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iiA-SEFP\OneDrive - University of Puerto Rico\Todo\DIIA\DIIA Tablas pagina web\Recinto diia web\"/>
    </mc:Choice>
  </mc:AlternateContent>
  <bookViews>
    <workbookView xWindow="-120" yWindow="-120" windowWidth="20730" windowHeight="11280"/>
  </bookViews>
  <sheets>
    <sheet name="Contenido" sheetId="23" r:id="rId1"/>
    <sheet name="Resumen_2015-2022" sheetId="1" r:id="rId2"/>
    <sheet name="2015" sheetId="16" r:id="rId3"/>
    <sheet name="2016" sheetId="17" r:id="rId4"/>
    <sheet name="2017" sheetId="18" r:id="rId5"/>
    <sheet name="2018" sheetId="19" r:id="rId6"/>
    <sheet name="2019" sheetId="21" r:id="rId7"/>
    <sheet name="2020" sheetId="20" r:id="rId8"/>
    <sheet name="2021" sheetId="22" r:id="rId9"/>
    <sheet name="2022" sheetId="24" r:id="rId10"/>
  </sheets>
  <definedNames>
    <definedName name="_xlnm.Print_Titles" localSheetId="2">'2015'!$1:$10</definedName>
    <definedName name="_xlnm.Print_Titles" localSheetId="3">'2016'!$1:$10</definedName>
    <definedName name="_xlnm.Print_Titles" localSheetId="4">'2017'!$1:$10</definedName>
    <definedName name="_xlnm.Print_Titles" localSheetId="5">'2018'!$1:$10</definedName>
    <definedName name="_xlnm.Print_Titles" localSheetId="6">'2019'!$1:$10</definedName>
    <definedName name="_xlnm.Print_Titles" localSheetId="7">'2020'!$1:$10</definedName>
    <definedName name="_xlnm.Print_Titles" localSheetId="8">'2021'!$1:$10</definedName>
    <definedName name="_xlnm.Print_Titles" localSheetId="1">'Resumen_2015-2022'!$1:$10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4" l="1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D11" i="24"/>
  <c r="F32" i="24"/>
  <c r="E32" i="24"/>
  <c r="D32" i="24"/>
  <c r="F31" i="24"/>
  <c r="E31" i="24"/>
  <c r="D31" i="24"/>
  <c r="F30" i="24"/>
  <c r="E30" i="24"/>
  <c r="D30" i="24"/>
  <c r="F29" i="24"/>
  <c r="E29" i="24"/>
  <c r="D29" i="24"/>
  <c r="F28" i="24"/>
  <c r="E28" i="24"/>
  <c r="D28" i="24"/>
  <c r="F27" i="24"/>
  <c r="E27" i="24"/>
  <c r="D27" i="24"/>
  <c r="F26" i="24"/>
  <c r="E26" i="24"/>
  <c r="D26" i="24"/>
  <c r="F25" i="24"/>
  <c r="E25" i="24"/>
  <c r="D25" i="24"/>
  <c r="F24" i="24"/>
  <c r="E24" i="24"/>
  <c r="D24" i="24"/>
  <c r="F17" i="24"/>
  <c r="E17" i="24"/>
  <c r="D17" i="24"/>
  <c r="F23" i="24"/>
  <c r="E23" i="24"/>
  <c r="D23" i="24"/>
  <c r="F22" i="24"/>
  <c r="E22" i="24"/>
  <c r="D22" i="24"/>
  <c r="F21" i="24"/>
  <c r="E21" i="24"/>
  <c r="D21" i="24"/>
  <c r="F20" i="24"/>
  <c r="E20" i="24"/>
  <c r="D20" i="24"/>
  <c r="F19" i="24"/>
  <c r="E19" i="24"/>
  <c r="D19" i="24"/>
  <c r="F18" i="24"/>
  <c r="E18" i="24"/>
  <c r="D18" i="24"/>
  <c r="F16" i="24"/>
  <c r="E16" i="24"/>
  <c r="D16" i="24"/>
  <c r="F15" i="24"/>
  <c r="E15" i="24"/>
  <c r="D15" i="24"/>
  <c r="F14" i="24"/>
  <c r="E14" i="24"/>
  <c r="D14" i="24"/>
  <c r="F13" i="24"/>
  <c r="E13" i="24"/>
  <c r="D13" i="24"/>
  <c r="F12" i="24"/>
  <c r="E12" i="24"/>
  <c r="D12" i="24"/>
  <c r="F11" i="24"/>
  <c r="F10" i="24" s="1"/>
  <c r="E11" i="24"/>
  <c r="E10" i="24" s="1"/>
  <c r="D10" i="24" l="1"/>
  <c r="F282" i="24" l="1"/>
  <c r="E282" i="24"/>
  <c r="D282" i="24"/>
  <c r="F281" i="24"/>
  <c r="E281" i="24"/>
  <c r="D281" i="24"/>
  <c r="F280" i="24"/>
  <c r="E280" i="24"/>
  <c r="D280" i="24"/>
  <c r="F279" i="24"/>
  <c r="E279" i="24"/>
  <c r="D279" i="24"/>
  <c r="F278" i="24"/>
  <c r="E278" i="24"/>
  <c r="D278" i="24"/>
  <c r="F277" i="24"/>
  <c r="E277" i="24"/>
  <c r="D277" i="24"/>
  <c r="F276" i="24"/>
  <c r="E276" i="24"/>
  <c r="D276" i="24"/>
  <c r="F275" i="24"/>
  <c r="E275" i="24"/>
  <c r="D275" i="24"/>
  <c r="F274" i="24"/>
  <c r="E274" i="24"/>
  <c r="D274" i="24"/>
  <c r="F273" i="24"/>
  <c r="E273" i="24"/>
  <c r="D273" i="24"/>
  <c r="F272" i="24"/>
  <c r="E272" i="24"/>
  <c r="D272" i="24"/>
  <c r="F271" i="24"/>
  <c r="E271" i="24"/>
  <c r="D271" i="24"/>
  <c r="F270" i="24"/>
  <c r="E270" i="24"/>
  <c r="D270" i="24"/>
  <c r="F269" i="24"/>
  <c r="E269" i="24"/>
  <c r="D269" i="24"/>
  <c r="F268" i="24"/>
  <c r="E268" i="24"/>
  <c r="D268" i="24"/>
  <c r="F267" i="24"/>
  <c r="E267" i="24"/>
  <c r="D267" i="24"/>
  <c r="F266" i="24"/>
  <c r="E266" i="24"/>
  <c r="D266" i="24"/>
  <c r="F265" i="24"/>
  <c r="E265" i="24"/>
  <c r="D265" i="24"/>
  <c r="F264" i="24"/>
  <c r="E264" i="24"/>
  <c r="D264" i="24"/>
  <c r="F263" i="24"/>
  <c r="E263" i="24"/>
  <c r="D263" i="24"/>
  <c r="F262" i="24"/>
  <c r="E262" i="24"/>
  <c r="D262" i="24"/>
  <c r="F261" i="24"/>
  <c r="E261" i="24"/>
  <c r="D261" i="24"/>
  <c r="F260" i="24"/>
  <c r="E260" i="24"/>
  <c r="D260" i="24"/>
  <c r="F259" i="24"/>
  <c r="E259" i="24"/>
  <c r="D259" i="24"/>
  <c r="F258" i="24"/>
  <c r="E258" i="24"/>
  <c r="D258" i="24"/>
  <c r="F257" i="24"/>
  <c r="E257" i="24"/>
  <c r="D257" i="24"/>
  <c r="F256" i="24"/>
  <c r="E256" i="24"/>
  <c r="D256" i="24"/>
  <c r="F255" i="24"/>
  <c r="E255" i="24"/>
  <c r="D255" i="24"/>
  <c r="F254" i="24"/>
  <c r="E254" i="24"/>
  <c r="D254" i="24"/>
  <c r="F253" i="24"/>
  <c r="E253" i="24"/>
  <c r="D253" i="24"/>
  <c r="F252" i="24"/>
  <c r="E252" i="24"/>
  <c r="D252" i="24"/>
  <c r="F251" i="24"/>
  <c r="E251" i="24"/>
  <c r="D251" i="24"/>
  <c r="F250" i="24"/>
  <c r="E250" i="24"/>
  <c r="D250" i="24"/>
  <c r="F249" i="24"/>
  <c r="E249" i="24"/>
  <c r="D249" i="24"/>
  <c r="F248" i="24"/>
  <c r="E248" i="24"/>
  <c r="D248" i="24"/>
  <c r="F247" i="24"/>
  <c r="E247" i="24"/>
  <c r="D247" i="24"/>
  <c r="F246" i="24"/>
  <c r="E246" i="24"/>
  <c r="D246" i="24"/>
  <c r="F245" i="24"/>
  <c r="E245" i="24"/>
  <c r="D245" i="24"/>
  <c r="F244" i="24"/>
  <c r="E244" i="24"/>
  <c r="D244" i="24"/>
  <c r="F243" i="24"/>
  <c r="E243" i="24"/>
  <c r="D243" i="24"/>
  <c r="F242" i="24"/>
  <c r="E242" i="24"/>
  <c r="D242" i="24"/>
  <c r="F241" i="24"/>
  <c r="E241" i="24"/>
  <c r="D241" i="24"/>
  <c r="F240" i="24"/>
  <c r="E240" i="24"/>
  <c r="D240" i="24"/>
  <c r="F239" i="24"/>
  <c r="E239" i="24"/>
  <c r="D239" i="24"/>
  <c r="F238" i="24"/>
  <c r="E238" i="24"/>
  <c r="D238" i="24"/>
  <c r="F237" i="24"/>
  <c r="E237" i="24"/>
  <c r="D237" i="24"/>
  <c r="F236" i="24"/>
  <c r="E236" i="24"/>
  <c r="D236" i="24"/>
  <c r="F235" i="24"/>
  <c r="E235" i="24"/>
  <c r="D235" i="24"/>
  <c r="F234" i="24"/>
  <c r="E234" i="24"/>
  <c r="D234" i="24"/>
  <c r="F233" i="24"/>
  <c r="E233" i="24"/>
  <c r="D233" i="24"/>
  <c r="F232" i="24"/>
  <c r="E232" i="24"/>
  <c r="D232" i="24"/>
  <c r="F231" i="24"/>
  <c r="E231" i="24"/>
  <c r="D231" i="24"/>
  <c r="F230" i="24"/>
  <c r="E230" i="24"/>
  <c r="D230" i="24"/>
  <c r="F229" i="24"/>
  <c r="E229" i="24"/>
  <c r="D229" i="24"/>
  <c r="F228" i="24"/>
  <c r="E228" i="24"/>
  <c r="D228" i="24"/>
  <c r="F227" i="24"/>
  <c r="E227" i="24"/>
  <c r="D227" i="24"/>
  <c r="F226" i="24"/>
  <c r="E226" i="24"/>
  <c r="D226" i="24"/>
  <c r="F225" i="24"/>
  <c r="E225" i="24"/>
  <c r="D225" i="24"/>
  <c r="F224" i="24"/>
  <c r="E224" i="24"/>
  <c r="D224" i="24"/>
  <c r="F223" i="24"/>
  <c r="E223" i="24"/>
  <c r="D223" i="24"/>
  <c r="F222" i="24"/>
  <c r="E222" i="24"/>
  <c r="D222" i="24"/>
  <c r="F221" i="24"/>
  <c r="E221" i="24"/>
  <c r="D221" i="24"/>
  <c r="F220" i="24"/>
  <c r="E220" i="24"/>
  <c r="D220" i="24"/>
  <c r="F219" i="24"/>
  <c r="E219" i="24"/>
  <c r="D219" i="24"/>
  <c r="F218" i="24"/>
  <c r="E218" i="24"/>
  <c r="D218" i="24"/>
  <c r="F217" i="24"/>
  <c r="E217" i="24"/>
  <c r="D217" i="24"/>
  <c r="F216" i="24"/>
  <c r="E216" i="24"/>
  <c r="D216" i="24"/>
  <c r="F215" i="24"/>
  <c r="E215" i="24"/>
  <c r="D215" i="24"/>
  <c r="F214" i="24"/>
  <c r="E214" i="24"/>
  <c r="D214" i="24"/>
  <c r="F213" i="24"/>
  <c r="E213" i="24"/>
  <c r="D213" i="24"/>
  <c r="F212" i="24"/>
  <c r="E212" i="24"/>
  <c r="D212" i="24"/>
  <c r="F211" i="24"/>
  <c r="E211" i="24"/>
  <c r="D211" i="24"/>
  <c r="F210" i="24"/>
  <c r="E210" i="24"/>
  <c r="D210" i="24"/>
  <c r="F209" i="24"/>
  <c r="E209" i="24"/>
  <c r="D209" i="24"/>
  <c r="F208" i="24"/>
  <c r="E208" i="24"/>
  <c r="D208" i="24"/>
  <c r="F207" i="24"/>
  <c r="E207" i="24"/>
  <c r="D207" i="24"/>
  <c r="F206" i="24"/>
  <c r="E206" i="24"/>
  <c r="D206" i="24"/>
  <c r="F205" i="24"/>
  <c r="E205" i="24"/>
  <c r="D205" i="24"/>
  <c r="F204" i="24"/>
  <c r="E204" i="24"/>
  <c r="D204" i="24"/>
  <c r="F203" i="24"/>
  <c r="E203" i="24"/>
  <c r="D203" i="24"/>
  <c r="F202" i="24"/>
  <c r="E202" i="24"/>
  <c r="D202" i="24"/>
  <c r="F201" i="24"/>
  <c r="E201" i="24"/>
  <c r="D201" i="24"/>
  <c r="F200" i="24"/>
  <c r="E200" i="24"/>
  <c r="D200" i="24"/>
  <c r="F199" i="24"/>
  <c r="E199" i="24"/>
  <c r="D199" i="24"/>
  <c r="F198" i="24"/>
  <c r="E198" i="24"/>
  <c r="D198" i="24"/>
  <c r="F197" i="24"/>
  <c r="E197" i="24"/>
  <c r="D197" i="24"/>
  <c r="F196" i="24"/>
  <c r="E196" i="24"/>
  <c r="D196" i="24"/>
  <c r="F195" i="24"/>
  <c r="E195" i="24"/>
  <c r="D195" i="24"/>
  <c r="F194" i="24"/>
  <c r="E194" i="24"/>
  <c r="D194" i="24"/>
  <c r="F193" i="24"/>
  <c r="E193" i="24"/>
  <c r="D193" i="24"/>
  <c r="F192" i="24"/>
  <c r="E192" i="24"/>
  <c r="D192" i="24"/>
  <c r="F191" i="24"/>
  <c r="E191" i="24"/>
  <c r="D191" i="24"/>
  <c r="F190" i="24"/>
  <c r="E190" i="24"/>
  <c r="D190" i="24"/>
  <c r="F189" i="24"/>
  <c r="E189" i="24"/>
  <c r="D189" i="24"/>
  <c r="F188" i="24"/>
  <c r="E188" i="24"/>
  <c r="D188" i="24"/>
  <c r="F187" i="24"/>
  <c r="E187" i="24"/>
  <c r="D187" i="24"/>
  <c r="F186" i="24"/>
  <c r="E186" i="24"/>
  <c r="D186" i="24"/>
  <c r="F185" i="24"/>
  <c r="E185" i="24"/>
  <c r="D185" i="24"/>
  <c r="F184" i="24"/>
  <c r="E184" i="24"/>
  <c r="D184" i="24"/>
  <c r="F183" i="24"/>
  <c r="E183" i="24"/>
  <c r="D183" i="24"/>
  <c r="F182" i="24"/>
  <c r="E182" i="24"/>
  <c r="D182" i="24"/>
  <c r="F181" i="24"/>
  <c r="E181" i="24"/>
  <c r="D181" i="24"/>
  <c r="F180" i="24"/>
  <c r="E180" i="24"/>
  <c r="D180" i="24"/>
  <c r="F179" i="24"/>
  <c r="E179" i="24"/>
  <c r="D179" i="24"/>
  <c r="F178" i="24"/>
  <c r="E178" i="24"/>
  <c r="D178" i="24"/>
  <c r="F177" i="24"/>
  <c r="E177" i="24"/>
  <c r="D177" i="24"/>
  <c r="F176" i="24"/>
  <c r="E176" i="24"/>
  <c r="D176" i="24"/>
  <c r="F175" i="24"/>
  <c r="E175" i="24"/>
  <c r="D175" i="24"/>
  <c r="F174" i="24"/>
  <c r="E174" i="24"/>
  <c r="D174" i="24"/>
  <c r="F173" i="24"/>
  <c r="E173" i="24"/>
  <c r="D173" i="24"/>
  <c r="F172" i="24"/>
  <c r="E172" i="24"/>
  <c r="D172" i="24"/>
  <c r="F171" i="24"/>
  <c r="E171" i="24"/>
  <c r="D171" i="24"/>
  <c r="F170" i="24"/>
  <c r="E170" i="24"/>
  <c r="D170" i="24"/>
  <c r="F169" i="24"/>
  <c r="E169" i="24"/>
  <c r="D169" i="24"/>
  <c r="F168" i="24"/>
  <c r="E168" i="24"/>
  <c r="D168" i="24"/>
  <c r="F167" i="24"/>
  <c r="E167" i="24"/>
  <c r="D167" i="24"/>
  <c r="F166" i="24"/>
  <c r="E166" i="24"/>
  <c r="D166" i="24"/>
  <c r="F165" i="24"/>
  <c r="E165" i="24"/>
  <c r="D165" i="24"/>
  <c r="F164" i="24"/>
  <c r="E164" i="24"/>
  <c r="D164" i="24"/>
  <c r="F163" i="24"/>
  <c r="E163" i="24"/>
  <c r="D163" i="24"/>
  <c r="F162" i="24"/>
  <c r="E162" i="24"/>
  <c r="D162" i="24"/>
  <c r="F161" i="24"/>
  <c r="E161" i="24"/>
  <c r="D161" i="24"/>
  <c r="F160" i="24"/>
  <c r="E160" i="24"/>
  <c r="D160" i="24"/>
  <c r="F159" i="24"/>
  <c r="E159" i="24"/>
  <c r="D159" i="24"/>
  <c r="F158" i="24"/>
  <c r="E158" i="24"/>
  <c r="D158" i="24"/>
  <c r="F157" i="24"/>
  <c r="E157" i="24"/>
  <c r="D157" i="24"/>
  <c r="F156" i="24"/>
  <c r="E156" i="24"/>
  <c r="D156" i="24"/>
  <c r="F155" i="24"/>
  <c r="E155" i="24"/>
  <c r="D155" i="24"/>
  <c r="F154" i="24"/>
  <c r="E154" i="24"/>
  <c r="D154" i="24"/>
  <c r="F153" i="24"/>
  <c r="E153" i="24"/>
  <c r="D153" i="24"/>
  <c r="F152" i="24"/>
  <c r="E152" i="24"/>
  <c r="D152" i="24"/>
  <c r="F151" i="24"/>
  <c r="E151" i="24"/>
  <c r="D151" i="24"/>
  <c r="F150" i="24"/>
  <c r="E150" i="24"/>
  <c r="D150" i="24"/>
  <c r="F149" i="24"/>
  <c r="E149" i="24"/>
  <c r="D149" i="24"/>
  <c r="F148" i="24"/>
  <c r="E148" i="24"/>
  <c r="D148" i="24"/>
  <c r="F147" i="24"/>
  <c r="E147" i="24"/>
  <c r="D147" i="24"/>
  <c r="F146" i="24"/>
  <c r="E146" i="24"/>
  <c r="D146" i="24"/>
  <c r="F145" i="24"/>
  <c r="E145" i="24"/>
  <c r="D145" i="24"/>
  <c r="F144" i="24"/>
  <c r="E144" i="24"/>
  <c r="D144" i="24"/>
  <c r="F143" i="24"/>
  <c r="E143" i="24"/>
  <c r="D143" i="24"/>
  <c r="F142" i="24"/>
  <c r="E142" i="24"/>
  <c r="D142" i="24"/>
  <c r="F141" i="24"/>
  <c r="E141" i="24"/>
  <c r="D141" i="24"/>
  <c r="F140" i="24"/>
  <c r="E140" i="24"/>
  <c r="D140" i="24"/>
  <c r="F139" i="24"/>
  <c r="E139" i="24"/>
  <c r="D139" i="24"/>
  <c r="F138" i="24"/>
  <c r="E138" i="24"/>
  <c r="D138" i="24"/>
  <c r="F137" i="24"/>
  <c r="E137" i="24"/>
  <c r="D137" i="24"/>
  <c r="F136" i="24"/>
  <c r="E136" i="24"/>
  <c r="D136" i="24"/>
  <c r="F135" i="24"/>
  <c r="E135" i="24"/>
  <c r="D135" i="24"/>
  <c r="F134" i="24"/>
  <c r="E134" i="24"/>
  <c r="D134" i="24"/>
  <c r="F133" i="24"/>
  <c r="E133" i="24"/>
  <c r="D133" i="24"/>
  <c r="F132" i="24"/>
  <c r="E132" i="24"/>
  <c r="D132" i="24"/>
  <c r="F131" i="24"/>
  <c r="E131" i="24"/>
  <c r="D131" i="24"/>
  <c r="F130" i="24"/>
  <c r="E130" i="24"/>
  <c r="D130" i="24"/>
  <c r="F129" i="24"/>
  <c r="E129" i="24"/>
  <c r="D129" i="24"/>
  <c r="F128" i="24"/>
  <c r="E128" i="24"/>
  <c r="D128" i="24"/>
  <c r="F127" i="24"/>
  <c r="E127" i="24"/>
  <c r="D127" i="24"/>
  <c r="F126" i="24"/>
  <c r="E126" i="24"/>
  <c r="D126" i="24"/>
  <c r="F125" i="24"/>
  <c r="E125" i="24"/>
  <c r="D125" i="24"/>
  <c r="F124" i="24"/>
  <c r="E124" i="24"/>
  <c r="D124" i="24"/>
  <c r="F123" i="24"/>
  <c r="E123" i="24"/>
  <c r="D123" i="24"/>
  <c r="F122" i="24"/>
  <c r="E122" i="24"/>
  <c r="D122" i="24"/>
  <c r="F121" i="24"/>
  <c r="E121" i="24"/>
  <c r="D121" i="24"/>
  <c r="F120" i="24"/>
  <c r="E120" i="24"/>
  <c r="D120" i="24"/>
  <c r="F119" i="24"/>
  <c r="E119" i="24"/>
  <c r="D119" i="24"/>
  <c r="F118" i="24"/>
  <c r="E118" i="24"/>
  <c r="D118" i="24"/>
  <c r="F117" i="24"/>
  <c r="E117" i="24"/>
  <c r="D117" i="24"/>
  <c r="F116" i="24"/>
  <c r="E116" i="24"/>
  <c r="D116" i="24"/>
  <c r="F115" i="24"/>
  <c r="E115" i="24"/>
  <c r="D115" i="24"/>
  <c r="F114" i="24"/>
  <c r="E114" i="24"/>
  <c r="D114" i="24"/>
  <c r="F113" i="24"/>
  <c r="E113" i="24"/>
  <c r="D113" i="24"/>
  <c r="F112" i="24"/>
  <c r="E112" i="24"/>
  <c r="D112" i="24"/>
  <c r="F111" i="24"/>
  <c r="E111" i="24"/>
  <c r="D111" i="24"/>
  <c r="F110" i="24"/>
  <c r="E110" i="24"/>
  <c r="D110" i="24"/>
  <c r="F109" i="24"/>
  <c r="E109" i="24"/>
  <c r="D109" i="24"/>
  <c r="F108" i="24"/>
  <c r="E108" i="24"/>
  <c r="D108" i="24"/>
  <c r="F107" i="24"/>
  <c r="E107" i="24"/>
  <c r="D107" i="24"/>
  <c r="F106" i="24"/>
  <c r="E106" i="24"/>
  <c r="D106" i="24"/>
  <c r="F105" i="24"/>
  <c r="E105" i="24"/>
  <c r="D105" i="24"/>
  <c r="F104" i="24"/>
  <c r="E104" i="24"/>
  <c r="D104" i="24"/>
  <c r="F103" i="24"/>
  <c r="E103" i="24"/>
  <c r="D103" i="24"/>
  <c r="F102" i="24"/>
  <c r="E102" i="24"/>
  <c r="D102" i="24"/>
  <c r="F101" i="24"/>
  <c r="E101" i="24"/>
  <c r="D101" i="24"/>
  <c r="F100" i="24"/>
  <c r="E100" i="24"/>
  <c r="D100" i="24"/>
  <c r="F99" i="24"/>
  <c r="E99" i="24"/>
  <c r="D99" i="24"/>
  <c r="F98" i="24"/>
  <c r="E98" i="24"/>
  <c r="D98" i="24"/>
  <c r="F97" i="24"/>
  <c r="E97" i="24"/>
  <c r="D97" i="24"/>
  <c r="F96" i="24"/>
  <c r="E96" i="24"/>
  <c r="D96" i="24"/>
  <c r="F95" i="24"/>
  <c r="E95" i="24"/>
  <c r="D95" i="24"/>
  <c r="F94" i="24"/>
  <c r="E94" i="24"/>
  <c r="D94" i="24"/>
  <c r="F93" i="24"/>
  <c r="E93" i="24"/>
  <c r="D93" i="24"/>
  <c r="F92" i="24"/>
  <c r="E92" i="24"/>
  <c r="D92" i="24"/>
  <c r="F91" i="24"/>
  <c r="E91" i="24"/>
  <c r="D91" i="24"/>
  <c r="F90" i="24"/>
  <c r="E90" i="24"/>
  <c r="D90" i="24"/>
  <c r="F89" i="24"/>
  <c r="E89" i="24"/>
  <c r="D89" i="24"/>
  <c r="F88" i="24"/>
  <c r="E88" i="24"/>
  <c r="D88" i="24"/>
  <c r="F87" i="24"/>
  <c r="E87" i="24"/>
  <c r="D87" i="24"/>
  <c r="F86" i="24"/>
  <c r="E86" i="24"/>
  <c r="D86" i="24"/>
  <c r="F85" i="24"/>
  <c r="E85" i="24"/>
  <c r="D85" i="24"/>
  <c r="F84" i="24"/>
  <c r="E84" i="24"/>
  <c r="D84" i="24"/>
  <c r="F83" i="24"/>
  <c r="E83" i="24"/>
  <c r="D83" i="24"/>
  <c r="F82" i="24"/>
  <c r="E82" i="24"/>
  <c r="D82" i="24"/>
  <c r="F81" i="24"/>
  <c r="E81" i="24"/>
  <c r="D81" i="24"/>
  <c r="F80" i="24"/>
  <c r="E80" i="24"/>
  <c r="D80" i="24"/>
  <c r="F79" i="24"/>
  <c r="E79" i="24"/>
  <c r="D79" i="24"/>
  <c r="F78" i="24"/>
  <c r="E78" i="24"/>
  <c r="D78" i="24"/>
  <c r="F77" i="24"/>
  <c r="E77" i="24"/>
  <c r="D77" i="24"/>
  <c r="F76" i="24"/>
  <c r="E76" i="24"/>
  <c r="D76" i="24"/>
  <c r="F75" i="24"/>
  <c r="E75" i="24"/>
  <c r="D75" i="24"/>
  <c r="F74" i="24"/>
  <c r="E74" i="24"/>
  <c r="D74" i="24"/>
  <c r="F73" i="24"/>
  <c r="E73" i="24"/>
  <c r="D73" i="24"/>
  <c r="F72" i="24"/>
  <c r="E72" i="24"/>
  <c r="D72" i="24"/>
  <c r="F71" i="24"/>
  <c r="E71" i="24"/>
  <c r="D71" i="24"/>
  <c r="F70" i="24"/>
  <c r="E70" i="24"/>
  <c r="D70" i="24"/>
  <c r="F69" i="24"/>
  <c r="E69" i="24"/>
  <c r="D69" i="24"/>
  <c r="F68" i="24"/>
  <c r="E68" i="24"/>
  <c r="D68" i="24"/>
  <c r="F67" i="24"/>
  <c r="E67" i="24"/>
  <c r="D67" i="24"/>
  <c r="F66" i="24"/>
  <c r="E66" i="24"/>
  <c r="D66" i="24"/>
  <c r="F65" i="24"/>
  <c r="E65" i="24"/>
  <c r="D65" i="24"/>
  <c r="F64" i="24"/>
  <c r="E64" i="24"/>
  <c r="D64" i="24"/>
  <c r="F63" i="24"/>
  <c r="E63" i="24"/>
  <c r="D63" i="24"/>
  <c r="F62" i="24"/>
  <c r="E62" i="24"/>
  <c r="D62" i="24"/>
  <c r="F61" i="24"/>
  <c r="E61" i="24"/>
  <c r="D61" i="24"/>
  <c r="F60" i="24"/>
  <c r="E60" i="24"/>
  <c r="D60" i="24"/>
  <c r="F59" i="24"/>
  <c r="E59" i="24"/>
  <c r="D59" i="24"/>
  <c r="F58" i="24"/>
  <c r="E58" i="24"/>
  <c r="D58" i="24"/>
  <c r="F57" i="24"/>
  <c r="E57" i="24"/>
  <c r="D57" i="24"/>
  <c r="F56" i="24"/>
  <c r="E56" i="24"/>
  <c r="D56" i="24"/>
  <c r="F55" i="24"/>
  <c r="E55" i="24"/>
  <c r="D55" i="24"/>
  <c r="F54" i="24"/>
  <c r="E54" i="24"/>
  <c r="D54" i="24"/>
  <c r="F53" i="24"/>
  <c r="E53" i="24"/>
  <c r="D53" i="24"/>
  <c r="F52" i="24"/>
  <c r="E52" i="24"/>
  <c r="D52" i="24"/>
  <c r="F51" i="24"/>
  <c r="E51" i="24"/>
  <c r="D51" i="24"/>
  <c r="F50" i="24"/>
  <c r="E50" i="24"/>
  <c r="D50" i="24"/>
  <c r="F49" i="24"/>
  <c r="E49" i="24"/>
  <c r="D49" i="24"/>
  <c r="F48" i="24"/>
  <c r="E48" i="24"/>
  <c r="D48" i="24"/>
  <c r="F47" i="24"/>
  <c r="E47" i="24"/>
  <c r="D47" i="24"/>
  <c r="F46" i="24"/>
  <c r="E46" i="24"/>
  <c r="D46" i="24"/>
  <c r="F45" i="24"/>
  <c r="E45" i="24"/>
  <c r="D45" i="24"/>
  <c r="F44" i="24"/>
  <c r="E44" i="24"/>
  <c r="D44" i="24"/>
  <c r="F43" i="24"/>
  <c r="E43" i="24"/>
  <c r="D43" i="24"/>
  <c r="F42" i="24"/>
  <c r="E42" i="24"/>
  <c r="D42" i="24"/>
  <c r="F41" i="24"/>
  <c r="E41" i="24"/>
  <c r="D41" i="24"/>
  <c r="F40" i="24"/>
  <c r="E40" i="24"/>
  <c r="D40" i="24"/>
  <c r="F39" i="24"/>
  <c r="E39" i="24"/>
  <c r="D39" i="24"/>
  <c r="F38" i="24"/>
  <c r="E38" i="24"/>
  <c r="D38" i="24"/>
  <c r="F37" i="24"/>
  <c r="E37" i="24"/>
  <c r="D37" i="24"/>
  <c r="F36" i="24"/>
  <c r="E36" i="24"/>
  <c r="D36" i="24"/>
  <c r="F35" i="24"/>
  <c r="E35" i="24"/>
  <c r="D35" i="24"/>
  <c r="F34" i="24"/>
  <c r="E34" i="24"/>
  <c r="D34" i="24"/>
  <c r="F33" i="24"/>
  <c r="E33" i="24"/>
  <c r="D33" i="24"/>
  <c r="C34" i="1" l="1"/>
  <c r="B34" i="1"/>
  <c r="C33" i="1"/>
  <c r="B33" i="1"/>
  <c r="D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E32" i="1"/>
  <c r="D34" i="1" l="1"/>
  <c r="B32" i="1"/>
  <c r="C32" i="1"/>
  <c r="D32" i="1" s="1"/>
  <c r="G32" i="1"/>
  <c r="AA265" i="22"/>
  <c r="X265" i="22"/>
  <c r="U265" i="22"/>
  <c r="U264" i="22" s="1"/>
  <c r="R265" i="22"/>
  <c r="O265" i="22"/>
  <c r="O264" i="22" s="1"/>
  <c r="L265" i="22"/>
  <c r="I265" i="22"/>
  <c r="E265" i="22"/>
  <c r="D265" i="22"/>
  <c r="F265" i="22" s="1"/>
  <c r="AA264" i="22"/>
  <c r="Z264" i="22"/>
  <c r="Y264" i="22"/>
  <c r="X264" i="22"/>
  <c r="W264" i="22"/>
  <c r="V264" i="22"/>
  <c r="T264" i="22"/>
  <c r="S264" i="22"/>
  <c r="R264" i="22"/>
  <c r="Q264" i="22"/>
  <c r="P264" i="22"/>
  <c r="N264" i="22"/>
  <c r="M264" i="22"/>
  <c r="K264" i="22"/>
  <c r="J264" i="22"/>
  <c r="I264" i="22"/>
  <c r="H264" i="22"/>
  <c r="G264" i="22"/>
  <c r="E264" i="22"/>
  <c r="D264" i="22"/>
  <c r="AA263" i="22"/>
  <c r="Z263" i="22"/>
  <c r="Y263" i="22"/>
  <c r="X263" i="22"/>
  <c r="W263" i="22"/>
  <c r="V263" i="22"/>
  <c r="T263" i="22"/>
  <c r="S263" i="22"/>
  <c r="R263" i="22"/>
  <c r="Q263" i="22"/>
  <c r="P263" i="22"/>
  <c r="N263" i="22"/>
  <c r="M263" i="22"/>
  <c r="K263" i="22"/>
  <c r="J263" i="22"/>
  <c r="I263" i="22"/>
  <c r="H263" i="22"/>
  <c r="G263" i="22"/>
  <c r="E263" i="22"/>
  <c r="D263" i="22"/>
  <c r="AA262" i="22"/>
  <c r="Z262" i="22"/>
  <c r="Y262" i="22"/>
  <c r="X262" i="22"/>
  <c r="W262" i="22"/>
  <c r="V262" i="22"/>
  <c r="T262" i="22"/>
  <c r="S262" i="22"/>
  <c r="R262" i="22"/>
  <c r="Q262" i="22"/>
  <c r="P262" i="22"/>
  <c r="N262" i="22"/>
  <c r="M262" i="22"/>
  <c r="K262" i="22"/>
  <c r="J262" i="22"/>
  <c r="I262" i="22"/>
  <c r="H262" i="22"/>
  <c r="G262" i="22"/>
  <c r="E262" i="22"/>
  <c r="D262" i="22"/>
  <c r="AA261" i="22"/>
  <c r="AA260" i="22" s="1"/>
  <c r="X261" i="22"/>
  <c r="X260" i="22" s="1"/>
  <c r="U261" i="22"/>
  <c r="R261" i="22"/>
  <c r="O261" i="22"/>
  <c r="L261" i="22"/>
  <c r="I261" i="22"/>
  <c r="I260" i="22" s="1"/>
  <c r="E261" i="22"/>
  <c r="D261" i="22"/>
  <c r="F261" i="22" s="1"/>
  <c r="Z260" i="22"/>
  <c r="Y260" i="22"/>
  <c r="W260" i="22"/>
  <c r="V260" i="22"/>
  <c r="U260" i="22"/>
  <c r="T260" i="22"/>
  <c r="S260" i="22"/>
  <c r="R260" i="22"/>
  <c r="Q260" i="22"/>
  <c r="P260" i="22"/>
  <c r="O260" i="22"/>
  <c r="N260" i="22"/>
  <c r="M260" i="22"/>
  <c r="L260" i="22"/>
  <c r="K260" i="22"/>
  <c r="J260" i="22"/>
  <c r="H260" i="22"/>
  <c r="G260" i="22"/>
  <c r="E260" i="22"/>
  <c r="D260" i="22"/>
  <c r="Z259" i="22"/>
  <c r="Z249" i="22" s="1"/>
  <c r="Y259" i="22"/>
  <c r="W259" i="22"/>
  <c r="W249" i="22" s="1"/>
  <c r="V259" i="22"/>
  <c r="V249" i="22" s="1"/>
  <c r="U259" i="22"/>
  <c r="T259" i="22"/>
  <c r="T249" i="22" s="1"/>
  <c r="S259" i="22"/>
  <c r="R259" i="22"/>
  <c r="Q259" i="22"/>
  <c r="P259" i="22"/>
  <c r="O259" i="22"/>
  <c r="N259" i="22"/>
  <c r="N249" i="22" s="1"/>
  <c r="M259" i="22"/>
  <c r="M249" i="22" s="1"/>
  <c r="L259" i="22"/>
  <c r="K259" i="22"/>
  <c r="J259" i="22"/>
  <c r="J249" i="22" s="1"/>
  <c r="H259" i="22"/>
  <c r="G259" i="22"/>
  <c r="G249" i="22" s="1"/>
  <c r="E259" i="22"/>
  <c r="D259" i="22"/>
  <c r="AA258" i="22"/>
  <c r="X258" i="22"/>
  <c r="U258" i="22"/>
  <c r="R258" i="22"/>
  <c r="O258" i="22"/>
  <c r="L258" i="22"/>
  <c r="I258" i="22"/>
  <c r="E258" i="22"/>
  <c r="D258" i="22"/>
  <c r="F258" i="22" s="1"/>
  <c r="AA257" i="22"/>
  <c r="X257" i="22"/>
  <c r="U257" i="22"/>
  <c r="R257" i="22"/>
  <c r="O257" i="22"/>
  <c r="L257" i="22"/>
  <c r="I257" i="22"/>
  <c r="F257" i="22"/>
  <c r="E257" i="22"/>
  <c r="D257" i="22"/>
  <c r="AA256" i="22"/>
  <c r="X256" i="22"/>
  <c r="U256" i="22"/>
  <c r="R256" i="22"/>
  <c r="O256" i="22"/>
  <c r="L256" i="22"/>
  <c r="I256" i="22"/>
  <c r="E256" i="22"/>
  <c r="D256" i="22"/>
  <c r="F256" i="22" s="1"/>
  <c r="AA255" i="22"/>
  <c r="X255" i="22"/>
  <c r="U255" i="22"/>
  <c r="R255" i="22"/>
  <c r="O255" i="22"/>
  <c r="L255" i="22"/>
  <c r="I255" i="22"/>
  <c r="E255" i="22"/>
  <c r="E249" i="22" s="1"/>
  <c r="D255" i="22"/>
  <c r="F255" i="22" s="1"/>
  <c r="AA254" i="22"/>
  <c r="X254" i="22"/>
  <c r="U254" i="22"/>
  <c r="R254" i="22"/>
  <c r="O254" i="22"/>
  <c r="L254" i="22"/>
  <c r="I254" i="22"/>
  <c r="I251" i="22" s="1"/>
  <c r="E254" i="22"/>
  <c r="E251" i="22" s="1"/>
  <c r="D254" i="22"/>
  <c r="AA253" i="22"/>
  <c r="X253" i="22"/>
  <c r="U253" i="22"/>
  <c r="R253" i="22"/>
  <c r="O253" i="22"/>
  <c r="L253" i="22"/>
  <c r="I253" i="22"/>
  <c r="F253" i="22"/>
  <c r="E253" i="22"/>
  <c r="D253" i="22"/>
  <c r="AA252" i="22"/>
  <c r="X252" i="22"/>
  <c r="U252" i="22"/>
  <c r="U251" i="22" s="1"/>
  <c r="R252" i="22"/>
  <c r="O252" i="22"/>
  <c r="O251" i="22" s="1"/>
  <c r="L252" i="22"/>
  <c r="I252" i="22"/>
  <c r="E252" i="22"/>
  <c r="D252" i="22"/>
  <c r="F252" i="22" s="1"/>
  <c r="AA251" i="22"/>
  <c r="Z251" i="22"/>
  <c r="Y251" i="22"/>
  <c r="X251" i="22"/>
  <c r="W251" i="22"/>
  <c r="V251" i="22"/>
  <c r="T251" i="22"/>
  <c r="S251" i="22"/>
  <c r="Q251" i="22"/>
  <c r="P251" i="22"/>
  <c r="N251" i="22"/>
  <c r="M251" i="22"/>
  <c r="K251" i="22"/>
  <c r="J251" i="22"/>
  <c r="H251" i="22"/>
  <c r="G251" i="22"/>
  <c r="AA250" i="22"/>
  <c r="Z250" i="22"/>
  <c r="Y250" i="22"/>
  <c r="X250" i="22"/>
  <c r="W250" i="22"/>
  <c r="V250" i="22"/>
  <c r="T250" i="22"/>
  <c r="S250" i="22"/>
  <c r="Q250" i="22"/>
  <c r="P250" i="22"/>
  <c r="N250" i="22"/>
  <c r="M250" i="22"/>
  <c r="K250" i="22"/>
  <c r="J250" i="22"/>
  <c r="H250" i="22"/>
  <c r="G250" i="22"/>
  <c r="Y249" i="22"/>
  <c r="S249" i="22"/>
  <c r="Q249" i="22"/>
  <c r="P249" i="22"/>
  <c r="K249" i="22"/>
  <c r="H249" i="22"/>
  <c r="AA248" i="22"/>
  <c r="X248" i="22"/>
  <c r="U248" i="22"/>
  <c r="R248" i="22"/>
  <c r="R245" i="22" s="1"/>
  <c r="O248" i="22"/>
  <c r="L248" i="22"/>
  <c r="I248" i="22"/>
  <c r="E248" i="22"/>
  <c r="D248" i="22"/>
  <c r="F248" i="22" s="1"/>
  <c r="AA247" i="22"/>
  <c r="AA245" i="22" s="1"/>
  <c r="X247" i="22"/>
  <c r="X245" i="22" s="1"/>
  <c r="U247" i="22"/>
  <c r="R247" i="22"/>
  <c r="O247" i="22"/>
  <c r="L247" i="22"/>
  <c r="I247" i="22"/>
  <c r="E247" i="22"/>
  <c r="E245" i="22" s="1"/>
  <c r="D247" i="22"/>
  <c r="AA246" i="22"/>
  <c r="X246" i="22"/>
  <c r="U246" i="22"/>
  <c r="U245" i="22" s="1"/>
  <c r="R246" i="22"/>
  <c r="O246" i="22"/>
  <c r="O245" i="22" s="1"/>
  <c r="L246" i="22"/>
  <c r="L245" i="22" s="1"/>
  <c r="I246" i="22"/>
  <c r="F246" i="22"/>
  <c r="E246" i="22"/>
  <c r="D246" i="22"/>
  <c r="Z245" i="22"/>
  <c r="Y245" i="22"/>
  <c r="W245" i="22"/>
  <c r="V245" i="22"/>
  <c r="T245" i="22"/>
  <c r="S245" i="22"/>
  <c r="Q245" i="22"/>
  <c r="P245" i="22"/>
  <c r="N245" i="22"/>
  <c r="N235" i="22" s="1"/>
  <c r="N203" i="22" s="1"/>
  <c r="M245" i="22"/>
  <c r="K245" i="22"/>
  <c r="J245" i="22"/>
  <c r="I245" i="22"/>
  <c r="H245" i="22"/>
  <c r="G245" i="22"/>
  <c r="AA244" i="22"/>
  <c r="X244" i="22"/>
  <c r="U244" i="22"/>
  <c r="R244" i="22"/>
  <c r="O244" i="22"/>
  <c r="L244" i="22"/>
  <c r="I244" i="22"/>
  <c r="E244" i="22"/>
  <c r="D244" i="22"/>
  <c r="F244" i="22" s="1"/>
  <c r="AA243" i="22"/>
  <c r="X243" i="22"/>
  <c r="U243" i="22"/>
  <c r="R243" i="22"/>
  <c r="O243" i="22"/>
  <c r="L243" i="22"/>
  <c r="I243" i="22"/>
  <c r="E243" i="22"/>
  <c r="D243" i="22"/>
  <c r="F243" i="22" s="1"/>
  <c r="AA242" i="22"/>
  <c r="X242" i="22"/>
  <c r="U242" i="22"/>
  <c r="R242" i="22"/>
  <c r="O242" i="22"/>
  <c r="L242" i="22"/>
  <c r="I242" i="22"/>
  <c r="E242" i="22"/>
  <c r="D242" i="22"/>
  <c r="F242" i="22" s="1"/>
  <c r="AA241" i="22"/>
  <c r="X241" i="22"/>
  <c r="U241" i="22"/>
  <c r="R241" i="22"/>
  <c r="O241" i="22"/>
  <c r="L241" i="22"/>
  <c r="I241" i="22"/>
  <c r="F241" i="22"/>
  <c r="E241" i="22"/>
  <c r="D241" i="22"/>
  <c r="AA240" i="22"/>
  <c r="X240" i="22"/>
  <c r="U240" i="22"/>
  <c r="R240" i="22"/>
  <c r="O240" i="22"/>
  <c r="L240" i="22"/>
  <c r="I240" i="22"/>
  <c r="E240" i="22"/>
  <c r="D240" i="22"/>
  <c r="F240" i="22" s="1"/>
  <c r="AA239" i="22"/>
  <c r="AA236" i="22" s="1"/>
  <c r="X239" i="22"/>
  <c r="U239" i="22"/>
  <c r="R239" i="22"/>
  <c r="O239" i="22"/>
  <c r="L239" i="22"/>
  <c r="I239" i="22"/>
  <c r="E239" i="22"/>
  <c r="D239" i="22"/>
  <c r="F239" i="22" s="1"/>
  <c r="AA238" i="22"/>
  <c r="X238" i="22"/>
  <c r="U238" i="22"/>
  <c r="R238" i="22"/>
  <c r="O238" i="22"/>
  <c r="L238" i="22"/>
  <c r="I238" i="22"/>
  <c r="E238" i="22"/>
  <c r="E236" i="22" s="1"/>
  <c r="D238" i="22"/>
  <c r="AA237" i="22"/>
  <c r="X237" i="22"/>
  <c r="U237" i="22"/>
  <c r="U236" i="22" s="1"/>
  <c r="R237" i="22"/>
  <c r="O237" i="22"/>
  <c r="O236" i="22" s="1"/>
  <c r="L237" i="22"/>
  <c r="L236" i="22" s="1"/>
  <c r="I237" i="22"/>
  <c r="F237" i="22"/>
  <c r="E237" i="22"/>
  <c r="D237" i="22"/>
  <c r="Z236" i="22"/>
  <c r="Y236" i="22"/>
  <c r="W236" i="22"/>
  <c r="V236" i="22"/>
  <c r="T236" i="22"/>
  <c r="S236" i="22"/>
  <c r="Q236" i="22"/>
  <c r="P236" i="22"/>
  <c r="N236" i="22"/>
  <c r="M236" i="22"/>
  <c r="K236" i="22"/>
  <c r="J236" i="22"/>
  <c r="I236" i="22"/>
  <c r="H236" i="22"/>
  <c r="G236" i="22"/>
  <c r="Z235" i="22"/>
  <c r="Y235" i="22"/>
  <c r="Y203" i="22" s="1"/>
  <c r="W235" i="22"/>
  <c r="V235" i="22"/>
  <c r="V203" i="22" s="1"/>
  <c r="T235" i="22"/>
  <c r="S235" i="22"/>
  <c r="Q235" i="22"/>
  <c r="Q203" i="22" s="1"/>
  <c r="P235" i="22"/>
  <c r="M235" i="22"/>
  <c r="K235" i="22"/>
  <c r="J235" i="22"/>
  <c r="I235" i="22"/>
  <c r="H235" i="22"/>
  <c r="G235" i="22"/>
  <c r="AA234" i="22"/>
  <c r="X234" i="22"/>
  <c r="U234" i="22"/>
  <c r="R234" i="22"/>
  <c r="O234" i="22"/>
  <c r="L234" i="22"/>
  <c r="I234" i="22"/>
  <c r="E234" i="22"/>
  <c r="D234" i="22"/>
  <c r="F234" i="22" s="1"/>
  <c r="AA233" i="22"/>
  <c r="X233" i="22"/>
  <c r="U233" i="22"/>
  <c r="R233" i="22"/>
  <c r="R229" i="22" s="1"/>
  <c r="O233" i="22"/>
  <c r="L233" i="22"/>
  <c r="I233" i="22"/>
  <c r="E233" i="22"/>
  <c r="E229" i="22" s="1"/>
  <c r="D233" i="22"/>
  <c r="F233" i="22" s="1"/>
  <c r="AA232" i="22"/>
  <c r="X232" i="22"/>
  <c r="U232" i="22"/>
  <c r="R232" i="22"/>
  <c r="O232" i="22"/>
  <c r="L232" i="22"/>
  <c r="I232" i="22"/>
  <c r="I229" i="22" s="1"/>
  <c r="E232" i="22"/>
  <c r="D232" i="22"/>
  <c r="AA231" i="22"/>
  <c r="X231" i="22"/>
  <c r="U231" i="22"/>
  <c r="R231" i="22"/>
  <c r="O231" i="22"/>
  <c r="L231" i="22"/>
  <c r="I231" i="22"/>
  <c r="F231" i="22"/>
  <c r="E231" i="22"/>
  <c r="D231" i="22"/>
  <c r="AA230" i="22"/>
  <c r="X230" i="22"/>
  <c r="U230" i="22"/>
  <c r="U229" i="22" s="1"/>
  <c r="R230" i="22"/>
  <c r="O230" i="22"/>
  <c r="O229" i="22" s="1"/>
  <c r="L230" i="22"/>
  <c r="I230" i="22"/>
  <c r="E230" i="22"/>
  <c r="D230" i="22"/>
  <c r="F230" i="22" s="1"/>
  <c r="AA229" i="22"/>
  <c r="Z229" i="22"/>
  <c r="Y229" i="22"/>
  <c r="X229" i="22"/>
  <c r="W229" i="22"/>
  <c r="V229" i="22"/>
  <c r="T229" i="22"/>
  <c r="S229" i="22"/>
  <c r="S203" i="22" s="1"/>
  <c r="Q229" i="22"/>
  <c r="P229" i="22"/>
  <c r="N229" i="22"/>
  <c r="M229" i="22"/>
  <c r="K229" i="22"/>
  <c r="K203" i="22" s="1"/>
  <c r="J229" i="22"/>
  <c r="H229" i="22"/>
  <c r="G229" i="22"/>
  <c r="AA228" i="22"/>
  <c r="X228" i="22"/>
  <c r="U228" i="22"/>
  <c r="R228" i="22"/>
  <c r="O228" i="22"/>
  <c r="L228" i="22"/>
  <c r="I228" i="22"/>
  <c r="E228" i="22"/>
  <c r="D228" i="22"/>
  <c r="F228" i="22" s="1"/>
  <c r="AA227" i="22"/>
  <c r="X227" i="22"/>
  <c r="U227" i="22"/>
  <c r="R227" i="22"/>
  <c r="O227" i="22"/>
  <c r="L227" i="22"/>
  <c r="I227" i="22"/>
  <c r="E227" i="22"/>
  <c r="D227" i="22"/>
  <c r="F227" i="22" s="1"/>
  <c r="AA226" i="22"/>
  <c r="X226" i="22"/>
  <c r="U226" i="22"/>
  <c r="R226" i="22"/>
  <c r="O226" i="22"/>
  <c r="L226" i="22"/>
  <c r="I226" i="22"/>
  <c r="F226" i="22"/>
  <c r="E226" i="22"/>
  <c r="D226" i="22"/>
  <c r="AA225" i="22"/>
  <c r="X225" i="22"/>
  <c r="U225" i="22"/>
  <c r="R225" i="22"/>
  <c r="O225" i="22"/>
  <c r="L225" i="22"/>
  <c r="I225" i="22"/>
  <c r="E225" i="22"/>
  <c r="D225" i="22"/>
  <c r="F225" i="22" s="1"/>
  <c r="AA224" i="22"/>
  <c r="X224" i="22"/>
  <c r="U224" i="22"/>
  <c r="R224" i="22"/>
  <c r="O224" i="22"/>
  <c r="L224" i="22"/>
  <c r="I224" i="22"/>
  <c r="E224" i="22"/>
  <c r="D224" i="22"/>
  <c r="F224" i="22" s="1"/>
  <c r="AA223" i="22"/>
  <c r="X223" i="22"/>
  <c r="U223" i="22"/>
  <c r="R223" i="22"/>
  <c r="O223" i="22"/>
  <c r="L223" i="22"/>
  <c r="I223" i="22"/>
  <c r="E223" i="22"/>
  <c r="D223" i="22"/>
  <c r="AA222" i="22"/>
  <c r="X222" i="22"/>
  <c r="U222" i="22"/>
  <c r="R222" i="22"/>
  <c r="O222" i="22"/>
  <c r="O219" i="22" s="1"/>
  <c r="L222" i="22"/>
  <c r="I222" i="22"/>
  <c r="F222" i="22"/>
  <c r="E222" i="22"/>
  <c r="D222" i="22"/>
  <c r="AA221" i="22"/>
  <c r="X221" i="22"/>
  <c r="U221" i="22"/>
  <c r="R221" i="22"/>
  <c r="O221" i="22"/>
  <c r="L221" i="22"/>
  <c r="L219" i="22" s="1"/>
  <c r="I221" i="22"/>
  <c r="E221" i="22"/>
  <c r="D221" i="22"/>
  <c r="F221" i="22" s="1"/>
  <c r="AA220" i="22"/>
  <c r="AA219" i="22" s="1"/>
  <c r="X220" i="22"/>
  <c r="U220" i="22"/>
  <c r="R220" i="22"/>
  <c r="R219" i="22" s="1"/>
  <c r="O220" i="22"/>
  <c r="L220" i="22"/>
  <c r="I220" i="22"/>
  <c r="I219" i="22" s="1"/>
  <c r="E220" i="22"/>
  <c r="D220" i="22"/>
  <c r="F220" i="22" s="1"/>
  <c r="Z219" i="22"/>
  <c r="Y219" i="22"/>
  <c r="W219" i="22"/>
  <c r="V219" i="22"/>
  <c r="U219" i="22"/>
  <c r="T219" i="22"/>
  <c r="S219" i="22"/>
  <c r="S204" i="22" s="1"/>
  <c r="Q219" i="22"/>
  <c r="P219" i="22"/>
  <c r="N219" i="22"/>
  <c r="M219" i="22"/>
  <c r="M204" i="22" s="1"/>
  <c r="K219" i="22"/>
  <c r="K204" i="22" s="1"/>
  <c r="J219" i="22"/>
  <c r="H219" i="22"/>
  <c r="G219" i="22"/>
  <c r="E219" i="22"/>
  <c r="AA218" i="22"/>
  <c r="X218" i="22"/>
  <c r="U218" i="22"/>
  <c r="R218" i="22"/>
  <c r="O218" i="22"/>
  <c r="L218" i="22"/>
  <c r="I218" i="22"/>
  <c r="E218" i="22"/>
  <c r="D218" i="22"/>
  <c r="F218" i="22" s="1"/>
  <c r="AA217" i="22"/>
  <c r="X217" i="22"/>
  <c r="U217" i="22"/>
  <c r="R217" i="22"/>
  <c r="O217" i="22"/>
  <c r="L217" i="22"/>
  <c r="I217" i="22"/>
  <c r="F217" i="22"/>
  <c r="E217" i="22"/>
  <c r="D217" i="22"/>
  <c r="AA216" i="22"/>
  <c r="X216" i="22"/>
  <c r="U216" i="22"/>
  <c r="R216" i="22"/>
  <c r="O216" i="22"/>
  <c r="L216" i="22"/>
  <c r="I216" i="22"/>
  <c r="E216" i="22"/>
  <c r="D216" i="22"/>
  <c r="F216" i="22" s="1"/>
  <c r="AA215" i="22"/>
  <c r="X215" i="22"/>
  <c r="U215" i="22"/>
  <c r="R215" i="22"/>
  <c r="O215" i="22"/>
  <c r="L215" i="22"/>
  <c r="I215" i="22"/>
  <c r="E215" i="22"/>
  <c r="D215" i="22"/>
  <c r="F215" i="22" s="1"/>
  <c r="AA214" i="22"/>
  <c r="X214" i="22"/>
  <c r="U214" i="22"/>
  <c r="R214" i="22"/>
  <c r="O214" i="22"/>
  <c r="L214" i="22"/>
  <c r="I214" i="22"/>
  <c r="E214" i="22"/>
  <c r="D214" i="22"/>
  <c r="F214" i="22" s="1"/>
  <c r="AA213" i="22"/>
  <c r="X213" i="22"/>
  <c r="U213" i="22"/>
  <c r="R213" i="22"/>
  <c r="O213" i="22"/>
  <c r="L213" i="22"/>
  <c r="I213" i="22"/>
  <c r="F213" i="22"/>
  <c r="E213" i="22"/>
  <c r="D213" i="22"/>
  <c r="AA212" i="22"/>
  <c r="X212" i="22"/>
  <c r="U212" i="22"/>
  <c r="R212" i="22"/>
  <c r="O212" i="22"/>
  <c r="L212" i="22"/>
  <c r="I212" i="22"/>
  <c r="E212" i="22"/>
  <c r="D212" i="22"/>
  <c r="F212" i="22" s="1"/>
  <c r="AA211" i="22"/>
  <c r="X211" i="22"/>
  <c r="U211" i="22"/>
  <c r="R211" i="22"/>
  <c r="O211" i="22"/>
  <c r="L211" i="22"/>
  <c r="I211" i="22"/>
  <c r="E211" i="22"/>
  <c r="D211" i="22"/>
  <c r="F211" i="22" s="1"/>
  <c r="AA210" i="22"/>
  <c r="X210" i="22"/>
  <c r="U210" i="22"/>
  <c r="R210" i="22"/>
  <c r="O210" i="22"/>
  <c r="L210" i="22"/>
  <c r="I210" i="22"/>
  <c r="E210" i="22"/>
  <c r="D210" i="22"/>
  <c r="F210" i="22" s="1"/>
  <c r="AA209" i="22"/>
  <c r="X209" i="22"/>
  <c r="U209" i="22"/>
  <c r="R209" i="22"/>
  <c r="O209" i="22"/>
  <c r="L209" i="22"/>
  <c r="I209" i="22"/>
  <c r="F209" i="22"/>
  <c r="E209" i="22"/>
  <c r="D209" i="22"/>
  <c r="AA208" i="22"/>
  <c r="X208" i="22"/>
  <c r="U208" i="22"/>
  <c r="U205" i="22" s="1"/>
  <c r="R208" i="22"/>
  <c r="O208" i="22"/>
  <c r="L208" i="22"/>
  <c r="I208" i="22"/>
  <c r="E208" i="22"/>
  <c r="D208" i="22"/>
  <c r="F208" i="22" s="1"/>
  <c r="AA207" i="22"/>
  <c r="X207" i="22"/>
  <c r="U207" i="22"/>
  <c r="R207" i="22"/>
  <c r="O207" i="22"/>
  <c r="L207" i="22"/>
  <c r="I207" i="22"/>
  <c r="E207" i="22"/>
  <c r="E205" i="22" s="1"/>
  <c r="D207" i="22"/>
  <c r="F207" i="22" s="1"/>
  <c r="AA206" i="22"/>
  <c r="AA205" i="22" s="1"/>
  <c r="X206" i="22"/>
  <c r="U206" i="22"/>
  <c r="R206" i="22"/>
  <c r="O206" i="22"/>
  <c r="L206" i="22"/>
  <c r="I206" i="22"/>
  <c r="I205" i="22" s="1"/>
  <c r="E206" i="22"/>
  <c r="D206" i="22"/>
  <c r="F206" i="22" s="1"/>
  <c r="Z205" i="22"/>
  <c r="Y205" i="22"/>
  <c r="W205" i="22"/>
  <c r="V205" i="22"/>
  <c r="T205" i="22"/>
  <c r="S205" i="22"/>
  <c r="Q205" i="22"/>
  <c r="P205" i="22"/>
  <c r="O205" i="22"/>
  <c r="N205" i="22"/>
  <c r="M205" i="22"/>
  <c r="L205" i="22"/>
  <c r="K205" i="22"/>
  <c r="J205" i="22"/>
  <c r="H205" i="22"/>
  <c r="G205" i="22"/>
  <c r="Y204" i="22"/>
  <c r="W204" i="22"/>
  <c r="V204" i="22"/>
  <c r="T204" i="22"/>
  <c r="Q204" i="22"/>
  <c r="N204" i="22"/>
  <c r="G204" i="22"/>
  <c r="W203" i="22"/>
  <c r="T203" i="22"/>
  <c r="G203" i="22"/>
  <c r="AA202" i="22"/>
  <c r="X202" i="22"/>
  <c r="U202" i="22"/>
  <c r="R202" i="22"/>
  <c r="O202" i="22"/>
  <c r="O199" i="22" s="1"/>
  <c r="L202" i="22"/>
  <c r="I202" i="22"/>
  <c r="F202" i="22"/>
  <c r="E202" i="22"/>
  <c r="D202" i="22"/>
  <c r="AA201" i="22"/>
  <c r="X201" i="22"/>
  <c r="U201" i="22"/>
  <c r="R201" i="22"/>
  <c r="O201" i="22"/>
  <c r="L201" i="22"/>
  <c r="L199" i="22" s="1"/>
  <c r="I201" i="22"/>
  <c r="E201" i="22"/>
  <c r="D201" i="22"/>
  <c r="F201" i="22" s="1"/>
  <c r="AA200" i="22"/>
  <c r="AA199" i="22" s="1"/>
  <c r="X200" i="22"/>
  <c r="X199" i="22" s="1"/>
  <c r="U200" i="22"/>
  <c r="R200" i="22"/>
  <c r="R199" i="22" s="1"/>
  <c r="R16" i="22" s="1"/>
  <c r="O200" i="22"/>
  <c r="L200" i="22"/>
  <c r="I200" i="22"/>
  <c r="I199" i="22" s="1"/>
  <c r="E200" i="22"/>
  <c r="D200" i="22"/>
  <c r="F200" i="22" s="1"/>
  <c r="Z199" i="22"/>
  <c r="Y199" i="22"/>
  <c r="W199" i="22"/>
  <c r="V199" i="22"/>
  <c r="U199" i="22"/>
  <c r="T199" i="22"/>
  <c r="S199" i="22"/>
  <c r="Q199" i="22"/>
  <c r="P199" i="22"/>
  <c r="N199" i="22"/>
  <c r="M199" i="22"/>
  <c r="K199" i="22"/>
  <c r="J199" i="22"/>
  <c r="H199" i="22"/>
  <c r="G199" i="22"/>
  <c r="E199" i="22"/>
  <c r="D199" i="22"/>
  <c r="AA198" i="22"/>
  <c r="X198" i="22"/>
  <c r="U198" i="22"/>
  <c r="R198" i="22"/>
  <c r="O198" i="22"/>
  <c r="L198" i="22"/>
  <c r="I198" i="22"/>
  <c r="E198" i="22"/>
  <c r="D198" i="22"/>
  <c r="F198" i="22" s="1"/>
  <c r="AA197" i="22"/>
  <c r="X197" i="22"/>
  <c r="U197" i="22"/>
  <c r="R197" i="22"/>
  <c r="O197" i="22"/>
  <c r="O194" i="22" s="1"/>
  <c r="L197" i="22"/>
  <c r="I197" i="22"/>
  <c r="F197" i="22"/>
  <c r="E197" i="22"/>
  <c r="D197" i="22"/>
  <c r="AA196" i="22"/>
  <c r="X196" i="22"/>
  <c r="U196" i="22"/>
  <c r="R196" i="22"/>
  <c r="O196" i="22"/>
  <c r="L196" i="22"/>
  <c r="L194" i="22" s="1"/>
  <c r="L15" i="22" s="1"/>
  <c r="F15" i="22" s="1"/>
  <c r="I196" i="22"/>
  <c r="E196" i="22"/>
  <c r="D196" i="22"/>
  <c r="F196" i="22" s="1"/>
  <c r="AA195" i="22"/>
  <c r="AA194" i="22" s="1"/>
  <c r="X195" i="22"/>
  <c r="X194" i="22" s="1"/>
  <c r="U195" i="22"/>
  <c r="R195" i="22"/>
  <c r="R194" i="22" s="1"/>
  <c r="O195" i="22"/>
  <c r="L195" i="22"/>
  <c r="I195" i="22"/>
  <c r="I194" i="22" s="1"/>
  <c r="E195" i="22"/>
  <c r="D195" i="22"/>
  <c r="F195" i="22" s="1"/>
  <c r="F194" i="22" s="1"/>
  <c r="Z194" i="22"/>
  <c r="Y194" i="22"/>
  <c r="W194" i="22"/>
  <c r="V194" i="22"/>
  <c r="U194" i="22"/>
  <c r="T194" i="22"/>
  <c r="S194" i="22"/>
  <c r="Q194" i="22"/>
  <c r="P194" i="22"/>
  <c r="N194" i="22"/>
  <c r="M194" i="22"/>
  <c r="K194" i="22"/>
  <c r="J194" i="22"/>
  <c r="H194" i="22"/>
  <c r="G194" i="22"/>
  <c r="E194" i="22"/>
  <c r="D194" i="22"/>
  <c r="AA193" i="22"/>
  <c r="X193" i="22"/>
  <c r="U193" i="22"/>
  <c r="R193" i="22"/>
  <c r="O193" i="22"/>
  <c r="L193" i="22"/>
  <c r="I193" i="22"/>
  <c r="F193" i="22"/>
  <c r="E193" i="22"/>
  <c r="D193" i="22"/>
  <c r="AA192" i="22"/>
  <c r="X192" i="22"/>
  <c r="U192" i="22"/>
  <c r="R192" i="22"/>
  <c r="O192" i="22"/>
  <c r="O189" i="22" s="1"/>
  <c r="L192" i="22"/>
  <c r="L189" i="22" s="1"/>
  <c r="I192" i="22"/>
  <c r="F192" i="22"/>
  <c r="E192" i="22"/>
  <c r="D192" i="22"/>
  <c r="AA191" i="22"/>
  <c r="X191" i="22"/>
  <c r="U191" i="22"/>
  <c r="R191" i="22"/>
  <c r="R189" i="22" s="1"/>
  <c r="O191" i="22"/>
  <c r="L191" i="22"/>
  <c r="I191" i="22"/>
  <c r="E191" i="22"/>
  <c r="D191" i="22"/>
  <c r="F191" i="22" s="1"/>
  <c r="AA190" i="22"/>
  <c r="AA189" i="22" s="1"/>
  <c r="X190" i="22"/>
  <c r="X189" i="22" s="1"/>
  <c r="U190" i="22"/>
  <c r="R190" i="22"/>
  <c r="O190" i="22"/>
  <c r="L190" i="22"/>
  <c r="I190" i="22"/>
  <c r="I189" i="22" s="1"/>
  <c r="E190" i="22"/>
  <c r="D190" i="22"/>
  <c r="F190" i="22" s="1"/>
  <c r="Z189" i="22"/>
  <c r="Y189" i="22"/>
  <c r="W189" i="22"/>
  <c r="V189" i="22"/>
  <c r="U189" i="22"/>
  <c r="T189" i="22"/>
  <c r="S189" i="22"/>
  <c r="Q189" i="22"/>
  <c r="P189" i="22"/>
  <c r="N189" i="22"/>
  <c r="M189" i="22"/>
  <c r="K189" i="22"/>
  <c r="J189" i="22"/>
  <c r="H189" i="22"/>
  <c r="G189" i="22"/>
  <c r="E189" i="22"/>
  <c r="AA188" i="22"/>
  <c r="AA187" i="22" s="1"/>
  <c r="X188" i="22"/>
  <c r="X187" i="22" s="1"/>
  <c r="X184" i="22" s="1"/>
  <c r="U188" i="22"/>
  <c r="R188" i="22"/>
  <c r="O188" i="22"/>
  <c r="L188" i="22"/>
  <c r="I188" i="22"/>
  <c r="I187" i="22" s="1"/>
  <c r="E188" i="22"/>
  <c r="D188" i="22"/>
  <c r="F188" i="22" s="1"/>
  <c r="F187" i="22" s="1"/>
  <c r="Z187" i="22"/>
  <c r="Y187" i="22"/>
  <c r="W187" i="22"/>
  <c r="W184" i="22" s="1"/>
  <c r="V187" i="22"/>
  <c r="V184" i="22" s="1"/>
  <c r="U187" i="22"/>
  <c r="T187" i="22"/>
  <c r="S187" i="22"/>
  <c r="R187" i="22"/>
  <c r="Q187" i="22"/>
  <c r="P187" i="22"/>
  <c r="O187" i="22"/>
  <c r="N187" i="22"/>
  <c r="N184" i="22" s="1"/>
  <c r="M187" i="22"/>
  <c r="M184" i="22" s="1"/>
  <c r="L187" i="22"/>
  <c r="K187" i="22"/>
  <c r="J187" i="22"/>
  <c r="H187" i="22"/>
  <c r="G187" i="22"/>
  <c r="G184" i="22" s="1"/>
  <c r="E187" i="22"/>
  <c r="E184" i="22" s="1"/>
  <c r="D187" i="22"/>
  <c r="AA186" i="22"/>
  <c r="X186" i="22"/>
  <c r="U186" i="22"/>
  <c r="U185" i="22" s="1"/>
  <c r="R186" i="22"/>
  <c r="O186" i="22"/>
  <c r="O185" i="22" s="1"/>
  <c r="L186" i="22"/>
  <c r="I186" i="22"/>
  <c r="F186" i="22"/>
  <c r="E186" i="22"/>
  <c r="D186" i="22"/>
  <c r="AA185" i="22"/>
  <c r="Z185" i="22"/>
  <c r="Y185" i="22"/>
  <c r="X185" i="22"/>
  <c r="W185" i="22"/>
  <c r="V185" i="22"/>
  <c r="T185" i="22"/>
  <c r="S185" i="22"/>
  <c r="R185" i="22"/>
  <c r="Q185" i="22"/>
  <c r="P185" i="22"/>
  <c r="N185" i="22"/>
  <c r="M185" i="22"/>
  <c r="K185" i="22"/>
  <c r="J185" i="22"/>
  <c r="I185" i="22"/>
  <c r="H185" i="22"/>
  <c r="G185" i="22"/>
  <c r="E185" i="22"/>
  <c r="D185" i="22"/>
  <c r="Y184" i="22"/>
  <c r="S184" i="22"/>
  <c r="Q184" i="22"/>
  <c r="P184" i="22"/>
  <c r="K184" i="22"/>
  <c r="H184" i="22"/>
  <c r="Y183" i="22"/>
  <c r="X183" i="22"/>
  <c r="S183" i="22"/>
  <c r="Q183" i="22"/>
  <c r="P183" i="22"/>
  <c r="N183" i="22"/>
  <c r="K183" i="22"/>
  <c r="H183" i="22"/>
  <c r="AA182" i="22"/>
  <c r="X182" i="22"/>
  <c r="U182" i="22"/>
  <c r="R182" i="22"/>
  <c r="O182" i="22"/>
  <c r="L182" i="22"/>
  <c r="I182" i="22"/>
  <c r="E182" i="22"/>
  <c r="D182" i="22"/>
  <c r="F182" i="22" s="1"/>
  <c r="AA181" i="22"/>
  <c r="AA178" i="22" s="1"/>
  <c r="X181" i="22"/>
  <c r="U181" i="22"/>
  <c r="R181" i="22"/>
  <c r="R178" i="22" s="1"/>
  <c r="O181" i="22"/>
  <c r="L181" i="22"/>
  <c r="I181" i="22"/>
  <c r="E181" i="22"/>
  <c r="D181" i="22"/>
  <c r="F181" i="22" s="1"/>
  <c r="AA180" i="22"/>
  <c r="X180" i="22"/>
  <c r="X178" i="22" s="1"/>
  <c r="X164" i="22" s="1"/>
  <c r="U180" i="22"/>
  <c r="R180" i="22"/>
  <c r="O180" i="22"/>
  <c r="L180" i="22"/>
  <c r="I180" i="22"/>
  <c r="E180" i="22"/>
  <c r="E178" i="22" s="1"/>
  <c r="D180" i="22"/>
  <c r="D178" i="22" s="1"/>
  <c r="AA179" i="22"/>
  <c r="X179" i="22"/>
  <c r="U179" i="22"/>
  <c r="U178" i="22" s="1"/>
  <c r="R179" i="22"/>
  <c r="O179" i="22"/>
  <c r="O178" i="22" s="1"/>
  <c r="L179" i="22"/>
  <c r="L178" i="22" s="1"/>
  <c r="I179" i="22"/>
  <c r="F179" i="22"/>
  <c r="E179" i="22"/>
  <c r="D179" i="22"/>
  <c r="Z178" i="22"/>
  <c r="Z164" i="22" s="1"/>
  <c r="Z136" i="22" s="1"/>
  <c r="Y178" i="22"/>
  <c r="W178" i="22"/>
  <c r="V178" i="22"/>
  <c r="T178" i="22"/>
  <c r="S178" i="22"/>
  <c r="Q178" i="22"/>
  <c r="P178" i="22"/>
  <c r="N178" i="22"/>
  <c r="M178" i="22"/>
  <c r="K178" i="22"/>
  <c r="J178" i="22"/>
  <c r="J164" i="22" s="1"/>
  <c r="I178" i="22"/>
  <c r="H178" i="22"/>
  <c r="G178" i="22"/>
  <c r="AA177" i="22"/>
  <c r="X177" i="22"/>
  <c r="U177" i="22"/>
  <c r="R177" i="22"/>
  <c r="O177" i="22"/>
  <c r="L177" i="22"/>
  <c r="I177" i="22"/>
  <c r="E177" i="22"/>
  <c r="D177" i="22"/>
  <c r="F177" i="22" s="1"/>
  <c r="AA176" i="22"/>
  <c r="X176" i="22"/>
  <c r="U176" i="22"/>
  <c r="R176" i="22"/>
  <c r="O176" i="22"/>
  <c r="L176" i="22"/>
  <c r="I176" i="22"/>
  <c r="E176" i="22"/>
  <c r="D176" i="22"/>
  <c r="F176" i="22" s="1"/>
  <c r="AA175" i="22"/>
  <c r="X175" i="22"/>
  <c r="U175" i="22"/>
  <c r="R175" i="22"/>
  <c r="O175" i="22"/>
  <c r="L175" i="22"/>
  <c r="I175" i="22"/>
  <c r="F175" i="22"/>
  <c r="E175" i="22"/>
  <c r="D175" i="22"/>
  <c r="AA174" i="22"/>
  <c r="X174" i="22"/>
  <c r="U174" i="22"/>
  <c r="R174" i="22"/>
  <c r="O174" i="22"/>
  <c r="L174" i="22"/>
  <c r="I174" i="22"/>
  <c r="F174" i="22"/>
  <c r="E174" i="22"/>
  <c r="D174" i="22"/>
  <c r="AA173" i="22"/>
  <c r="X173" i="22"/>
  <c r="U173" i="22"/>
  <c r="R173" i="22"/>
  <c r="O173" i="22"/>
  <c r="L173" i="22"/>
  <c r="I173" i="22"/>
  <c r="E173" i="22"/>
  <c r="D173" i="22"/>
  <c r="F173" i="22" s="1"/>
  <c r="AA172" i="22"/>
  <c r="X172" i="22"/>
  <c r="U172" i="22"/>
  <c r="R172" i="22"/>
  <c r="O172" i="22"/>
  <c r="L172" i="22"/>
  <c r="I172" i="22"/>
  <c r="E172" i="22"/>
  <c r="D172" i="22"/>
  <c r="F172" i="22" s="1"/>
  <c r="AA171" i="22"/>
  <c r="X171" i="22"/>
  <c r="U171" i="22"/>
  <c r="R171" i="22"/>
  <c r="O171" i="22"/>
  <c r="L171" i="22"/>
  <c r="I171" i="22"/>
  <c r="I164" i="22" s="1"/>
  <c r="E171" i="22"/>
  <c r="D171" i="22"/>
  <c r="F171" i="22" s="1"/>
  <c r="AA170" i="22"/>
  <c r="X170" i="22"/>
  <c r="U170" i="22"/>
  <c r="R170" i="22"/>
  <c r="O170" i="22"/>
  <c r="L170" i="22"/>
  <c r="I170" i="22"/>
  <c r="F170" i="22"/>
  <c r="E170" i="22"/>
  <c r="D170" i="22"/>
  <c r="AA169" i="22"/>
  <c r="X169" i="22"/>
  <c r="U169" i="22"/>
  <c r="R169" i="22"/>
  <c r="O169" i="22"/>
  <c r="L169" i="22"/>
  <c r="I169" i="22"/>
  <c r="E169" i="22"/>
  <c r="D169" i="22"/>
  <c r="F169" i="22" s="1"/>
  <c r="AA168" i="22"/>
  <c r="X168" i="22"/>
  <c r="U168" i="22"/>
  <c r="R168" i="22"/>
  <c r="O168" i="22"/>
  <c r="L168" i="22"/>
  <c r="I168" i="22"/>
  <c r="E168" i="22"/>
  <c r="D168" i="22"/>
  <c r="F168" i="22" s="1"/>
  <c r="AA167" i="22"/>
  <c r="X167" i="22"/>
  <c r="X165" i="22" s="1"/>
  <c r="U167" i="22"/>
  <c r="R167" i="22"/>
  <c r="O167" i="22"/>
  <c r="L167" i="22"/>
  <c r="I167" i="22"/>
  <c r="E167" i="22"/>
  <c r="E165" i="22" s="1"/>
  <c r="D167" i="22"/>
  <c r="F167" i="22" s="1"/>
  <c r="AA166" i="22"/>
  <c r="X166" i="22"/>
  <c r="U166" i="22"/>
  <c r="R166" i="22"/>
  <c r="R165" i="22" s="1"/>
  <c r="O166" i="22"/>
  <c r="L166" i="22"/>
  <c r="I166" i="22"/>
  <c r="F166" i="22"/>
  <c r="E166" i="22"/>
  <c r="D166" i="22"/>
  <c r="Z165" i="22"/>
  <c r="Y165" i="22"/>
  <c r="W165" i="22"/>
  <c r="V165" i="22"/>
  <c r="T165" i="22"/>
  <c r="S165" i="22"/>
  <c r="Q165" i="22"/>
  <c r="P165" i="22"/>
  <c r="N165" i="22"/>
  <c r="M165" i="22"/>
  <c r="K165" i="22"/>
  <c r="J165" i="22"/>
  <c r="I165" i="22"/>
  <c r="H165" i="22"/>
  <c r="G165" i="22"/>
  <c r="Y164" i="22"/>
  <c r="W164" i="22"/>
  <c r="V164" i="22"/>
  <c r="T164" i="22"/>
  <c r="S164" i="22"/>
  <c r="Q164" i="22"/>
  <c r="P164" i="22"/>
  <c r="N164" i="22"/>
  <c r="M164" i="22"/>
  <c r="K164" i="22"/>
  <c r="H164" i="22"/>
  <c r="G164" i="22"/>
  <c r="AA163" i="22"/>
  <c r="X163" i="22"/>
  <c r="U163" i="22"/>
  <c r="R163" i="22"/>
  <c r="O163" i="22"/>
  <c r="L163" i="22"/>
  <c r="I163" i="22"/>
  <c r="E163" i="22"/>
  <c r="D163" i="22"/>
  <c r="F163" i="22" s="1"/>
  <c r="AA162" i="22"/>
  <c r="X162" i="22"/>
  <c r="U162" i="22"/>
  <c r="R162" i="22"/>
  <c r="O162" i="22"/>
  <c r="L162" i="22"/>
  <c r="I162" i="22"/>
  <c r="E162" i="22"/>
  <c r="D162" i="22"/>
  <c r="F162" i="22" s="1"/>
  <c r="AA161" i="22"/>
  <c r="X161" i="22"/>
  <c r="U161" i="22"/>
  <c r="R161" i="22"/>
  <c r="O161" i="22"/>
  <c r="L161" i="22"/>
  <c r="I161" i="22"/>
  <c r="F161" i="22"/>
  <c r="E161" i="22"/>
  <c r="D161" i="22"/>
  <c r="AA160" i="22"/>
  <c r="X160" i="22"/>
  <c r="U160" i="22"/>
  <c r="R160" i="22"/>
  <c r="O160" i="22"/>
  <c r="L160" i="22"/>
  <c r="I160" i="22"/>
  <c r="F160" i="22"/>
  <c r="E160" i="22"/>
  <c r="D160" i="22"/>
  <c r="AA159" i="22"/>
  <c r="X159" i="22"/>
  <c r="U159" i="22"/>
  <c r="R159" i="22"/>
  <c r="O159" i="22"/>
  <c r="L159" i="22"/>
  <c r="I159" i="22"/>
  <c r="E159" i="22"/>
  <c r="D159" i="22"/>
  <c r="F159" i="22" s="1"/>
  <c r="AA158" i="22"/>
  <c r="X158" i="22"/>
  <c r="U158" i="22"/>
  <c r="R158" i="22"/>
  <c r="O158" i="22"/>
  <c r="L158" i="22"/>
  <c r="I158" i="22"/>
  <c r="E158" i="22"/>
  <c r="D158" i="22"/>
  <c r="F158" i="22" s="1"/>
  <c r="AA157" i="22"/>
  <c r="X157" i="22"/>
  <c r="U157" i="22"/>
  <c r="R157" i="22"/>
  <c r="O157" i="22"/>
  <c r="L157" i="22"/>
  <c r="I157" i="22"/>
  <c r="F157" i="22"/>
  <c r="E157" i="22"/>
  <c r="D157" i="22"/>
  <c r="AA156" i="22"/>
  <c r="X156" i="22"/>
  <c r="U156" i="22"/>
  <c r="R156" i="22"/>
  <c r="O156" i="22"/>
  <c r="L156" i="22"/>
  <c r="I156" i="22"/>
  <c r="F156" i="22"/>
  <c r="E156" i="22"/>
  <c r="D156" i="22"/>
  <c r="AA155" i="22"/>
  <c r="X155" i="22"/>
  <c r="U155" i="22"/>
  <c r="R155" i="22"/>
  <c r="O155" i="22"/>
  <c r="L155" i="22"/>
  <c r="I155" i="22"/>
  <c r="E155" i="22"/>
  <c r="D155" i="22"/>
  <c r="F155" i="22" s="1"/>
  <c r="AA154" i="22"/>
  <c r="AA151" i="22" s="1"/>
  <c r="X154" i="22"/>
  <c r="U154" i="22"/>
  <c r="R154" i="22"/>
  <c r="O154" i="22"/>
  <c r="L154" i="22"/>
  <c r="I154" i="22"/>
  <c r="E154" i="22"/>
  <c r="D154" i="22"/>
  <c r="F154" i="22" s="1"/>
  <c r="AA153" i="22"/>
  <c r="X153" i="22"/>
  <c r="U153" i="22"/>
  <c r="R153" i="22"/>
  <c r="O153" i="22"/>
  <c r="L153" i="22"/>
  <c r="I153" i="22"/>
  <c r="I151" i="22" s="1"/>
  <c r="F153" i="22"/>
  <c r="E153" i="22"/>
  <c r="E151" i="22" s="1"/>
  <c r="D153" i="22"/>
  <c r="AA152" i="22"/>
  <c r="X152" i="22"/>
  <c r="U152" i="22"/>
  <c r="R152" i="22"/>
  <c r="R151" i="22" s="1"/>
  <c r="O152" i="22"/>
  <c r="O151" i="22" s="1"/>
  <c r="L152" i="22"/>
  <c r="L151" i="22" s="1"/>
  <c r="I152" i="22"/>
  <c r="F152" i="22"/>
  <c r="F151" i="22" s="1"/>
  <c r="E152" i="22"/>
  <c r="D152" i="22"/>
  <c r="Z151" i="22"/>
  <c r="Y151" i="22"/>
  <c r="X151" i="22"/>
  <c r="W151" i="22"/>
  <c r="V151" i="22"/>
  <c r="T151" i="22"/>
  <c r="S151" i="22"/>
  <c r="Q151" i="22"/>
  <c r="P151" i="22"/>
  <c r="N151" i="22"/>
  <c r="M151" i="22"/>
  <c r="K151" i="22"/>
  <c r="J151" i="22"/>
  <c r="H151" i="22"/>
  <c r="G151" i="22"/>
  <c r="AA150" i="22"/>
  <c r="X150" i="22"/>
  <c r="U150" i="22"/>
  <c r="R150" i="22"/>
  <c r="O150" i="22"/>
  <c r="L150" i="22"/>
  <c r="I150" i="22"/>
  <c r="E150" i="22"/>
  <c r="D150" i="22"/>
  <c r="F150" i="22" s="1"/>
  <c r="AA149" i="22"/>
  <c r="AA146" i="22" s="1"/>
  <c r="X149" i="22"/>
  <c r="U149" i="22"/>
  <c r="R149" i="22"/>
  <c r="O149" i="22"/>
  <c r="L149" i="22"/>
  <c r="I149" i="22"/>
  <c r="F149" i="22"/>
  <c r="E149" i="22"/>
  <c r="D149" i="22"/>
  <c r="AA148" i="22"/>
  <c r="X148" i="22"/>
  <c r="U148" i="22"/>
  <c r="R148" i="22"/>
  <c r="O148" i="22"/>
  <c r="L148" i="22"/>
  <c r="I148" i="22"/>
  <c r="I146" i="22" s="1"/>
  <c r="F148" i="22"/>
  <c r="E148" i="22"/>
  <c r="D148" i="22"/>
  <c r="AA147" i="22"/>
  <c r="X147" i="22"/>
  <c r="U147" i="22"/>
  <c r="R147" i="22"/>
  <c r="R146" i="22" s="1"/>
  <c r="O147" i="22"/>
  <c r="O146" i="22" s="1"/>
  <c r="L147" i="22"/>
  <c r="I147" i="22"/>
  <c r="F147" i="22"/>
  <c r="E147" i="22"/>
  <c r="D147" i="22"/>
  <c r="Z146" i="22"/>
  <c r="Y146" i="22"/>
  <c r="X146" i="22"/>
  <c r="W146" i="22"/>
  <c r="V146" i="22"/>
  <c r="T146" i="22"/>
  <c r="S146" i="22"/>
  <c r="Q146" i="22"/>
  <c r="P146" i="22"/>
  <c r="N146" i="22"/>
  <c r="M146" i="22"/>
  <c r="K146" i="22"/>
  <c r="J146" i="22"/>
  <c r="H146" i="22"/>
  <c r="G146" i="22"/>
  <c r="F146" i="22"/>
  <c r="AA145" i="22"/>
  <c r="X145" i="22"/>
  <c r="U145" i="22"/>
  <c r="R145" i="22"/>
  <c r="O145" i="22"/>
  <c r="L145" i="22"/>
  <c r="I145" i="22"/>
  <c r="E145" i="22"/>
  <c r="D145" i="22"/>
  <c r="F145" i="22" s="1"/>
  <c r="AA144" i="22"/>
  <c r="AA143" i="22" s="1"/>
  <c r="X144" i="22"/>
  <c r="U144" i="22"/>
  <c r="R144" i="22"/>
  <c r="O144" i="22"/>
  <c r="L144" i="22"/>
  <c r="I144" i="22"/>
  <c r="I143" i="22" s="1"/>
  <c r="F144" i="22"/>
  <c r="F143" i="22" s="1"/>
  <c r="E144" i="22"/>
  <c r="E143" i="22" s="1"/>
  <c r="D144" i="22"/>
  <c r="Z143" i="22"/>
  <c r="Y143" i="22"/>
  <c r="W143" i="22"/>
  <c r="V143" i="22"/>
  <c r="U143" i="22"/>
  <c r="T143" i="22"/>
  <c r="S143" i="22"/>
  <c r="R143" i="22"/>
  <c r="Q143" i="22"/>
  <c r="P143" i="22"/>
  <c r="O143" i="22"/>
  <c r="N143" i="22"/>
  <c r="M143" i="22"/>
  <c r="M137" i="22" s="1"/>
  <c r="L143" i="22"/>
  <c r="K143" i="22"/>
  <c r="J143" i="22"/>
  <c r="J137" i="22" s="1"/>
  <c r="H143" i="22"/>
  <c r="G143" i="22"/>
  <c r="D143" i="22"/>
  <c r="AA142" i="22"/>
  <c r="X142" i="22"/>
  <c r="U142" i="22"/>
  <c r="R142" i="22"/>
  <c r="O142" i="22"/>
  <c r="L142" i="22"/>
  <c r="I142" i="22"/>
  <c r="F142" i="22"/>
  <c r="E142" i="22"/>
  <c r="D142" i="22"/>
  <c r="AA141" i="22"/>
  <c r="X141" i="22"/>
  <c r="U141" i="22"/>
  <c r="R141" i="22"/>
  <c r="O141" i="22"/>
  <c r="L141" i="22"/>
  <c r="I141" i="22"/>
  <c r="F141" i="22"/>
  <c r="E141" i="22"/>
  <c r="D141" i="22"/>
  <c r="AA140" i="22"/>
  <c r="X140" i="22"/>
  <c r="U140" i="22"/>
  <c r="U138" i="22" s="1"/>
  <c r="R140" i="22"/>
  <c r="O140" i="22"/>
  <c r="L140" i="22"/>
  <c r="L138" i="22" s="1"/>
  <c r="I140" i="22"/>
  <c r="E140" i="22"/>
  <c r="D140" i="22"/>
  <c r="F140" i="22" s="1"/>
  <c r="AA139" i="22"/>
  <c r="X139" i="22"/>
  <c r="U139" i="22"/>
  <c r="R139" i="22"/>
  <c r="R137" i="22" s="1"/>
  <c r="O139" i="22"/>
  <c r="L139" i="22"/>
  <c r="I139" i="22"/>
  <c r="E139" i="22"/>
  <c r="D139" i="22"/>
  <c r="F139" i="22" s="1"/>
  <c r="Z138" i="22"/>
  <c r="Y138" i="22"/>
  <c r="W138" i="22"/>
  <c r="V138" i="22"/>
  <c r="T138" i="22"/>
  <c r="S138" i="22"/>
  <c r="Q138" i="22"/>
  <c r="P138" i="22"/>
  <c r="N138" i="22"/>
  <c r="M138" i="22"/>
  <c r="K138" i="22"/>
  <c r="J138" i="22"/>
  <c r="H138" i="22"/>
  <c r="G138" i="22"/>
  <c r="E138" i="22"/>
  <c r="D138" i="22"/>
  <c r="Z137" i="22"/>
  <c r="W137" i="22"/>
  <c r="V137" i="22"/>
  <c r="T137" i="22"/>
  <c r="S137" i="22"/>
  <c r="N137" i="22"/>
  <c r="K137" i="22"/>
  <c r="G137" i="22"/>
  <c r="W136" i="22"/>
  <c r="V136" i="22"/>
  <c r="T136" i="22"/>
  <c r="S136" i="22"/>
  <c r="N136" i="22"/>
  <c r="K136" i="22"/>
  <c r="G136" i="22"/>
  <c r="AA135" i="22"/>
  <c r="AA134" i="22" s="1"/>
  <c r="X135" i="22"/>
  <c r="U135" i="22"/>
  <c r="R135" i="22"/>
  <c r="O135" i="22"/>
  <c r="L135" i="22"/>
  <c r="L134" i="22" s="1"/>
  <c r="I135" i="22"/>
  <c r="I134" i="22" s="1"/>
  <c r="F135" i="22"/>
  <c r="E135" i="22"/>
  <c r="D135" i="22"/>
  <c r="Z134" i="22"/>
  <c r="Y134" i="22"/>
  <c r="X134" i="22"/>
  <c r="X130" i="22" s="1"/>
  <c r="W134" i="22"/>
  <c r="V134" i="22"/>
  <c r="U134" i="22"/>
  <c r="T134" i="22"/>
  <c r="S134" i="22"/>
  <c r="R134" i="22"/>
  <c r="Q134" i="22"/>
  <c r="P134" i="22"/>
  <c r="P130" i="22" s="1"/>
  <c r="O134" i="22"/>
  <c r="N134" i="22"/>
  <c r="M134" i="22"/>
  <c r="K134" i="22"/>
  <c r="J134" i="22"/>
  <c r="H134" i="22"/>
  <c r="G134" i="22"/>
  <c r="F134" i="22"/>
  <c r="E134" i="22"/>
  <c r="D134" i="22"/>
  <c r="AA133" i="22"/>
  <c r="X133" i="22"/>
  <c r="U133" i="22"/>
  <c r="R133" i="22"/>
  <c r="O133" i="22"/>
  <c r="L133" i="22"/>
  <c r="I133" i="22"/>
  <c r="F133" i="22"/>
  <c r="E133" i="22"/>
  <c r="D133" i="22"/>
  <c r="AA132" i="22"/>
  <c r="X132" i="22"/>
  <c r="U132" i="22"/>
  <c r="R132" i="22"/>
  <c r="R131" i="22" s="1"/>
  <c r="O132" i="22"/>
  <c r="L132" i="22"/>
  <c r="L131" i="22" s="1"/>
  <c r="I132" i="22"/>
  <c r="E132" i="22"/>
  <c r="D132" i="22"/>
  <c r="F132" i="22" s="1"/>
  <c r="AA131" i="22"/>
  <c r="Z131" i="22"/>
  <c r="Y131" i="22"/>
  <c r="X131" i="22"/>
  <c r="W131" i="22"/>
  <c r="V131" i="22"/>
  <c r="T131" i="22"/>
  <c r="S131" i="22"/>
  <c r="Q131" i="22"/>
  <c r="P131" i="22"/>
  <c r="N131" i="22"/>
  <c r="M131" i="22"/>
  <c r="K131" i="22"/>
  <c r="J131" i="22"/>
  <c r="I131" i="22"/>
  <c r="H131" i="22"/>
  <c r="G131" i="22"/>
  <c r="E131" i="22"/>
  <c r="D131" i="22"/>
  <c r="AA130" i="22"/>
  <c r="Z130" i="22"/>
  <c r="Y130" i="22"/>
  <c r="T130" i="22"/>
  <c r="S130" i="22"/>
  <c r="R130" i="22"/>
  <c r="Q130" i="22"/>
  <c r="M130" i="22"/>
  <c r="K130" i="22"/>
  <c r="J130" i="22"/>
  <c r="H130" i="22"/>
  <c r="E130" i="22"/>
  <c r="D130" i="22"/>
  <c r="AA129" i="22"/>
  <c r="Z129" i="22"/>
  <c r="Y129" i="22"/>
  <c r="T129" i="22"/>
  <c r="S129" i="22"/>
  <c r="R129" i="22"/>
  <c r="Q129" i="22"/>
  <c r="M129" i="22"/>
  <c r="K129" i="22"/>
  <c r="J129" i="22"/>
  <c r="H129" i="22"/>
  <c r="F129" i="22"/>
  <c r="E129" i="22"/>
  <c r="AA128" i="22"/>
  <c r="X128" i="22"/>
  <c r="U128" i="22"/>
  <c r="R128" i="22"/>
  <c r="R126" i="22" s="1"/>
  <c r="O128" i="22"/>
  <c r="L128" i="22"/>
  <c r="L125" i="22" s="1"/>
  <c r="I128" i="22"/>
  <c r="E128" i="22"/>
  <c r="D128" i="22"/>
  <c r="F128" i="22" s="1"/>
  <c r="AA127" i="22"/>
  <c r="AA126" i="22" s="1"/>
  <c r="X127" i="22"/>
  <c r="X126" i="22" s="1"/>
  <c r="U127" i="22"/>
  <c r="R127" i="22"/>
  <c r="R125" i="22" s="1"/>
  <c r="R119" i="22" s="1"/>
  <c r="O127" i="22"/>
  <c r="L127" i="22"/>
  <c r="I127" i="22"/>
  <c r="E127" i="22"/>
  <c r="D127" i="22"/>
  <c r="D125" i="22" s="1"/>
  <c r="Z126" i="22"/>
  <c r="Y126" i="22"/>
  <c r="W126" i="22"/>
  <c r="V126" i="22"/>
  <c r="U126" i="22"/>
  <c r="T126" i="22"/>
  <c r="S126" i="22"/>
  <c r="Q126" i="22"/>
  <c r="P126" i="22"/>
  <c r="O126" i="22"/>
  <c r="N126" i="22"/>
  <c r="M126" i="22"/>
  <c r="K126" i="22"/>
  <c r="J126" i="22"/>
  <c r="H126" i="22"/>
  <c r="G126" i="22"/>
  <c r="Z125" i="22"/>
  <c r="Y125" i="22"/>
  <c r="Y119" i="22" s="1"/>
  <c r="X125" i="22"/>
  <c r="W125" i="22"/>
  <c r="W119" i="22" s="1"/>
  <c r="V125" i="22"/>
  <c r="V119" i="22" s="1"/>
  <c r="U125" i="22"/>
  <c r="T125" i="22"/>
  <c r="S125" i="22"/>
  <c r="Q125" i="22"/>
  <c r="Q119" i="22" s="1"/>
  <c r="P125" i="22"/>
  <c r="O125" i="22"/>
  <c r="N125" i="22"/>
  <c r="M125" i="22"/>
  <c r="K125" i="22"/>
  <c r="J125" i="22"/>
  <c r="J119" i="22" s="1"/>
  <c r="H125" i="22"/>
  <c r="G125" i="22"/>
  <c r="G119" i="22" s="1"/>
  <c r="AA124" i="22"/>
  <c r="X124" i="22"/>
  <c r="U124" i="22"/>
  <c r="R124" i="22"/>
  <c r="O124" i="22"/>
  <c r="L124" i="22"/>
  <c r="L120" i="22" s="1"/>
  <c r="I124" i="22"/>
  <c r="F124" i="22"/>
  <c r="E124" i="22"/>
  <c r="D124" i="22"/>
  <c r="AA123" i="22"/>
  <c r="X123" i="22"/>
  <c r="U123" i="22"/>
  <c r="R123" i="22"/>
  <c r="R121" i="22" s="1"/>
  <c r="O123" i="22"/>
  <c r="L123" i="22"/>
  <c r="L121" i="22" s="1"/>
  <c r="I123" i="22"/>
  <c r="E123" i="22"/>
  <c r="D123" i="22"/>
  <c r="F123" i="22" s="1"/>
  <c r="AA122" i="22"/>
  <c r="X122" i="22"/>
  <c r="X121" i="22" s="1"/>
  <c r="U122" i="22"/>
  <c r="R122" i="22"/>
  <c r="R120" i="22" s="1"/>
  <c r="O122" i="22"/>
  <c r="L122" i="22"/>
  <c r="I122" i="22"/>
  <c r="I121" i="22" s="1"/>
  <c r="E122" i="22"/>
  <c r="D122" i="22"/>
  <c r="D120" i="22" s="1"/>
  <c r="Z121" i="22"/>
  <c r="Y121" i="22"/>
  <c r="W121" i="22"/>
  <c r="V121" i="22"/>
  <c r="U121" i="22"/>
  <c r="T121" i="22"/>
  <c r="S121" i="22"/>
  <c r="Q121" i="22"/>
  <c r="P121" i="22"/>
  <c r="N121" i="22"/>
  <c r="M121" i="22"/>
  <c r="K121" i="22"/>
  <c r="J121" i="22"/>
  <c r="H121" i="22"/>
  <c r="G121" i="22"/>
  <c r="E121" i="22"/>
  <c r="Z120" i="22"/>
  <c r="Y120" i="22"/>
  <c r="X120" i="22"/>
  <c r="W120" i="22"/>
  <c r="V120" i="22"/>
  <c r="U120" i="22"/>
  <c r="T120" i="22"/>
  <c r="S120" i="22"/>
  <c r="Q120" i="22"/>
  <c r="P120" i="22"/>
  <c r="N120" i="22"/>
  <c r="M120" i="22"/>
  <c r="K120" i="22"/>
  <c r="J120" i="22"/>
  <c r="H120" i="22"/>
  <c r="G120" i="22"/>
  <c r="E120" i="22"/>
  <c r="Z119" i="22"/>
  <c r="U119" i="22"/>
  <c r="T119" i="22"/>
  <c r="S119" i="22"/>
  <c r="P119" i="22"/>
  <c r="N119" i="22"/>
  <c r="M119" i="22"/>
  <c r="K119" i="22"/>
  <c r="H119" i="22"/>
  <c r="AA118" i="22"/>
  <c r="AA117" i="22" s="1"/>
  <c r="X118" i="22"/>
  <c r="U118" i="22"/>
  <c r="R118" i="22"/>
  <c r="O118" i="22"/>
  <c r="L118" i="22"/>
  <c r="L117" i="22" s="1"/>
  <c r="I118" i="22"/>
  <c r="I117" i="22" s="1"/>
  <c r="F118" i="22"/>
  <c r="E118" i="22"/>
  <c r="D118" i="22"/>
  <c r="Z117" i="22"/>
  <c r="Y117" i="22"/>
  <c r="X117" i="22"/>
  <c r="W117" i="22"/>
  <c r="V117" i="22"/>
  <c r="U117" i="22"/>
  <c r="T117" i="22"/>
  <c r="S117" i="22"/>
  <c r="R117" i="22"/>
  <c r="Q117" i="22"/>
  <c r="P117" i="22"/>
  <c r="O117" i="22"/>
  <c r="N117" i="22"/>
  <c r="M117" i="22"/>
  <c r="K117" i="22"/>
  <c r="J117" i="22"/>
  <c r="J112" i="22" s="1"/>
  <c r="H117" i="22"/>
  <c r="G117" i="22"/>
  <c r="F117" i="22"/>
  <c r="E117" i="22"/>
  <c r="D117" i="22"/>
  <c r="AA116" i="22"/>
  <c r="X116" i="22"/>
  <c r="U116" i="22"/>
  <c r="U115" i="22" s="1"/>
  <c r="R116" i="22"/>
  <c r="O116" i="22"/>
  <c r="O115" i="22" s="1"/>
  <c r="L116" i="22"/>
  <c r="L115" i="22" s="1"/>
  <c r="I116" i="22"/>
  <c r="F116" i="22"/>
  <c r="E116" i="22"/>
  <c r="D116" i="22"/>
  <c r="AA115" i="22"/>
  <c r="Z115" i="22"/>
  <c r="Y115" i="22"/>
  <c r="Y111" i="22" s="1"/>
  <c r="X115" i="22"/>
  <c r="X111" i="22" s="1"/>
  <c r="W115" i="22"/>
  <c r="V115" i="22"/>
  <c r="T115" i="22"/>
  <c r="S115" i="22"/>
  <c r="R115" i="22"/>
  <c r="Q115" i="22"/>
  <c r="P115" i="22"/>
  <c r="P111" i="22" s="1"/>
  <c r="N115" i="22"/>
  <c r="N111" i="22" s="1"/>
  <c r="M115" i="22"/>
  <c r="K115" i="22"/>
  <c r="J115" i="22"/>
  <c r="I115" i="22"/>
  <c r="I112" i="22" s="1"/>
  <c r="H115" i="22"/>
  <c r="G115" i="22"/>
  <c r="F115" i="22"/>
  <c r="E115" i="22"/>
  <c r="D115" i="22"/>
  <c r="AA114" i="22"/>
  <c r="AA112" i="22" s="1"/>
  <c r="X114" i="22"/>
  <c r="U114" i="22"/>
  <c r="U113" i="22" s="1"/>
  <c r="R114" i="22"/>
  <c r="R112" i="22" s="1"/>
  <c r="O114" i="22"/>
  <c r="L114" i="22"/>
  <c r="L112" i="22" s="1"/>
  <c r="I114" i="22"/>
  <c r="F114" i="22"/>
  <c r="F111" i="22" s="1"/>
  <c r="E114" i="22"/>
  <c r="E111" i="22" s="1"/>
  <c r="D114" i="22"/>
  <c r="AA113" i="22"/>
  <c r="Z113" i="22"/>
  <c r="Y113" i="22"/>
  <c r="X113" i="22"/>
  <c r="W113" i="22"/>
  <c r="V113" i="22"/>
  <c r="T113" i="22"/>
  <c r="S113" i="22"/>
  <c r="R113" i="22"/>
  <c r="Q113" i="22"/>
  <c r="P113" i="22"/>
  <c r="N113" i="22"/>
  <c r="M113" i="22"/>
  <c r="K113" i="22"/>
  <c r="J113" i="22"/>
  <c r="I113" i="22"/>
  <c r="H113" i="22"/>
  <c r="G113" i="22"/>
  <c r="F113" i="22"/>
  <c r="E113" i="22"/>
  <c r="D113" i="22"/>
  <c r="Z112" i="22"/>
  <c r="X112" i="22"/>
  <c r="V112" i="22"/>
  <c r="U112" i="22"/>
  <c r="T112" i="22"/>
  <c r="S112" i="22"/>
  <c r="Q112" i="22"/>
  <c r="N112" i="22"/>
  <c r="M112" i="22"/>
  <c r="K112" i="22"/>
  <c r="H112" i="22"/>
  <c r="E112" i="22"/>
  <c r="D112" i="22"/>
  <c r="AA111" i="22"/>
  <c r="Z111" i="22"/>
  <c r="V111" i="22"/>
  <c r="T111" i="22"/>
  <c r="S111" i="22"/>
  <c r="R111" i="22"/>
  <c r="Q111" i="22"/>
  <c r="M111" i="22"/>
  <c r="K111" i="22"/>
  <c r="J111" i="22"/>
  <c r="I111" i="22"/>
  <c r="H111" i="22"/>
  <c r="D111" i="22"/>
  <c r="AA110" i="22"/>
  <c r="X110" i="22"/>
  <c r="U110" i="22"/>
  <c r="R110" i="22"/>
  <c r="O110" i="22"/>
  <c r="L110" i="22"/>
  <c r="I110" i="22"/>
  <c r="E110" i="22"/>
  <c r="D110" i="22"/>
  <c r="D108" i="22" s="1"/>
  <c r="D94" i="22" s="1"/>
  <c r="AA109" i="22"/>
  <c r="AA108" i="22" s="1"/>
  <c r="X109" i="22"/>
  <c r="X108" i="22" s="1"/>
  <c r="U109" i="22"/>
  <c r="R109" i="22"/>
  <c r="O109" i="22"/>
  <c r="L109" i="22"/>
  <c r="I109" i="22"/>
  <c r="F109" i="22"/>
  <c r="E109" i="22"/>
  <c r="D109" i="22"/>
  <c r="Z108" i="22"/>
  <c r="Y108" i="22"/>
  <c r="W108" i="22"/>
  <c r="V108" i="22"/>
  <c r="U108" i="22"/>
  <c r="T108" i="22"/>
  <c r="S108" i="22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E108" i="22"/>
  <c r="AA107" i="22"/>
  <c r="X107" i="22"/>
  <c r="U107" i="22"/>
  <c r="R107" i="22"/>
  <c r="O107" i="22"/>
  <c r="L107" i="22"/>
  <c r="I107" i="22"/>
  <c r="F107" i="22"/>
  <c r="E107" i="22"/>
  <c r="D107" i="22"/>
  <c r="AA106" i="22"/>
  <c r="X106" i="22"/>
  <c r="U106" i="22"/>
  <c r="R106" i="22"/>
  <c r="O106" i="22"/>
  <c r="L106" i="22"/>
  <c r="I106" i="22"/>
  <c r="F106" i="22"/>
  <c r="E106" i="22"/>
  <c r="D106" i="22"/>
  <c r="AA105" i="22"/>
  <c r="X105" i="22"/>
  <c r="U105" i="22"/>
  <c r="R105" i="22"/>
  <c r="O105" i="22"/>
  <c r="L105" i="22"/>
  <c r="I105" i="22"/>
  <c r="E105" i="22"/>
  <c r="D105" i="22"/>
  <c r="F105" i="22" s="1"/>
  <c r="AA104" i="22"/>
  <c r="X104" i="22"/>
  <c r="U104" i="22"/>
  <c r="R104" i="22"/>
  <c r="O104" i="22"/>
  <c r="L104" i="22"/>
  <c r="I104" i="22"/>
  <c r="E104" i="22"/>
  <c r="D104" i="22"/>
  <c r="F104" i="22" s="1"/>
  <c r="AA103" i="22"/>
  <c r="X103" i="22"/>
  <c r="U103" i="22"/>
  <c r="R103" i="22"/>
  <c r="O103" i="22"/>
  <c r="L103" i="22"/>
  <c r="I103" i="22"/>
  <c r="F103" i="22"/>
  <c r="E103" i="22"/>
  <c r="D103" i="22"/>
  <c r="AA102" i="22"/>
  <c r="X102" i="22"/>
  <c r="U102" i="22"/>
  <c r="R102" i="22"/>
  <c r="O102" i="22"/>
  <c r="L102" i="22"/>
  <c r="I102" i="22"/>
  <c r="F102" i="22"/>
  <c r="E102" i="22"/>
  <c r="D102" i="22"/>
  <c r="AA101" i="22"/>
  <c r="X101" i="22"/>
  <c r="U101" i="22"/>
  <c r="R101" i="22"/>
  <c r="O101" i="22"/>
  <c r="L101" i="22"/>
  <c r="I101" i="22"/>
  <c r="E101" i="22"/>
  <c r="D101" i="22"/>
  <c r="F101" i="22" s="1"/>
  <c r="AA100" i="22"/>
  <c r="X100" i="22"/>
  <c r="U100" i="22"/>
  <c r="R100" i="22"/>
  <c r="O100" i="22"/>
  <c r="L100" i="22"/>
  <c r="I100" i="22"/>
  <c r="E100" i="22"/>
  <c r="D100" i="22"/>
  <c r="F100" i="22" s="1"/>
  <c r="AA99" i="22"/>
  <c r="X99" i="22"/>
  <c r="U99" i="22"/>
  <c r="R99" i="22"/>
  <c r="O99" i="22"/>
  <c r="L99" i="22"/>
  <c r="I99" i="22"/>
  <c r="F99" i="22"/>
  <c r="E99" i="22"/>
  <c r="D99" i="22"/>
  <c r="AA98" i="22"/>
  <c r="X98" i="22"/>
  <c r="U98" i="22"/>
  <c r="R98" i="22"/>
  <c r="O98" i="22"/>
  <c r="O94" i="22" s="1"/>
  <c r="L98" i="22"/>
  <c r="I98" i="22"/>
  <c r="F98" i="22"/>
  <c r="E98" i="22"/>
  <c r="D98" i="22"/>
  <c r="AA97" i="22"/>
  <c r="X97" i="22"/>
  <c r="U97" i="22"/>
  <c r="R97" i="22"/>
  <c r="R95" i="22" s="1"/>
  <c r="O97" i="22"/>
  <c r="O95" i="22" s="1"/>
  <c r="L97" i="22"/>
  <c r="I97" i="22"/>
  <c r="E97" i="22"/>
  <c r="D97" i="22"/>
  <c r="F97" i="22" s="1"/>
  <c r="AA96" i="22"/>
  <c r="AA95" i="22" s="1"/>
  <c r="X96" i="22"/>
  <c r="X95" i="22" s="1"/>
  <c r="U96" i="22"/>
  <c r="R96" i="22"/>
  <c r="O96" i="22"/>
  <c r="L96" i="22"/>
  <c r="I96" i="22"/>
  <c r="I95" i="22" s="1"/>
  <c r="E96" i="22"/>
  <c r="D96" i="22"/>
  <c r="F96" i="22" s="1"/>
  <c r="Z95" i="22"/>
  <c r="Y95" i="22"/>
  <c r="W95" i="22"/>
  <c r="V95" i="22"/>
  <c r="U95" i="22"/>
  <c r="T95" i="22"/>
  <c r="S95" i="22"/>
  <c r="Q95" i="22"/>
  <c r="P95" i="22"/>
  <c r="N95" i="22"/>
  <c r="M95" i="22"/>
  <c r="L95" i="22"/>
  <c r="K95" i="22"/>
  <c r="J95" i="22"/>
  <c r="H95" i="22"/>
  <c r="G95" i="22"/>
  <c r="E95" i="22"/>
  <c r="D95" i="22"/>
  <c r="Z94" i="22"/>
  <c r="Z81" i="22" s="1"/>
  <c r="Y94" i="22"/>
  <c r="W94" i="22"/>
  <c r="V94" i="22"/>
  <c r="U94" i="22"/>
  <c r="T94" i="22"/>
  <c r="T81" i="22" s="1"/>
  <c r="S94" i="22"/>
  <c r="Q94" i="22"/>
  <c r="P94" i="22"/>
  <c r="N94" i="22"/>
  <c r="M94" i="22"/>
  <c r="M81" i="22" s="1"/>
  <c r="L94" i="22"/>
  <c r="K94" i="22"/>
  <c r="J94" i="22"/>
  <c r="J81" i="22" s="1"/>
  <c r="H94" i="22"/>
  <c r="G94" i="22"/>
  <c r="E94" i="22"/>
  <c r="AA93" i="22"/>
  <c r="X93" i="22"/>
  <c r="U93" i="22"/>
  <c r="R93" i="22"/>
  <c r="O93" i="22"/>
  <c r="L93" i="22"/>
  <c r="I93" i="22"/>
  <c r="F93" i="22"/>
  <c r="E93" i="22"/>
  <c r="D93" i="22"/>
  <c r="AA92" i="22"/>
  <c r="X92" i="22"/>
  <c r="U92" i="22"/>
  <c r="R92" i="22"/>
  <c r="O92" i="22"/>
  <c r="L92" i="22"/>
  <c r="I92" i="22"/>
  <c r="F92" i="22"/>
  <c r="E92" i="22"/>
  <c r="D92" i="22"/>
  <c r="AA91" i="22"/>
  <c r="X91" i="22"/>
  <c r="U91" i="22"/>
  <c r="R91" i="22"/>
  <c r="O91" i="22"/>
  <c r="L91" i="22"/>
  <c r="I91" i="22"/>
  <c r="E91" i="22"/>
  <c r="D91" i="22"/>
  <c r="F91" i="22" s="1"/>
  <c r="AA90" i="22"/>
  <c r="X90" i="22"/>
  <c r="U90" i="22"/>
  <c r="R90" i="22"/>
  <c r="O90" i="22"/>
  <c r="L90" i="22"/>
  <c r="I90" i="22"/>
  <c r="E90" i="22"/>
  <c r="D90" i="22"/>
  <c r="F90" i="22" s="1"/>
  <c r="AA89" i="22"/>
  <c r="X89" i="22"/>
  <c r="U89" i="22"/>
  <c r="R89" i="22"/>
  <c r="O89" i="22"/>
  <c r="L89" i="22"/>
  <c r="I89" i="22"/>
  <c r="F89" i="22"/>
  <c r="E89" i="22"/>
  <c r="D89" i="22"/>
  <c r="AA88" i="22"/>
  <c r="X88" i="22"/>
  <c r="U88" i="22"/>
  <c r="R88" i="22"/>
  <c r="O88" i="22"/>
  <c r="L88" i="22"/>
  <c r="I88" i="22"/>
  <c r="F88" i="22"/>
  <c r="E88" i="22"/>
  <c r="D88" i="22"/>
  <c r="AA87" i="22"/>
  <c r="X87" i="22"/>
  <c r="U87" i="22"/>
  <c r="R87" i="22"/>
  <c r="O87" i="22"/>
  <c r="L87" i="22"/>
  <c r="I87" i="22"/>
  <c r="E87" i="22"/>
  <c r="D87" i="22"/>
  <c r="F87" i="22" s="1"/>
  <c r="AA86" i="22"/>
  <c r="AA82" i="22" s="1"/>
  <c r="X86" i="22"/>
  <c r="U86" i="22"/>
  <c r="R86" i="22"/>
  <c r="R83" i="22" s="1"/>
  <c r="O86" i="22"/>
  <c r="L86" i="22"/>
  <c r="I86" i="22"/>
  <c r="E86" i="22"/>
  <c r="D86" i="22"/>
  <c r="F86" i="22" s="1"/>
  <c r="AA85" i="22"/>
  <c r="AA83" i="22" s="1"/>
  <c r="X85" i="22"/>
  <c r="U85" i="22"/>
  <c r="R85" i="22"/>
  <c r="O85" i="22"/>
  <c r="L85" i="22"/>
  <c r="I85" i="22"/>
  <c r="F85" i="22"/>
  <c r="E85" i="22"/>
  <c r="E83" i="22" s="1"/>
  <c r="D85" i="22"/>
  <c r="D83" i="22" s="1"/>
  <c r="AA84" i="22"/>
  <c r="X84" i="22"/>
  <c r="U84" i="22"/>
  <c r="U83" i="22" s="1"/>
  <c r="R84" i="22"/>
  <c r="O84" i="22"/>
  <c r="O83" i="22" s="1"/>
  <c r="L84" i="22"/>
  <c r="L83" i="22" s="1"/>
  <c r="I84" i="22"/>
  <c r="F84" i="22"/>
  <c r="E84" i="22"/>
  <c r="D84" i="22"/>
  <c r="Z83" i="22"/>
  <c r="Y83" i="22"/>
  <c r="X83" i="22"/>
  <c r="W83" i="22"/>
  <c r="V83" i="22"/>
  <c r="T83" i="22"/>
  <c r="S83" i="22"/>
  <c r="Q83" i="22"/>
  <c r="P83" i="22"/>
  <c r="N83" i="22"/>
  <c r="M83" i="22"/>
  <c r="K83" i="22"/>
  <c r="J83" i="22"/>
  <c r="I83" i="22"/>
  <c r="H83" i="22"/>
  <c r="G83" i="22"/>
  <c r="Z82" i="22"/>
  <c r="Y82" i="22"/>
  <c r="X82" i="22"/>
  <c r="W82" i="22"/>
  <c r="V82" i="22"/>
  <c r="T82" i="22"/>
  <c r="S82" i="22"/>
  <c r="Q82" i="22"/>
  <c r="P82" i="22"/>
  <c r="N82" i="22"/>
  <c r="M82" i="22"/>
  <c r="K82" i="22"/>
  <c r="J82" i="22"/>
  <c r="I82" i="22"/>
  <c r="H82" i="22"/>
  <c r="G82" i="22"/>
  <c r="Y81" i="22"/>
  <c r="W81" i="22"/>
  <c r="V81" i="22"/>
  <c r="S81" i="22"/>
  <c r="Q81" i="22"/>
  <c r="P81" i="22"/>
  <c r="N81" i="22"/>
  <c r="K81" i="22"/>
  <c r="H81" i="22"/>
  <c r="G81" i="22"/>
  <c r="AA80" i="22"/>
  <c r="X80" i="22"/>
  <c r="U80" i="22"/>
  <c r="R80" i="22"/>
  <c r="O80" i="22"/>
  <c r="L80" i="22"/>
  <c r="I80" i="22"/>
  <c r="E80" i="22"/>
  <c r="D80" i="22"/>
  <c r="F80" i="22" s="1"/>
  <c r="AA79" i="22"/>
  <c r="X79" i="22"/>
  <c r="X75" i="22" s="1"/>
  <c r="U79" i="22"/>
  <c r="R79" i="22"/>
  <c r="O79" i="22"/>
  <c r="L79" i="22"/>
  <c r="I79" i="22"/>
  <c r="E79" i="22"/>
  <c r="E75" i="22" s="1"/>
  <c r="E68" i="22" s="1"/>
  <c r="D79" i="22"/>
  <c r="F79" i="22" s="1"/>
  <c r="AA78" i="22"/>
  <c r="X78" i="22"/>
  <c r="U78" i="22"/>
  <c r="R78" i="22"/>
  <c r="O78" i="22"/>
  <c r="L78" i="22"/>
  <c r="I78" i="22"/>
  <c r="I75" i="22" s="1"/>
  <c r="I23" i="22" s="1"/>
  <c r="F78" i="22"/>
  <c r="E78" i="22"/>
  <c r="D78" i="22"/>
  <c r="D75" i="22" s="1"/>
  <c r="D68" i="22" s="1"/>
  <c r="AA77" i="22"/>
  <c r="X77" i="22"/>
  <c r="U77" i="22"/>
  <c r="R77" i="22"/>
  <c r="O77" i="22"/>
  <c r="L77" i="22"/>
  <c r="I77" i="22"/>
  <c r="F77" i="22"/>
  <c r="E77" i="22"/>
  <c r="D77" i="22"/>
  <c r="AA76" i="22"/>
  <c r="X76" i="22"/>
  <c r="U76" i="22"/>
  <c r="U75" i="22" s="1"/>
  <c r="U68" i="22" s="1"/>
  <c r="R76" i="22"/>
  <c r="O76" i="22"/>
  <c r="O75" i="22" s="1"/>
  <c r="L76" i="22"/>
  <c r="L75" i="22" s="1"/>
  <c r="L68" i="22" s="1"/>
  <c r="I76" i="22"/>
  <c r="E76" i="22"/>
  <c r="D76" i="22"/>
  <c r="F76" i="22" s="1"/>
  <c r="F75" i="22" s="1"/>
  <c r="AA75" i="22"/>
  <c r="Z75" i="22"/>
  <c r="Z68" i="22" s="1"/>
  <c r="Z54" i="22" s="1"/>
  <c r="Y75" i="22"/>
  <c r="Y68" i="22" s="1"/>
  <c r="Y54" i="22" s="1"/>
  <c r="W75" i="22"/>
  <c r="V75" i="22"/>
  <c r="T75" i="22"/>
  <c r="S75" i="22"/>
  <c r="S68" i="22" s="1"/>
  <c r="S54" i="22" s="1"/>
  <c r="R75" i="22"/>
  <c r="Q75" i="22"/>
  <c r="Q68" i="22" s="1"/>
  <c r="Q54" i="22" s="1"/>
  <c r="P75" i="22"/>
  <c r="P68" i="22" s="1"/>
  <c r="P54" i="22" s="1"/>
  <c r="N75" i="22"/>
  <c r="M75" i="22"/>
  <c r="K75" i="22"/>
  <c r="K68" i="22" s="1"/>
  <c r="K54" i="22" s="1"/>
  <c r="J75" i="22"/>
  <c r="J68" i="22" s="1"/>
  <c r="J54" i="22" s="1"/>
  <c r="H75" i="22"/>
  <c r="H68" i="22" s="1"/>
  <c r="H54" i="22" s="1"/>
  <c r="G75" i="22"/>
  <c r="AA74" i="22"/>
  <c r="X74" i="22"/>
  <c r="U74" i="22"/>
  <c r="R74" i="22"/>
  <c r="O74" i="22"/>
  <c r="L74" i="22"/>
  <c r="I74" i="22"/>
  <c r="E74" i="22"/>
  <c r="D74" i="22"/>
  <c r="F74" i="22" s="1"/>
  <c r="AA73" i="22"/>
  <c r="X73" i="22"/>
  <c r="U73" i="22"/>
  <c r="R73" i="22"/>
  <c r="O73" i="22"/>
  <c r="L73" i="22"/>
  <c r="I73" i="22"/>
  <c r="F73" i="22"/>
  <c r="E73" i="22"/>
  <c r="D73" i="22"/>
  <c r="AA72" i="22"/>
  <c r="X72" i="22"/>
  <c r="U72" i="22"/>
  <c r="R72" i="22"/>
  <c r="O72" i="22"/>
  <c r="O68" i="22" s="1"/>
  <c r="L72" i="22"/>
  <c r="I72" i="22"/>
  <c r="F72" i="22"/>
  <c r="E72" i="22"/>
  <c r="D72" i="22"/>
  <c r="AA71" i="22"/>
  <c r="X71" i="22"/>
  <c r="U71" i="22"/>
  <c r="R71" i="22"/>
  <c r="R69" i="22" s="1"/>
  <c r="O71" i="22"/>
  <c r="O69" i="22" s="1"/>
  <c r="L71" i="22"/>
  <c r="I71" i="22"/>
  <c r="E71" i="22"/>
  <c r="D71" i="22"/>
  <c r="F71" i="22" s="1"/>
  <c r="AA70" i="22"/>
  <c r="AA69" i="22" s="1"/>
  <c r="X70" i="22"/>
  <c r="X69" i="22" s="1"/>
  <c r="U70" i="22"/>
  <c r="R70" i="22"/>
  <c r="O70" i="22"/>
  <c r="L70" i="22"/>
  <c r="I70" i="22"/>
  <c r="I69" i="22" s="1"/>
  <c r="E70" i="22"/>
  <c r="D70" i="22"/>
  <c r="F70" i="22" s="1"/>
  <c r="Z69" i="22"/>
  <c r="Y69" i="22"/>
  <c r="W69" i="22"/>
  <c r="V69" i="22"/>
  <c r="U69" i="22"/>
  <c r="T69" i="22"/>
  <c r="S69" i="22"/>
  <c r="Q69" i="22"/>
  <c r="P69" i="22"/>
  <c r="N69" i="22"/>
  <c r="M69" i="22"/>
  <c r="L69" i="22"/>
  <c r="K69" i="22"/>
  <c r="J69" i="22"/>
  <c r="H69" i="22"/>
  <c r="G69" i="22"/>
  <c r="E69" i="22"/>
  <c r="D69" i="22"/>
  <c r="W68" i="22"/>
  <c r="V68" i="22"/>
  <c r="T68" i="22"/>
  <c r="T54" i="22" s="1"/>
  <c r="N68" i="22"/>
  <c r="M68" i="22"/>
  <c r="M54" i="22" s="1"/>
  <c r="G68" i="22"/>
  <c r="AA67" i="22"/>
  <c r="X67" i="22"/>
  <c r="U67" i="22"/>
  <c r="R67" i="22"/>
  <c r="O67" i="22"/>
  <c r="L67" i="22"/>
  <c r="I67" i="22"/>
  <c r="F67" i="22"/>
  <c r="E67" i="22"/>
  <c r="D67" i="22"/>
  <c r="AA66" i="22"/>
  <c r="X66" i="22"/>
  <c r="U66" i="22"/>
  <c r="R66" i="22"/>
  <c r="O66" i="22"/>
  <c r="L66" i="22"/>
  <c r="I66" i="22"/>
  <c r="F66" i="22"/>
  <c r="E66" i="22"/>
  <c r="D66" i="22"/>
  <c r="AA65" i="22"/>
  <c r="X65" i="22"/>
  <c r="U65" i="22"/>
  <c r="R65" i="22"/>
  <c r="O65" i="22"/>
  <c r="L65" i="22"/>
  <c r="I65" i="22"/>
  <c r="E65" i="22"/>
  <c r="F65" i="22" s="1"/>
  <c r="D65" i="22"/>
  <c r="AA64" i="22"/>
  <c r="X64" i="22"/>
  <c r="U64" i="22"/>
  <c r="R64" i="22"/>
  <c r="O64" i="22"/>
  <c r="L64" i="22"/>
  <c r="I64" i="22"/>
  <c r="E64" i="22"/>
  <c r="D64" i="22"/>
  <c r="F64" i="22" s="1"/>
  <c r="AA63" i="22"/>
  <c r="X63" i="22"/>
  <c r="U63" i="22"/>
  <c r="R63" i="22"/>
  <c r="O63" i="22"/>
  <c r="L63" i="22"/>
  <c r="I63" i="22"/>
  <c r="F63" i="22"/>
  <c r="E63" i="22"/>
  <c r="D63" i="22"/>
  <c r="AA62" i="22"/>
  <c r="X62" i="22"/>
  <c r="U62" i="22"/>
  <c r="R62" i="22"/>
  <c r="O62" i="22"/>
  <c r="L62" i="22"/>
  <c r="I62" i="22"/>
  <c r="F62" i="22"/>
  <c r="E62" i="22"/>
  <c r="D62" i="22"/>
  <c r="AA61" i="22"/>
  <c r="X61" i="22"/>
  <c r="U61" i="22"/>
  <c r="R61" i="22"/>
  <c r="O61" i="22"/>
  <c r="L61" i="22"/>
  <c r="I61" i="22"/>
  <c r="E61" i="22"/>
  <c r="F61" i="22" s="1"/>
  <c r="D61" i="22"/>
  <c r="AA60" i="22"/>
  <c r="X60" i="22"/>
  <c r="X56" i="22" s="1"/>
  <c r="U60" i="22"/>
  <c r="R60" i="22"/>
  <c r="O60" i="22"/>
  <c r="L60" i="22"/>
  <c r="I60" i="22"/>
  <c r="E60" i="22"/>
  <c r="E56" i="22" s="1"/>
  <c r="D60" i="22"/>
  <c r="F60" i="22" s="1"/>
  <c r="AA59" i="22"/>
  <c r="X59" i="22"/>
  <c r="U59" i="22"/>
  <c r="R59" i="22"/>
  <c r="O59" i="22"/>
  <c r="L59" i="22"/>
  <c r="I59" i="22"/>
  <c r="I56" i="22" s="1"/>
  <c r="F59" i="22"/>
  <c r="E59" i="22"/>
  <c r="D59" i="22"/>
  <c r="D56" i="22" s="1"/>
  <c r="AA58" i="22"/>
  <c r="X58" i="22"/>
  <c r="U58" i="22"/>
  <c r="R58" i="22"/>
  <c r="O58" i="22"/>
  <c r="L58" i="22"/>
  <c r="I58" i="22"/>
  <c r="F58" i="22"/>
  <c r="E58" i="22"/>
  <c r="D58" i="22"/>
  <c r="AA57" i="22"/>
  <c r="X57" i="22"/>
  <c r="U57" i="22"/>
  <c r="U56" i="22" s="1"/>
  <c r="R57" i="22"/>
  <c r="O57" i="22"/>
  <c r="O56" i="22" s="1"/>
  <c r="L57" i="22"/>
  <c r="L56" i="22" s="1"/>
  <c r="I57" i="22"/>
  <c r="E57" i="22"/>
  <c r="F57" i="22" s="1"/>
  <c r="D57" i="22"/>
  <c r="AA56" i="22"/>
  <c r="Z56" i="22"/>
  <c r="Y56" i="22"/>
  <c r="W56" i="22"/>
  <c r="V56" i="22"/>
  <c r="T56" i="22"/>
  <c r="S56" i="22"/>
  <c r="R56" i="22"/>
  <c r="Q56" i="22"/>
  <c r="P56" i="22"/>
  <c r="N56" i="22"/>
  <c r="M56" i="22"/>
  <c r="K56" i="22"/>
  <c r="J56" i="22"/>
  <c r="H56" i="22"/>
  <c r="G56" i="22"/>
  <c r="AA55" i="22"/>
  <c r="Z55" i="22"/>
  <c r="Y55" i="22"/>
  <c r="W55" i="22"/>
  <c r="V55" i="22"/>
  <c r="T55" i="22"/>
  <c r="S55" i="22"/>
  <c r="R55" i="22"/>
  <c r="Q55" i="22"/>
  <c r="P55" i="22"/>
  <c r="N55" i="22"/>
  <c r="M55" i="22"/>
  <c r="K55" i="22"/>
  <c r="J55" i="22"/>
  <c r="H55" i="22"/>
  <c r="G55" i="22"/>
  <c r="W54" i="22"/>
  <c r="V54" i="22"/>
  <c r="N54" i="22"/>
  <c r="G54" i="22"/>
  <c r="AA53" i="22"/>
  <c r="AA52" i="22" s="1"/>
  <c r="X53" i="22"/>
  <c r="X52" i="22" s="1"/>
  <c r="U53" i="22"/>
  <c r="R53" i="22"/>
  <c r="O53" i="22"/>
  <c r="L53" i="22"/>
  <c r="I53" i="22"/>
  <c r="I52" i="22" s="1"/>
  <c r="E53" i="22"/>
  <c r="D53" i="22"/>
  <c r="F53" i="22" s="1"/>
  <c r="Z52" i="22"/>
  <c r="Y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H52" i="22"/>
  <c r="G52" i="22"/>
  <c r="E52" i="22"/>
  <c r="D52" i="22"/>
  <c r="Z51" i="22"/>
  <c r="Z47" i="22" s="1"/>
  <c r="Y51" i="22"/>
  <c r="W51" i="22"/>
  <c r="V51" i="22"/>
  <c r="U51" i="22"/>
  <c r="U47" i="22" s="1"/>
  <c r="T51" i="22"/>
  <c r="T47" i="22" s="1"/>
  <c r="S51" i="22"/>
  <c r="S47" i="22" s="1"/>
  <c r="R51" i="22"/>
  <c r="R47" i="22" s="1"/>
  <c r="Q51" i="22"/>
  <c r="P51" i="22"/>
  <c r="O51" i="22"/>
  <c r="N51" i="22"/>
  <c r="M51" i="22"/>
  <c r="M47" i="22" s="1"/>
  <c r="L51" i="22"/>
  <c r="L47" i="22" s="1"/>
  <c r="K51" i="22"/>
  <c r="K47" i="22" s="1"/>
  <c r="J51" i="22"/>
  <c r="J47" i="22" s="1"/>
  <c r="H51" i="22"/>
  <c r="G51" i="22"/>
  <c r="E51" i="22"/>
  <c r="E47" i="22" s="1"/>
  <c r="D51" i="22"/>
  <c r="D47" i="22" s="1"/>
  <c r="AA50" i="22"/>
  <c r="AA49" i="22" s="1"/>
  <c r="X50" i="22"/>
  <c r="X49" i="22" s="1"/>
  <c r="U50" i="22"/>
  <c r="R50" i="22"/>
  <c r="O50" i="22"/>
  <c r="L50" i="22"/>
  <c r="I50" i="22"/>
  <c r="I49" i="22" s="1"/>
  <c r="F50" i="22"/>
  <c r="E50" i="22"/>
  <c r="D50" i="22"/>
  <c r="Z49" i="22"/>
  <c r="Y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H49" i="22"/>
  <c r="G49" i="22"/>
  <c r="F49" i="22"/>
  <c r="E49" i="22"/>
  <c r="D49" i="22"/>
  <c r="Z48" i="22"/>
  <c r="Y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H48" i="22"/>
  <c r="G48" i="22"/>
  <c r="F48" i="22"/>
  <c r="E48" i="22"/>
  <c r="D48" i="22"/>
  <c r="Y47" i="22"/>
  <c r="W47" i="22"/>
  <c r="V47" i="22"/>
  <c r="Q47" i="22"/>
  <c r="P47" i="22"/>
  <c r="O47" i="22"/>
  <c r="N47" i="22"/>
  <c r="H47" i="22"/>
  <c r="G47" i="22"/>
  <c r="AA46" i="22"/>
  <c r="X46" i="22"/>
  <c r="U46" i="22"/>
  <c r="R46" i="22"/>
  <c r="O46" i="22"/>
  <c r="L46" i="22"/>
  <c r="I46" i="22"/>
  <c r="F46" i="22"/>
  <c r="E46" i="22"/>
  <c r="D46" i="22"/>
  <c r="AA45" i="22"/>
  <c r="X45" i="22"/>
  <c r="U45" i="22"/>
  <c r="U44" i="22" s="1"/>
  <c r="U41" i="22" s="1"/>
  <c r="R45" i="22"/>
  <c r="O45" i="22"/>
  <c r="O44" i="22" s="1"/>
  <c r="O41" i="22" s="1"/>
  <c r="L45" i="22"/>
  <c r="L44" i="22" s="1"/>
  <c r="L41" i="22" s="1"/>
  <c r="L25" i="22" s="1"/>
  <c r="I45" i="22"/>
  <c r="E45" i="22"/>
  <c r="F45" i="22" s="1"/>
  <c r="F44" i="22" s="1"/>
  <c r="D45" i="22"/>
  <c r="AA44" i="22"/>
  <c r="AA23" i="22" s="1"/>
  <c r="Z44" i="22"/>
  <c r="Z41" i="22" s="1"/>
  <c r="Z25" i="22" s="1"/>
  <c r="Y44" i="22"/>
  <c r="Y41" i="22" s="1"/>
  <c r="Y25" i="22" s="1"/>
  <c r="X44" i="22"/>
  <c r="W44" i="22"/>
  <c r="V44" i="22"/>
  <c r="T44" i="22"/>
  <c r="S44" i="22"/>
  <c r="S41" i="22" s="1"/>
  <c r="S25" i="22" s="1"/>
  <c r="R44" i="22"/>
  <c r="R41" i="22" s="1"/>
  <c r="Q44" i="22"/>
  <c r="Q41" i="22" s="1"/>
  <c r="Q25" i="22" s="1"/>
  <c r="P44" i="22"/>
  <c r="P41" i="22" s="1"/>
  <c r="P25" i="22" s="1"/>
  <c r="N44" i="22"/>
  <c r="M44" i="22"/>
  <c r="K44" i="22"/>
  <c r="K41" i="22" s="1"/>
  <c r="K25" i="22" s="1"/>
  <c r="J44" i="22"/>
  <c r="J41" i="22" s="1"/>
  <c r="J25" i="22" s="1"/>
  <c r="I44" i="22"/>
  <c r="H44" i="22"/>
  <c r="H41" i="22" s="1"/>
  <c r="H25" i="22" s="1"/>
  <c r="G44" i="22"/>
  <c r="E44" i="22"/>
  <c r="D44" i="22"/>
  <c r="AA43" i="22"/>
  <c r="AA42" i="22" s="1"/>
  <c r="X43" i="22"/>
  <c r="X42" i="22" s="1"/>
  <c r="U43" i="22"/>
  <c r="R43" i="22"/>
  <c r="O43" i="22"/>
  <c r="L43" i="22"/>
  <c r="I43" i="22"/>
  <c r="I42" i="22" s="1"/>
  <c r="E43" i="22"/>
  <c r="D43" i="22"/>
  <c r="F43" i="22" s="1"/>
  <c r="Z42" i="22"/>
  <c r="Y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H42" i="22"/>
  <c r="G42" i="22"/>
  <c r="E42" i="22"/>
  <c r="D42" i="22"/>
  <c r="W41" i="22"/>
  <c r="V41" i="22"/>
  <c r="T41" i="22"/>
  <c r="N41" i="22"/>
  <c r="M41" i="22"/>
  <c r="G41" i="22"/>
  <c r="E41" i="22"/>
  <c r="D41" i="22"/>
  <c r="AA40" i="22"/>
  <c r="X40" i="22"/>
  <c r="U40" i="22"/>
  <c r="R40" i="22"/>
  <c r="O40" i="22"/>
  <c r="L40" i="22"/>
  <c r="I40" i="22"/>
  <c r="F40" i="22"/>
  <c r="E40" i="22"/>
  <c r="D40" i="22"/>
  <c r="AA39" i="22"/>
  <c r="X39" i="22"/>
  <c r="U39" i="22"/>
  <c r="R39" i="22"/>
  <c r="O39" i="22"/>
  <c r="L39" i="22"/>
  <c r="I39" i="22"/>
  <c r="F39" i="22"/>
  <c r="E39" i="22"/>
  <c r="D39" i="22"/>
  <c r="AA38" i="22"/>
  <c r="X38" i="22"/>
  <c r="U38" i="22"/>
  <c r="R38" i="22"/>
  <c r="O38" i="22"/>
  <c r="L38" i="22"/>
  <c r="I38" i="22"/>
  <c r="E38" i="22"/>
  <c r="F38" i="22" s="1"/>
  <c r="D38" i="22"/>
  <c r="AA37" i="22"/>
  <c r="X37" i="22"/>
  <c r="U37" i="22"/>
  <c r="R37" i="22"/>
  <c r="O37" i="22"/>
  <c r="L37" i="22"/>
  <c r="I37" i="22"/>
  <c r="E37" i="22"/>
  <c r="D37" i="22"/>
  <c r="F37" i="22" s="1"/>
  <c r="AA36" i="22"/>
  <c r="X36" i="22"/>
  <c r="U36" i="22"/>
  <c r="R36" i="22"/>
  <c r="O36" i="22"/>
  <c r="L36" i="22"/>
  <c r="I36" i="22"/>
  <c r="F36" i="22"/>
  <c r="E36" i="22"/>
  <c r="D36" i="22"/>
  <c r="AA35" i="22"/>
  <c r="X35" i="22"/>
  <c r="U35" i="22"/>
  <c r="R35" i="22"/>
  <c r="O35" i="22"/>
  <c r="L35" i="22"/>
  <c r="I35" i="22"/>
  <c r="F35" i="22"/>
  <c r="E35" i="22"/>
  <c r="D35" i="22"/>
  <c r="AA34" i="22"/>
  <c r="X34" i="22"/>
  <c r="U34" i="22"/>
  <c r="R34" i="22"/>
  <c r="O34" i="22"/>
  <c r="L34" i="22"/>
  <c r="I34" i="22"/>
  <c r="E34" i="22"/>
  <c r="F34" i="22" s="1"/>
  <c r="D34" i="22"/>
  <c r="AA33" i="22"/>
  <c r="X33" i="22"/>
  <c r="U33" i="22"/>
  <c r="R33" i="22"/>
  <c r="O33" i="22"/>
  <c r="L33" i="22"/>
  <c r="I33" i="22"/>
  <c r="E33" i="22"/>
  <c r="E25" i="22" s="1"/>
  <c r="D33" i="22"/>
  <c r="AA32" i="22"/>
  <c r="X32" i="22"/>
  <c r="U32" i="22"/>
  <c r="R32" i="22"/>
  <c r="O32" i="22"/>
  <c r="L32" i="22"/>
  <c r="I32" i="22"/>
  <c r="F32" i="22"/>
  <c r="E32" i="22"/>
  <c r="D32" i="22"/>
  <c r="AA31" i="22"/>
  <c r="X31" i="22"/>
  <c r="U31" i="22"/>
  <c r="R31" i="22"/>
  <c r="O31" i="22"/>
  <c r="O25" i="22" s="1"/>
  <c r="L31" i="22"/>
  <c r="L27" i="22" s="1"/>
  <c r="I31" i="22"/>
  <c r="F31" i="22"/>
  <c r="E31" i="22"/>
  <c r="D31" i="22"/>
  <c r="AA30" i="22"/>
  <c r="X30" i="22"/>
  <c r="U30" i="22"/>
  <c r="U27" i="22" s="1"/>
  <c r="R30" i="22"/>
  <c r="O30" i="22"/>
  <c r="L30" i="22"/>
  <c r="I30" i="22"/>
  <c r="E30" i="22"/>
  <c r="F30" i="22" s="1"/>
  <c r="D30" i="22"/>
  <c r="AA29" i="22"/>
  <c r="X29" i="22"/>
  <c r="U29" i="22"/>
  <c r="R29" i="22"/>
  <c r="R27" i="22" s="1"/>
  <c r="O29" i="22"/>
  <c r="L29" i="22"/>
  <c r="I29" i="22"/>
  <c r="E29" i="22"/>
  <c r="D29" i="22"/>
  <c r="D27" i="22" s="1"/>
  <c r="AA28" i="22"/>
  <c r="AA27" i="22" s="1"/>
  <c r="X28" i="22"/>
  <c r="X27" i="22" s="1"/>
  <c r="U28" i="22"/>
  <c r="R28" i="22"/>
  <c r="O28" i="22"/>
  <c r="L28" i="22"/>
  <c r="I28" i="22"/>
  <c r="F28" i="22"/>
  <c r="E28" i="22"/>
  <c r="D28" i="22"/>
  <c r="Z27" i="22"/>
  <c r="Y27" i="22"/>
  <c r="W27" i="22"/>
  <c r="W13" i="22" s="1"/>
  <c r="W12" i="22" s="1"/>
  <c r="V27" i="22"/>
  <c r="V13" i="22" s="1"/>
  <c r="V12" i="22" s="1"/>
  <c r="V11" i="22" s="1"/>
  <c r="T27" i="22"/>
  <c r="S27" i="22"/>
  <c r="Q27" i="22"/>
  <c r="P27" i="22"/>
  <c r="N27" i="22"/>
  <c r="N13" i="22" s="1"/>
  <c r="N12" i="22" s="1"/>
  <c r="M27" i="22"/>
  <c r="K27" i="22"/>
  <c r="J27" i="22"/>
  <c r="H27" i="22"/>
  <c r="G27" i="22"/>
  <c r="Z26" i="22"/>
  <c r="Y26" i="22"/>
  <c r="W26" i="22"/>
  <c r="V26" i="22"/>
  <c r="U26" i="22"/>
  <c r="T26" i="22"/>
  <c r="S26" i="22"/>
  <c r="Q26" i="22"/>
  <c r="P26" i="22"/>
  <c r="N26" i="22"/>
  <c r="M26" i="22"/>
  <c r="K26" i="22"/>
  <c r="J26" i="22"/>
  <c r="H26" i="22"/>
  <c r="G26" i="22"/>
  <c r="W25" i="22"/>
  <c r="V25" i="22"/>
  <c r="U25" i="22"/>
  <c r="T25" i="22"/>
  <c r="N25" i="22"/>
  <c r="M25" i="22"/>
  <c r="G25" i="22"/>
  <c r="D25" i="22"/>
  <c r="AA24" i="22"/>
  <c r="Z24" i="22"/>
  <c r="Y24" i="22"/>
  <c r="X24" i="22"/>
  <c r="W24" i="22"/>
  <c r="V24" i="22"/>
  <c r="D24" i="22" s="1"/>
  <c r="U24" i="22"/>
  <c r="T24" i="22"/>
  <c r="S24" i="22"/>
  <c r="R24" i="22"/>
  <c r="Q24" i="22"/>
  <c r="P24" i="22"/>
  <c r="O24" i="22"/>
  <c r="N24" i="22"/>
  <c r="E24" i="22" s="1"/>
  <c r="M24" i="22"/>
  <c r="L24" i="22"/>
  <c r="K24" i="22"/>
  <c r="J24" i="22"/>
  <c r="I24" i="22"/>
  <c r="H24" i="22"/>
  <c r="G24" i="22"/>
  <c r="F24" i="22"/>
  <c r="Z23" i="22"/>
  <c r="Y23" i="22"/>
  <c r="W23" i="22"/>
  <c r="V23" i="22"/>
  <c r="U23" i="22"/>
  <c r="T23" i="22"/>
  <c r="Q23" i="22"/>
  <c r="P23" i="22"/>
  <c r="O23" i="22"/>
  <c r="N23" i="22"/>
  <c r="M23" i="22"/>
  <c r="L23" i="22"/>
  <c r="J23" i="22"/>
  <c r="H23" i="22"/>
  <c r="G23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E22" i="22" s="1"/>
  <c r="M22" i="22"/>
  <c r="D22" i="22" s="1"/>
  <c r="L22" i="22"/>
  <c r="K22" i="22"/>
  <c r="J22" i="22"/>
  <c r="I22" i="22"/>
  <c r="H22" i="22"/>
  <c r="G22" i="22"/>
  <c r="F22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E21" i="22" s="1"/>
  <c r="M21" i="22"/>
  <c r="D21" i="22" s="1"/>
  <c r="L21" i="22"/>
  <c r="K21" i="22"/>
  <c r="J21" i="22"/>
  <c r="I21" i="22"/>
  <c r="H21" i="22"/>
  <c r="G21" i="22"/>
  <c r="F21" i="22"/>
  <c r="Z20" i="22"/>
  <c r="Y20" i="22"/>
  <c r="W20" i="22"/>
  <c r="V20" i="22"/>
  <c r="T20" i="22"/>
  <c r="T18" i="22" s="1"/>
  <c r="S20" i="22"/>
  <c r="Q20" i="22"/>
  <c r="P20" i="22"/>
  <c r="N20" i="22"/>
  <c r="M20" i="22"/>
  <c r="K20" i="22"/>
  <c r="J20" i="22"/>
  <c r="H20" i="22"/>
  <c r="G20" i="22"/>
  <c r="D20" i="22" s="1"/>
  <c r="E20" i="22"/>
  <c r="AA19" i="22"/>
  <c r="Z19" i="22"/>
  <c r="Y19" i="22"/>
  <c r="X19" i="22"/>
  <c r="W19" i="22"/>
  <c r="W18" i="22" s="1"/>
  <c r="V19" i="22"/>
  <c r="V18" i="22" s="1"/>
  <c r="U19" i="22"/>
  <c r="T19" i="22"/>
  <c r="S19" i="22"/>
  <c r="R19" i="22"/>
  <c r="Q19" i="22"/>
  <c r="P19" i="22"/>
  <c r="N19" i="22"/>
  <c r="M19" i="22"/>
  <c r="M18" i="22" s="1"/>
  <c r="M11" i="22" s="1"/>
  <c r="K19" i="22"/>
  <c r="J19" i="22"/>
  <c r="I19" i="22"/>
  <c r="H19" i="22"/>
  <c r="G19" i="22"/>
  <c r="D19" i="22" s="1"/>
  <c r="E19" i="22"/>
  <c r="Z18" i="22"/>
  <c r="Y18" i="22"/>
  <c r="Q18" i="22"/>
  <c r="P18" i="22"/>
  <c r="J18" i="22"/>
  <c r="H18" i="22"/>
  <c r="AA17" i="22"/>
  <c r="Z17" i="22"/>
  <c r="Y17" i="22"/>
  <c r="X17" i="22"/>
  <c r="W17" i="22"/>
  <c r="V17" i="22"/>
  <c r="T17" i="22"/>
  <c r="S17" i="22"/>
  <c r="Q17" i="22"/>
  <c r="P17" i="22"/>
  <c r="N17" i="22"/>
  <c r="M17" i="22"/>
  <c r="K17" i="22"/>
  <c r="J17" i="22"/>
  <c r="H17" i="22"/>
  <c r="G17" i="22"/>
  <c r="D17" i="22" s="1"/>
  <c r="E17" i="22"/>
  <c r="AA16" i="22"/>
  <c r="Z16" i="22"/>
  <c r="Y16" i="22"/>
  <c r="X16" i="22"/>
  <c r="W16" i="22"/>
  <c r="V16" i="22"/>
  <c r="U16" i="22"/>
  <c r="T16" i="22"/>
  <c r="S16" i="22"/>
  <c r="Q16" i="22"/>
  <c r="P16" i="22"/>
  <c r="O16" i="22"/>
  <c r="N16" i="22"/>
  <c r="E16" i="22" s="1"/>
  <c r="M16" i="22"/>
  <c r="L16" i="22"/>
  <c r="K16" i="22"/>
  <c r="J16" i="22"/>
  <c r="I16" i="22"/>
  <c r="H16" i="22"/>
  <c r="G16" i="22"/>
  <c r="F16" i="22"/>
  <c r="D16" i="22"/>
  <c r="AA15" i="22"/>
  <c r="Z15" i="22"/>
  <c r="Y15" i="22"/>
  <c r="X15" i="22"/>
  <c r="W15" i="22"/>
  <c r="V15" i="22"/>
  <c r="D15" i="22" s="1"/>
  <c r="U15" i="22"/>
  <c r="T15" i="22"/>
  <c r="S15" i="22"/>
  <c r="R15" i="22"/>
  <c r="Q15" i="22"/>
  <c r="P15" i="22"/>
  <c r="O15" i="22"/>
  <c r="N15" i="22"/>
  <c r="E15" i="22" s="1"/>
  <c r="M15" i="22"/>
  <c r="K15" i="22"/>
  <c r="J15" i="22"/>
  <c r="I15" i="22"/>
  <c r="H15" i="22"/>
  <c r="G15" i="22"/>
  <c r="AA14" i="22"/>
  <c r="Z14" i="22"/>
  <c r="Y14" i="22"/>
  <c r="X14" i="22"/>
  <c r="W14" i="22"/>
  <c r="V14" i="22"/>
  <c r="D14" i="22" s="1"/>
  <c r="U14" i="22"/>
  <c r="T14" i="22"/>
  <c r="S14" i="22"/>
  <c r="R14" i="22"/>
  <c r="Q14" i="22"/>
  <c r="P14" i="22"/>
  <c r="O14" i="22"/>
  <c r="N14" i="22"/>
  <c r="E14" i="22" s="1"/>
  <c r="M14" i="22"/>
  <c r="L14" i="22"/>
  <c r="K14" i="22"/>
  <c r="J14" i="22"/>
  <c r="I14" i="22"/>
  <c r="H14" i="22"/>
  <c r="G14" i="22"/>
  <c r="F14" i="22"/>
  <c r="T13" i="22"/>
  <c r="T12" i="22" s="1"/>
  <c r="T11" i="22" s="1"/>
  <c r="S13" i="22"/>
  <c r="M13" i="22"/>
  <c r="K13" i="22"/>
  <c r="G13" i="22"/>
  <c r="S12" i="22"/>
  <c r="M12" i="22"/>
  <c r="K12" i="22"/>
  <c r="G12" i="22"/>
  <c r="C31" i="1"/>
  <c r="B31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C28" i="1"/>
  <c r="B28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C25" i="1"/>
  <c r="B25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E276" i="21"/>
  <c r="F276" i="21" s="1"/>
  <c r="D276" i="21"/>
  <c r="AA275" i="21"/>
  <c r="Z275" i="21"/>
  <c r="Y275" i="21"/>
  <c r="X275" i="21"/>
  <c r="W275" i="21"/>
  <c r="V275" i="21"/>
  <c r="U275" i="21"/>
  <c r="T275" i="21"/>
  <c r="S275" i="21"/>
  <c r="R275" i="21"/>
  <c r="Q275" i="21"/>
  <c r="P275" i="21"/>
  <c r="O275" i="21"/>
  <c r="N275" i="21"/>
  <c r="M275" i="21"/>
  <c r="L275" i="21"/>
  <c r="K275" i="21"/>
  <c r="J275" i="21"/>
  <c r="I275" i="21"/>
  <c r="H275" i="21"/>
  <c r="G275" i="21"/>
  <c r="AA274" i="21"/>
  <c r="Z274" i="21"/>
  <c r="Y274" i="21"/>
  <c r="X274" i="21"/>
  <c r="W274" i="21"/>
  <c r="V274" i="21"/>
  <c r="U274" i="21"/>
  <c r="T274" i="21"/>
  <c r="S274" i="21"/>
  <c r="R274" i="21"/>
  <c r="Q274" i="21"/>
  <c r="P274" i="21"/>
  <c r="O274" i="21"/>
  <c r="N274" i="21"/>
  <c r="M274" i="21"/>
  <c r="L274" i="21"/>
  <c r="K274" i="21"/>
  <c r="J274" i="21"/>
  <c r="I274" i="21"/>
  <c r="H274" i="21"/>
  <c r="G274" i="21"/>
  <c r="AA273" i="21"/>
  <c r="Z273" i="21"/>
  <c r="Y273" i="21"/>
  <c r="X273" i="21"/>
  <c r="W273" i="21"/>
  <c r="V273" i="21"/>
  <c r="U273" i="21"/>
  <c r="T273" i="21"/>
  <c r="S273" i="21"/>
  <c r="R273" i="21"/>
  <c r="Q273" i="21"/>
  <c r="P273" i="21"/>
  <c r="O273" i="21"/>
  <c r="N273" i="21"/>
  <c r="M273" i="21"/>
  <c r="L273" i="21"/>
  <c r="K273" i="21"/>
  <c r="J273" i="21"/>
  <c r="I273" i="21"/>
  <c r="H273" i="21"/>
  <c r="G273" i="21"/>
  <c r="E272" i="21"/>
  <c r="D272" i="21"/>
  <c r="F272" i="21" s="1"/>
  <c r="AA271" i="21"/>
  <c r="Z271" i="21"/>
  <c r="Z268" i="21" s="1"/>
  <c r="Z258" i="21" s="1"/>
  <c r="Y271" i="21"/>
  <c r="Y268" i="21" s="1"/>
  <c r="Y258" i="21" s="1"/>
  <c r="X271" i="21"/>
  <c r="X268" i="21" s="1"/>
  <c r="W271" i="21"/>
  <c r="V271" i="21"/>
  <c r="U271" i="21"/>
  <c r="T271" i="21"/>
  <c r="T268" i="21" s="1"/>
  <c r="T258" i="21" s="1"/>
  <c r="S271" i="21"/>
  <c r="R271" i="21"/>
  <c r="R268" i="21" s="1"/>
  <c r="R258" i="21" s="1"/>
  <c r="Q271" i="21"/>
  <c r="Q268" i="21" s="1"/>
  <c r="Q258" i="21" s="1"/>
  <c r="P271" i="21"/>
  <c r="P268" i="21" s="1"/>
  <c r="O271" i="21"/>
  <c r="N271" i="21"/>
  <c r="M271" i="21"/>
  <c r="L271" i="21"/>
  <c r="L268" i="21" s="1"/>
  <c r="L258" i="21" s="1"/>
  <c r="K271" i="21"/>
  <c r="J271" i="21"/>
  <c r="I271" i="21"/>
  <c r="I268" i="21" s="1"/>
  <c r="I258" i="21" s="1"/>
  <c r="H271" i="21"/>
  <c r="G271" i="21"/>
  <c r="E270" i="21"/>
  <c r="D270" i="21"/>
  <c r="AA269" i="21"/>
  <c r="Z269" i="21"/>
  <c r="Y269" i="21"/>
  <c r="X269" i="21"/>
  <c r="W269" i="21"/>
  <c r="V269" i="21"/>
  <c r="U269" i="21"/>
  <c r="T269" i="21"/>
  <c r="S269" i="21"/>
  <c r="R269" i="21"/>
  <c r="Q269" i="21"/>
  <c r="P269" i="21"/>
  <c r="O269" i="21"/>
  <c r="N269" i="21"/>
  <c r="M269" i="21"/>
  <c r="L269" i="21"/>
  <c r="K269" i="21"/>
  <c r="J269" i="21"/>
  <c r="I269" i="21"/>
  <c r="H269" i="21"/>
  <c r="E269" i="21" s="1"/>
  <c r="G269" i="21"/>
  <c r="AA268" i="21"/>
  <c r="W268" i="21"/>
  <c r="V268" i="21"/>
  <c r="U268" i="21"/>
  <c r="U258" i="21" s="1"/>
  <c r="S268" i="21"/>
  <c r="O268" i="21"/>
  <c r="O258" i="21" s="1"/>
  <c r="N268" i="21"/>
  <c r="M268" i="21"/>
  <c r="M258" i="21" s="1"/>
  <c r="K268" i="21"/>
  <c r="G268" i="21"/>
  <c r="F267" i="21"/>
  <c r="E267" i="21"/>
  <c r="D267" i="21"/>
  <c r="E266" i="21"/>
  <c r="F266" i="21" s="1"/>
  <c r="D266" i="21"/>
  <c r="E265" i="21"/>
  <c r="D265" i="21"/>
  <c r="F265" i="21" s="1"/>
  <c r="E264" i="21"/>
  <c r="D264" i="21"/>
  <c r="E263" i="21"/>
  <c r="D263" i="21"/>
  <c r="F263" i="21" s="1"/>
  <c r="E262" i="21"/>
  <c r="F262" i="21" s="1"/>
  <c r="D262" i="21"/>
  <c r="E261" i="21"/>
  <c r="D261" i="21"/>
  <c r="F261" i="21" s="1"/>
  <c r="AA260" i="21"/>
  <c r="Z260" i="21"/>
  <c r="Z17" i="21" s="1"/>
  <c r="Y260" i="21"/>
  <c r="X260" i="21"/>
  <c r="W260" i="21"/>
  <c r="V260" i="21"/>
  <c r="U260" i="21"/>
  <c r="T260" i="21"/>
  <c r="S260" i="21"/>
  <c r="R260" i="21"/>
  <c r="R17" i="21" s="1"/>
  <c r="Q260" i="21"/>
  <c r="P260" i="21"/>
  <c r="O260" i="21"/>
  <c r="N260" i="21"/>
  <c r="M260" i="21"/>
  <c r="L260" i="21"/>
  <c r="K260" i="21"/>
  <c r="J260" i="21"/>
  <c r="I260" i="21"/>
  <c r="H260" i="21"/>
  <c r="H17" i="21" s="1"/>
  <c r="E17" i="21" s="1"/>
  <c r="G260" i="21"/>
  <c r="AA259" i="21"/>
  <c r="Z259" i="21"/>
  <c r="Y259" i="21"/>
  <c r="X259" i="21"/>
  <c r="W259" i="21"/>
  <c r="V259" i="21"/>
  <c r="U259" i="21"/>
  <c r="T259" i="21"/>
  <c r="S259" i="21"/>
  <c r="R259" i="21"/>
  <c r="Q259" i="21"/>
  <c r="P259" i="21"/>
  <c r="O259" i="21"/>
  <c r="N259" i="21"/>
  <c r="M259" i="21"/>
  <c r="L259" i="21"/>
  <c r="K259" i="21"/>
  <c r="J259" i="21"/>
  <c r="I259" i="21"/>
  <c r="H259" i="21"/>
  <c r="E259" i="21" s="1"/>
  <c r="G259" i="21"/>
  <c r="V258" i="21"/>
  <c r="N258" i="21"/>
  <c r="E257" i="21"/>
  <c r="D257" i="21"/>
  <c r="E256" i="21"/>
  <c r="D256" i="21"/>
  <c r="F256" i="21" s="1"/>
  <c r="E255" i="21"/>
  <c r="D255" i="21"/>
  <c r="AA254" i="21"/>
  <c r="Z254" i="21"/>
  <c r="Y254" i="21"/>
  <c r="X254" i="21"/>
  <c r="W254" i="21"/>
  <c r="V254" i="21"/>
  <c r="U254" i="21"/>
  <c r="T254" i="21"/>
  <c r="S254" i="21"/>
  <c r="R254" i="21"/>
  <c r="Q254" i="21"/>
  <c r="P254" i="21"/>
  <c r="O254" i="21"/>
  <c r="N254" i="21"/>
  <c r="M254" i="21"/>
  <c r="L254" i="21"/>
  <c r="K254" i="21"/>
  <c r="K23" i="21" s="1"/>
  <c r="J254" i="21"/>
  <c r="I254" i="21"/>
  <c r="H254" i="21"/>
  <c r="G254" i="21"/>
  <c r="F253" i="21"/>
  <c r="E253" i="21"/>
  <c r="D253" i="21"/>
  <c r="AA252" i="21"/>
  <c r="Z252" i="21"/>
  <c r="Y252" i="21"/>
  <c r="X252" i="21"/>
  <c r="W252" i="21"/>
  <c r="V252" i="21"/>
  <c r="U252" i="21"/>
  <c r="T252" i="21"/>
  <c r="S252" i="21"/>
  <c r="R252" i="21"/>
  <c r="Q252" i="21"/>
  <c r="P252" i="21"/>
  <c r="O252" i="21"/>
  <c r="N252" i="21"/>
  <c r="M252" i="21"/>
  <c r="L252" i="21"/>
  <c r="K252" i="21"/>
  <c r="J252" i="21"/>
  <c r="I252" i="21"/>
  <c r="H252" i="21"/>
  <c r="G252" i="21"/>
  <c r="E251" i="21"/>
  <c r="D251" i="21"/>
  <c r="E250" i="21"/>
  <c r="D250" i="21"/>
  <c r="F250" i="21" s="1"/>
  <c r="E249" i="21"/>
  <c r="F249" i="21" s="1"/>
  <c r="D249" i="21"/>
  <c r="E248" i="21"/>
  <c r="D248" i="21"/>
  <c r="E247" i="21"/>
  <c r="D247" i="21"/>
  <c r="E246" i="21"/>
  <c r="D246" i="21"/>
  <c r="F246" i="21" s="1"/>
  <c r="E245" i="21"/>
  <c r="D245" i="21"/>
  <c r="E244" i="21"/>
  <c r="D244" i="21"/>
  <c r="F244" i="21" s="1"/>
  <c r="AA243" i="21"/>
  <c r="Z243" i="21"/>
  <c r="Y243" i="21"/>
  <c r="Y240" i="21" s="1"/>
  <c r="Y210" i="21" s="1"/>
  <c r="X243" i="21"/>
  <c r="X240" i="21" s="1"/>
  <c r="W243" i="21"/>
  <c r="V243" i="21"/>
  <c r="V240" i="21" s="1"/>
  <c r="V210" i="21" s="1"/>
  <c r="U243" i="21"/>
  <c r="U240" i="21" s="1"/>
  <c r="U210" i="21" s="1"/>
  <c r="T243" i="21"/>
  <c r="T240" i="21" s="1"/>
  <c r="S243" i="21"/>
  <c r="R243" i="21"/>
  <c r="Q243" i="21"/>
  <c r="P243" i="21"/>
  <c r="P240" i="21" s="1"/>
  <c r="O243" i="21"/>
  <c r="N243" i="21"/>
  <c r="N240" i="21" s="1"/>
  <c r="N210" i="21" s="1"/>
  <c r="M243" i="21"/>
  <c r="M240" i="21" s="1"/>
  <c r="M210" i="21" s="1"/>
  <c r="L243" i="21"/>
  <c r="L240" i="21" s="1"/>
  <c r="K243" i="21"/>
  <c r="J243" i="21"/>
  <c r="I243" i="21"/>
  <c r="I240" i="21" s="1"/>
  <c r="I210" i="21" s="1"/>
  <c r="H243" i="21"/>
  <c r="G243" i="21"/>
  <c r="E242" i="21"/>
  <c r="D242" i="21"/>
  <c r="F242" i="21" s="1"/>
  <c r="AA241" i="21"/>
  <c r="Z241" i="21"/>
  <c r="Y241" i="21"/>
  <c r="X241" i="21"/>
  <c r="W241" i="21"/>
  <c r="V241" i="21"/>
  <c r="U241" i="21"/>
  <c r="T241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W240" i="21"/>
  <c r="W210" i="21" s="1"/>
  <c r="Q240" i="21"/>
  <c r="O240" i="21"/>
  <c r="O210" i="21" s="1"/>
  <c r="G240" i="21"/>
  <c r="G210" i="21" s="1"/>
  <c r="E239" i="21"/>
  <c r="D239" i="21"/>
  <c r="E238" i="21"/>
  <c r="D238" i="21"/>
  <c r="E237" i="21"/>
  <c r="D237" i="21"/>
  <c r="E236" i="21"/>
  <c r="D236" i="21"/>
  <c r="F235" i="21"/>
  <c r="E235" i="21"/>
  <c r="D235" i="21"/>
  <c r="E234" i="21"/>
  <c r="D234" i="21"/>
  <c r="E233" i="21"/>
  <c r="D233" i="21"/>
  <c r="F233" i="21" s="1"/>
  <c r="E232" i="21"/>
  <c r="D232" i="21"/>
  <c r="E231" i="21"/>
  <c r="D231" i="21"/>
  <c r="F231" i="21" s="1"/>
  <c r="E230" i="21"/>
  <c r="F230" i="21" s="1"/>
  <c r="D230" i="21"/>
  <c r="E229" i="21"/>
  <c r="D229" i="21"/>
  <c r="F229" i="21" s="1"/>
  <c r="E228" i="21"/>
  <c r="D228" i="21"/>
  <c r="E227" i="21"/>
  <c r="D227" i="21"/>
  <c r="F227" i="21" s="1"/>
  <c r="E226" i="21"/>
  <c r="F226" i="21" s="1"/>
  <c r="D226" i="21"/>
  <c r="F225" i="21"/>
  <c r="E225" i="21"/>
  <c r="D225" i="21"/>
  <c r="E224" i="21"/>
  <c r="D224" i="21"/>
  <c r="F224" i="21" s="1"/>
  <c r="E223" i="21"/>
  <c r="D223" i="21"/>
  <c r="E222" i="21"/>
  <c r="D222" i="21"/>
  <c r="E221" i="21"/>
  <c r="D221" i="21"/>
  <c r="E220" i="21"/>
  <c r="D220" i="21"/>
  <c r="F220" i="21" s="1"/>
  <c r="F219" i="21"/>
  <c r="E219" i="21"/>
  <c r="D219" i="21"/>
  <c r="E218" i="21"/>
  <c r="F218" i="21" s="1"/>
  <c r="D218" i="21"/>
  <c r="E217" i="21"/>
  <c r="D217" i="21"/>
  <c r="F217" i="21" s="1"/>
  <c r="E216" i="21"/>
  <c r="D216" i="21"/>
  <c r="E215" i="21"/>
  <c r="D215" i="21"/>
  <c r="F215" i="21" s="1"/>
  <c r="E214" i="21"/>
  <c r="F214" i="21" s="1"/>
  <c r="D214" i="21"/>
  <c r="E213" i="21"/>
  <c r="D213" i="21"/>
  <c r="F213" i="21" s="1"/>
  <c r="AA212" i="21"/>
  <c r="Z212" i="21"/>
  <c r="Y212" i="21"/>
  <c r="X212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AA211" i="21"/>
  <c r="Z211" i="21"/>
  <c r="Y211" i="21"/>
  <c r="X211" i="21"/>
  <c r="W211" i="21"/>
  <c r="V211" i="21"/>
  <c r="U211" i="21"/>
  <c r="T211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E209" i="21"/>
  <c r="D209" i="21"/>
  <c r="F209" i="21" s="1"/>
  <c r="E208" i="21"/>
  <c r="F208" i="21" s="1"/>
  <c r="D208" i="21"/>
  <c r="E207" i="21"/>
  <c r="D207" i="21"/>
  <c r="AA206" i="21"/>
  <c r="Z206" i="21"/>
  <c r="Y206" i="21"/>
  <c r="X206" i="21"/>
  <c r="W206" i="21"/>
  <c r="V206" i="21"/>
  <c r="U206" i="21"/>
  <c r="T206" i="21"/>
  <c r="T16" i="21" s="1"/>
  <c r="S206" i="21"/>
  <c r="R206" i="21"/>
  <c r="Q206" i="21"/>
  <c r="P206" i="21"/>
  <c r="O206" i="21"/>
  <c r="N206" i="21"/>
  <c r="M206" i="21"/>
  <c r="L206" i="21"/>
  <c r="L16" i="21" s="1"/>
  <c r="K206" i="21"/>
  <c r="J206" i="21"/>
  <c r="I206" i="21"/>
  <c r="H206" i="21"/>
  <c r="G206" i="21"/>
  <c r="E205" i="21"/>
  <c r="D205" i="21"/>
  <c r="F205" i="21" s="1"/>
  <c r="E204" i="21"/>
  <c r="D204" i="21"/>
  <c r="E203" i="21"/>
  <c r="D203" i="21"/>
  <c r="F203" i="21" s="1"/>
  <c r="E202" i="21"/>
  <c r="F202" i="21" s="1"/>
  <c r="D202" i="21"/>
  <c r="E201" i="21"/>
  <c r="D201" i="21"/>
  <c r="F201" i="21" s="1"/>
  <c r="AA200" i="21"/>
  <c r="Z200" i="21"/>
  <c r="Y200" i="21"/>
  <c r="X200" i="21"/>
  <c r="W200" i="21"/>
  <c r="V200" i="21"/>
  <c r="U200" i="21"/>
  <c r="T200" i="21"/>
  <c r="T187" i="21" s="1"/>
  <c r="S200" i="21"/>
  <c r="R200" i="21"/>
  <c r="Q200" i="21"/>
  <c r="P200" i="21"/>
  <c r="O200" i="21"/>
  <c r="N200" i="21"/>
  <c r="M200" i="21"/>
  <c r="L200" i="21"/>
  <c r="L187" i="21" s="1"/>
  <c r="K200" i="21"/>
  <c r="J200" i="21"/>
  <c r="I200" i="21"/>
  <c r="H200" i="21"/>
  <c r="G200" i="21"/>
  <c r="E199" i="21"/>
  <c r="D199" i="21"/>
  <c r="F198" i="21"/>
  <c r="E198" i="21"/>
  <c r="D198" i="21"/>
  <c r="AA197" i="21"/>
  <c r="Z197" i="21"/>
  <c r="Y197" i="21"/>
  <c r="X197" i="21"/>
  <c r="W197" i="21"/>
  <c r="V197" i="21"/>
  <c r="V14" i="21" s="1"/>
  <c r="D14" i="21" s="1"/>
  <c r="U197" i="21"/>
  <c r="T197" i="21"/>
  <c r="S197" i="21"/>
  <c r="R197" i="21"/>
  <c r="Q197" i="21"/>
  <c r="P197" i="21"/>
  <c r="O197" i="21"/>
  <c r="N197" i="21"/>
  <c r="N14" i="21" s="1"/>
  <c r="M197" i="21"/>
  <c r="L197" i="21"/>
  <c r="K197" i="21"/>
  <c r="J197" i="21"/>
  <c r="I197" i="21"/>
  <c r="H197" i="21"/>
  <c r="G197" i="21"/>
  <c r="E196" i="21"/>
  <c r="F196" i="21" s="1"/>
  <c r="D196" i="21"/>
  <c r="E195" i="21"/>
  <c r="D195" i="21"/>
  <c r="F195" i="21" s="1"/>
  <c r="E194" i="21"/>
  <c r="D194" i="21"/>
  <c r="E193" i="21"/>
  <c r="D193" i="21"/>
  <c r="F193" i="21" s="1"/>
  <c r="E192" i="21"/>
  <c r="F192" i="21" s="1"/>
  <c r="D192" i="21"/>
  <c r="AA191" i="21"/>
  <c r="Z191" i="21"/>
  <c r="Z188" i="21" s="1"/>
  <c r="Y191" i="21"/>
  <c r="Y188" i="21" s="1"/>
  <c r="X191" i="21"/>
  <c r="W191" i="21"/>
  <c r="V191" i="21"/>
  <c r="V188" i="21" s="1"/>
  <c r="U191" i="21"/>
  <c r="U188" i="21" s="1"/>
  <c r="T191" i="21"/>
  <c r="S191" i="21"/>
  <c r="R191" i="21"/>
  <c r="Q191" i="21"/>
  <c r="Q188" i="21" s="1"/>
  <c r="P191" i="21"/>
  <c r="O191" i="21"/>
  <c r="N191" i="21"/>
  <c r="N188" i="21" s="1"/>
  <c r="M191" i="21"/>
  <c r="M188" i="21" s="1"/>
  <c r="L191" i="21"/>
  <c r="K191" i="21"/>
  <c r="J191" i="21"/>
  <c r="I191" i="21"/>
  <c r="I188" i="21" s="1"/>
  <c r="H191" i="21"/>
  <c r="G191" i="21"/>
  <c r="E190" i="21"/>
  <c r="D190" i="21"/>
  <c r="AA189" i="21"/>
  <c r="Z189" i="21"/>
  <c r="Y189" i="21"/>
  <c r="X189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T188" i="21"/>
  <c r="R188" i="21"/>
  <c r="J188" i="21"/>
  <c r="Z187" i="21"/>
  <c r="R187" i="21"/>
  <c r="J187" i="21"/>
  <c r="E186" i="21"/>
  <c r="D186" i="21"/>
  <c r="E185" i="21"/>
  <c r="D185" i="21"/>
  <c r="F185" i="21" s="1"/>
  <c r="E184" i="21"/>
  <c r="F184" i="21" s="1"/>
  <c r="D184" i="21"/>
  <c r="F183" i="21"/>
  <c r="E183" i="21"/>
  <c r="D183" i="21"/>
  <c r="AA182" i="21"/>
  <c r="Z182" i="21"/>
  <c r="Y182" i="21"/>
  <c r="Y167" i="21" s="1"/>
  <c r="Y140" i="21" s="1"/>
  <c r="X182" i="21"/>
  <c r="X167" i="21" s="1"/>
  <c r="X140" i="21" s="1"/>
  <c r="W182" i="21"/>
  <c r="V182" i="21"/>
  <c r="V167" i="21" s="1"/>
  <c r="V140" i="21" s="1"/>
  <c r="U182" i="21"/>
  <c r="U167" i="21" s="1"/>
  <c r="T182" i="21"/>
  <c r="T167" i="21" s="1"/>
  <c r="S182" i="21"/>
  <c r="R182" i="21"/>
  <c r="Q182" i="21"/>
  <c r="P182" i="21"/>
  <c r="O182" i="21"/>
  <c r="N182" i="21"/>
  <c r="N167" i="21" s="1"/>
  <c r="N140" i="21" s="1"/>
  <c r="M182" i="21"/>
  <c r="M167" i="21" s="1"/>
  <c r="M140" i="21" s="1"/>
  <c r="L182" i="21"/>
  <c r="L167" i="21" s="1"/>
  <c r="K182" i="21"/>
  <c r="J182" i="21"/>
  <c r="I182" i="21"/>
  <c r="I167" i="21" s="1"/>
  <c r="I140" i="21" s="1"/>
  <c r="H182" i="21"/>
  <c r="G182" i="21"/>
  <c r="E181" i="21"/>
  <c r="D181" i="21"/>
  <c r="E180" i="21"/>
  <c r="D180" i="21"/>
  <c r="E179" i="21"/>
  <c r="D179" i="21"/>
  <c r="E178" i="21"/>
  <c r="D178" i="21"/>
  <c r="E177" i="21"/>
  <c r="D177" i="21"/>
  <c r="E176" i="21"/>
  <c r="D176" i="21"/>
  <c r="F176" i="21" s="1"/>
  <c r="E175" i="21"/>
  <c r="F175" i="21" s="1"/>
  <c r="D175" i="21"/>
  <c r="E174" i="21"/>
  <c r="D174" i="21"/>
  <c r="F174" i="21" s="1"/>
  <c r="E173" i="21"/>
  <c r="D173" i="21"/>
  <c r="E172" i="21"/>
  <c r="D172" i="21"/>
  <c r="F172" i="21" s="1"/>
  <c r="E171" i="21"/>
  <c r="F171" i="21" s="1"/>
  <c r="D171" i="21"/>
  <c r="E170" i="21"/>
  <c r="D170" i="21"/>
  <c r="E169" i="21"/>
  <c r="D169" i="21"/>
  <c r="AA168" i="21"/>
  <c r="Z168" i="21"/>
  <c r="Y168" i="21"/>
  <c r="X168" i="21"/>
  <c r="W168" i="21"/>
  <c r="W140" i="21" s="1"/>
  <c r="V168" i="21"/>
  <c r="U168" i="21"/>
  <c r="T168" i="21"/>
  <c r="S168" i="21"/>
  <c r="R168" i="21"/>
  <c r="Q168" i="21"/>
  <c r="P168" i="21"/>
  <c r="O168" i="21"/>
  <c r="O140" i="21" s="1"/>
  <c r="N168" i="21"/>
  <c r="M168" i="21"/>
  <c r="L168" i="21"/>
  <c r="K168" i="21"/>
  <c r="J168" i="21"/>
  <c r="I168" i="21"/>
  <c r="H168" i="21"/>
  <c r="G168" i="21"/>
  <c r="D168" i="21" s="1"/>
  <c r="AA167" i="21"/>
  <c r="Z167" i="21"/>
  <c r="W167" i="21"/>
  <c r="S167" i="21"/>
  <c r="R167" i="21"/>
  <c r="R140" i="21" s="1"/>
  <c r="Q167" i="21"/>
  <c r="O167" i="21"/>
  <c r="K167" i="21"/>
  <c r="J167" i="21"/>
  <c r="J140" i="21" s="1"/>
  <c r="G167" i="21"/>
  <c r="F166" i="21"/>
  <c r="E166" i="21"/>
  <c r="D166" i="21"/>
  <c r="E165" i="21"/>
  <c r="D165" i="21"/>
  <c r="F164" i="21"/>
  <c r="E164" i="21"/>
  <c r="D164" i="21"/>
  <c r="E163" i="21"/>
  <c r="D163" i="21"/>
  <c r="E162" i="21"/>
  <c r="D162" i="21"/>
  <c r="E161" i="21"/>
  <c r="D161" i="21"/>
  <c r="E160" i="21"/>
  <c r="D160" i="21"/>
  <c r="E159" i="21"/>
  <c r="D159" i="21"/>
  <c r="E158" i="21"/>
  <c r="D158" i="21"/>
  <c r="F158" i="21" s="1"/>
  <c r="E157" i="21"/>
  <c r="F157" i="21" s="1"/>
  <c r="D157" i="21"/>
  <c r="E156" i="21"/>
  <c r="D156" i="21"/>
  <c r="F156" i="21" s="1"/>
  <c r="E155" i="21"/>
  <c r="D155" i="21"/>
  <c r="E154" i="21"/>
  <c r="D154" i="21"/>
  <c r="F154" i="21" s="1"/>
  <c r="E153" i="21"/>
  <c r="F153" i="21" s="1"/>
  <c r="D153" i="21"/>
  <c r="E152" i="21"/>
  <c r="D152" i="21"/>
  <c r="E151" i="21"/>
  <c r="D151" i="21"/>
  <c r="E150" i="21"/>
  <c r="F150" i="21" s="1"/>
  <c r="D150" i="21"/>
  <c r="E149" i="21"/>
  <c r="D149" i="21"/>
  <c r="F148" i="21"/>
  <c r="E148" i="21"/>
  <c r="D148" i="21"/>
  <c r="E147" i="21"/>
  <c r="D147" i="21"/>
  <c r="F147" i="21" s="1"/>
  <c r="E146" i="21"/>
  <c r="D146" i="21"/>
  <c r="E145" i="21"/>
  <c r="F145" i="21" s="1"/>
  <c r="D145" i="21"/>
  <c r="E144" i="21"/>
  <c r="D144" i="21"/>
  <c r="E143" i="21"/>
  <c r="D143" i="21"/>
  <c r="AA142" i="21"/>
  <c r="Z142" i="21"/>
  <c r="Y142" i="21"/>
  <c r="X142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E142" i="21" s="1"/>
  <c r="G142" i="21"/>
  <c r="AA141" i="21"/>
  <c r="Z141" i="21"/>
  <c r="Y141" i="21"/>
  <c r="X141" i="21"/>
  <c r="W141" i="21"/>
  <c r="E141" i="21" s="1"/>
  <c r="V141" i="21"/>
  <c r="U141" i="21"/>
  <c r="T141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AA140" i="21"/>
  <c r="Z140" i="21"/>
  <c r="S140" i="21"/>
  <c r="Q140" i="21"/>
  <c r="K140" i="21"/>
  <c r="E139" i="21"/>
  <c r="D139" i="21"/>
  <c r="F139" i="21" s="1"/>
  <c r="AA138" i="21"/>
  <c r="Z138" i="21"/>
  <c r="Z135" i="21" s="1"/>
  <c r="Y138" i="21"/>
  <c r="X138" i="21"/>
  <c r="X24" i="21" s="1"/>
  <c r="W138" i="21"/>
  <c r="W135" i="21" s="1"/>
  <c r="V138" i="21"/>
  <c r="V135" i="21" s="1"/>
  <c r="U138" i="21"/>
  <c r="T138" i="21"/>
  <c r="T135" i="21" s="1"/>
  <c r="S138" i="21"/>
  <c r="R138" i="21"/>
  <c r="R135" i="21" s="1"/>
  <c r="Q138" i="21"/>
  <c r="P138" i="21"/>
  <c r="P24" i="21" s="1"/>
  <c r="O138" i="21"/>
  <c r="O135" i="21" s="1"/>
  <c r="N138" i="21"/>
  <c r="N135" i="21" s="1"/>
  <c r="M138" i="21"/>
  <c r="L138" i="21"/>
  <c r="L135" i="21" s="1"/>
  <c r="K138" i="21"/>
  <c r="K134" i="21" s="1"/>
  <c r="J138" i="21"/>
  <c r="J135" i="21" s="1"/>
  <c r="I138" i="21"/>
  <c r="H138" i="21"/>
  <c r="H24" i="21" s="1"/>
  <c r="G138" i="21"/>
  <c r="G134" i="21" s="1"/>
  <c r="E137" i="21"/>
  <c r="F137" i="21" s="1"/>
  <c r="D137" i="21"/>
  <c r="AA136" i="21"/>
  <c r="Z136" i="21"/>
  <c r="Y136" i="21"/>
  <c r="X136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E136" i="21" s="1"/>
  <c r="J136" i="21"/>
  <c r="I136" i="21"/>
  <c r="H136" i="21"/>
  <c r="G136" i="21"/>
  <c r="AA135" i="21"/>
  <c r="Y135" i="21"/>
  <c r="U135" i="21"/>
  <c r="S135" i="21"/>
  <c r="Q135" i="21"/>
  <c r="M135" i="21"/>
  <c r="K135" i="21"/>
  <c r="I135" i="21"/>
  <c r="AA134" i="21"/>
  <c r="Y134" i="21"/>
  <c r="U134" i="21"/>
  <c r="S134" i="21"/>
  <c r="Q134" i="21"/>
  <c r="M134" i="21"/>
  <c r="I134" i="21"/>
  <c r="F133" i="21"/>
  <c r="E133" i="21"/>
  <c r="D133" i="21"/>
  <c r="E132" i="21"/>
  <c r="D132" i="21"/>
  <c r="AA131" i="21"/>
  <c r="Z131" i="21"/>
  <c r="Y131" i="21"/>
  <c r="X131" i="21"/>
  <c r="X124" i="21" s="1"/>
  <c r="W131" i="21"/>
  <c r="V131" i="21"/>
  <c r="U131" i="21"/>
  <c r="T131" i="21"/>
  <c r="S131" i="21"/>
  <c r="R131" i="21"/>
  <c r="Q131" i="21"/>
  <c r="P131" i="21"/>
  <c r="P124" i="21" s="1"/>
  <c r="O131" i="21"/>
  <c r="N131" i="21"/>
  <c r="M131" i="21"/>
  <c r="M124" i="21" s="1"/>
  <c r="L131" i="21"/>
  <c r="L124" i="21" s="1"/>
  <c r="K131" i="21"/>
  <c r="J131" i="21"/>
  <c r="I131" i="21"/>
  <c r="H131" i="21"/>
  <c r="G131" i="21"/>
  <c r="AA130" i="21"/>
  <c r="Z130" i="21"/>
  <c r="Z124" i="21" s="1"/>
  <c r="Y130" i="21"/>
  <c r="X130" i="21"/>
  <c r="W130" i="21"/>
  <c r="V130" i="21"/>
  <c r="V124" i="21" s="1"/>
  <c r="U130" i="21"/>
  <c r="T130" i="21"/>
  <c r="S130" i="21"/>
  <c r="R130" i="21"/>
  <c r="R124" i="21" s="1"/>
  <c r="Q130" i="21"/>
  <c r="P130" i="21"/>
  <c r="O130" i="21"/>
  <c r="N130" i="21"/>
  <c r="M130" i="21"/>
  <c r="L130" i="21"/>
  <c r="K130" i="21"/>
  <c r="J130" i="21"/>
  <c r="J124" i="21" s="1"/>
  <c r="I130" i="21"/>
  <c r="H130" i="21"/>
  <c r="G130" i="21"/>
  <c r="E129" i="21"/>
  <c r="D129" i="21"/>
  <c r="F129" i="21" s="1"/>
  <c r="E128" i="21"/>
  <c r="F128" i="21" s="1"/>
  <c r="D128" i="21"/>
  <c r="E127" i="21"/>
  <c r="D127" i="21"/>
  <c r="AA126" i="21"/>
  <c r="Z126" i="21"/>
  <c r="Y126" i="21"/>
  <c r="X126" i="21"/>
  <c r="W126" i="21"/>
  <c r="V126" i="21"/>
  <c r="U126" i="21"/>
  <c r="T126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D126" i="21" s="1"/>
  <c r="AA125" i="21"/>
  <c r="Z125" i="21"/>
  <c r="Y125" i="21"/>
  <c r="X125" i="21"/>
  <c r="W125" i="21"/>
  <c r="V125" i="21"/>
  <c r="U125" i="21"/>
  <c r="T125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U124" i="21"/>
  <c r="T124" i="21"/>
  <c r="N124" i="21"/>
  <c r="H124" i="21"/>
  <c r="E123" i="21"/>
  <c r="D123" i="21"/>
  <c r="AA122" i="21"/>
  <c r="Z122" i="21"/>
  <c r="Y122" i="21"/>
  <c r="X122" i="21"/>
  <c r="W122" i="21"/>
  <c r="V122" i="21"/>
  <c r="V22" i="21" s="1"/>
  <c r="D22" i="21" s="1"/>
  <c r="U122" i="21"/>
  <c r="T122" i="21"/>
  <c r="S122" i="21"/>
  <c r="R122" i="21"/>
  <c r="Q122" i="21"/>
  <c r="P122" i="21"/>
  <c r="O122" i="21"/>
  <c r="N122" i="21"/>
  <c r="N22" i="21" s="1"/>
  <c r="M122" i="21"/>
  <c r="L122" i="21"/>
  <c r="K122" i="21"/>
  <c r="J122" i="21"/>
  <c r="I122" i="21"/>
  <c r="H122" i="21"/>
  <c r="G122" i="21"/>
  <c r="F121" i="21"/>
  <c r="E121" i="21"/>
  <c r="D121" i="21"/>
  <c r="AA120" i="21"/>
  <c r="Z120" i="21"/>
  <c r="Y120" i="21"/>
  <c r="Y115" i="21" s="1"/>
  <c r="X120" i="21"/>
  <c r="W120" i="21"/>
  <c r="V120" i="21"/>
  <c r="V115" i="21" s="1"/>
  <c r="U120" i="21"/>
  <c r="T120" i="21"/>
  <c r="S120" i="21"/>
  <c r="R120" i="21"/>
  <c r="Q120" i="21"/>
  <c r="Q114" i="21" s="1"/>
  <c r="P120" i="21"/>
  <c r="O120" i="21"/>
  <c r="N120" i="21"/>
  <c r="N115" i="21" s="1"/>
  <c r="M120" i="21"/>
  <c r="L120" i="21"/>
  <c r="K120" i="21"/>
  <c r="J120" i="21"/>
  <c r="I120" i="21"/>
  <c r="I115" i="21" s="1"/>
  <c r="H120" i="21"/>
  <c r="G120" i="21"/>
  <c r="E119" i="21"/>
  <c r="F119" i="21" s="1"/>
  <c r="D119" i="21"/>
  <c r="E118" i="21"/>
  <c r="D118" i="21"/>
  <c r="E117" i="21"/>
  <c r="D117" i="21"/>
  <c r="F117" i="21" s="1"/>
  <c r="AA116" i="21"/>
  <c r="Z116" i="21"/>
  <c r="Y116" i="21"/>
  <c r="Y19" i="21" s="1"/>
  <c r="X116" i="21"/>
  <c r="W116" i="21"/>
  <c r="V116" i="21"/>
  <c r="U116" i="21"/>
  <c r="T116" i="21"/>
  <c r="S116" i="21"/>
  <c r="R116" i="21"/>
  <c r="Q116" i="21"/>
  <c r="Q19" i="21" s="1"/>
  <c r="P116" i="21"/>
  <c r="O116" i="21"/>
  <c r="N116" i="21"/>
  <c r="M116" i="21"/>
  <c r="L116" i="21"/>
  <c r="K116" i="21"/>
  <c r="J116" i="21"/>
  <c r="I116" i="21"/>
  <c r="I19" i="21" s="1"/>
  <c r="H116" i="21"/>
  <c r="G116" i="21"/>
  <c r="AA115" i="21"/>
  <c r="W115" i="21"/>
  <c r="T115" i="21"/>
  <c r="S115" i="21"/>
  <c r="Q115" i="21"/>
  <c r="L115" i="21"/>
  <c r="K115" i="21"/>
  <c r="G115" i="21"/>
  <c r="AA114" i="21"/>
  <c r="W114" i="21"/>
  <c r="T114" i="21"/>
  <c r="S114" i="21"/>
  <c r="L114" i="21"/>
  <c r="K114" i="21"/>
  <c r="I114" i="21"/>
  <c r="G114" i="21"/>
  <c r="E113" i="21"/>
  <c r="D113" i="21"/>
  <c r="F113" i="21" s="1"/>
  <c r="E112" i="21"/>
  <c r="F112" i="21" s="1"/>
  <c r="D112" i="21"/>
  <c r="AA111" i="21"/>
  <c r="Z111" i="21"/>
  <c r="Y111" i="21"/>
  <c r="Y97" i="21" s="1"/>
  <c r="Y84" i="21" s="1"/>
  <c r="X111" i="21"/>
  <c r="W111" i="21"/>
  <c r="V111" i="21"/>
  <c r="V97" i="21" s="1"/>
  <c r="V84" i="21" s="1"/>
  <c r="U111" i="21"/>
  <c r="U97" i="21" s="1"/>
  <c r="U84" i="21" s="1"/>
  <c r="T111" i="21"/>
  <c r="S111" i="21"/>
  <c r="R111" i="21"/>
  <c r="Q111" i="21"/>
  <c r="P111" i="21"/>
  <c r="O111" i="21"/>
  <c r="N111" i="21"/>
  <c r="N97" i="21" s="1"/>
  <c r="N84" i="21" s="1"/>
  <c r="M111" i="21"/>
  <c r="M97" i="21" s="1"/>
  <c r="M84" i="21" s="1"/>
  <c r="L111" i="21"/>
  <c r="K111" i="21"/>
  <c r="J111" i="21"/>
  <c r="I111" i="21"/>
  <c r="I97" i="21" s="1"/>
  <c r="I84" i="21" s="1"/>
  <c r="H111" i="21"/>
  <c r="G111" i="21"/>
  <c r="E110" i="21"/>
  <c r="D110" i="21"/>
  <c r="E109" i="21"/>
  <c r="D109" i="21"/>
  <c r="E108" i="21"/>
  <c r="F108" i="21" s="1"/>
  <c r="D108" i="21"/>
  <c r="E107" i="21"/>
  <c r="D107" i="21"/>
  <c r="F106" i="21"/>
  <c r="E106" i="21"/>
  <c r="D106" i="21"/>
  <c r="E105" i="21"/>
  <c r="D105" i="21"/>
  <c r="F105" i="21" s="1"/>
  <c r="E104" i="21"/>
  <c r="D104" i="21"/>
  <c r="F104" i="21" s="1"/>
  <c r="E103" i="21"/>
  <c r="F103" i="21" s="1"/>
  <c r="D103" i="21"/>
  <c r="E102" i="21"/>
  <c r="D102" i="21"/>
  <c r="F102" i="21" s="1"/>
  <c r="E101" i="21"/>
  <c r="D101" i="21"/>
  <c r="E100" i="21"/>
  <c r="D100" i="21"/>
  <c r="F100" i="21" s="1"/>
  <c r="E99" i="21"/>
  <c r="F99" i="21" s="1"/>
  <c r="D99" i="21"/>
  <c r="AA98" i="21"/>
  <c r="Z98" i="21"/>
  <c r="Y98" i="21"/>
  <c r="X98" i="21"/>
  <c r="W98" i="21"/>
  <c r="V98" i="21"/>
  <c r="U98" i="21"/>
  <c r="T98" i="21"/>
  <c r="S98" i="21"/>
  <c r="R98" i="21"/>
  <c r="R84" i="21" s="1"/>
  <c r="Q98" i="21"/>
  <c r="P98" i="21"/>
  <c r="O98" i="21"/>
  <c r="N98" i="21"/>
  <c r="M98" i="21"/>
  <c r="L98" i="21"/>
  <c r="K98" i="21"/>
  <c r="J98" i="21"/>
  <c r="J84" i="21" s="1"/>
  <c r="I98" i="21"/>
  <c r="H98" i="21"/>
  <c r="G98" i="21"/>
  <c r="AA97" i="21"/>
  <c r="Z97" i="21"/>
  <c r="X97" i="21"/>
  <c r="W97" i="21"/>
  <c r="W84" i="21" s="1"/>
  <c r="T97" i="21"/>
  <c r="T84" i="21" s="1"/>
  <c r="S97" i="21"/>
  <c r="R97" i="21"/>
  <c r="P97" i="21"/>
  <c r="O97" i="21"/>
  <c r="L97" i="21"/>
  <c r="L84" i="21" s="1"/>
  <c r="K97" i="21"/>
  <c r="J97" i="21"/>
  <c r="H97" i="21"/>
  <c r="G97" i="21"/>
  <c r="G84" i="21" s="1"/>
  <c r="E96" i="21"/>
  <c r="D96" i="21"/>
  <c r="F96" i="21" s="1"/>
  <c r="E95" i="21"/>
  <c r="D95" i="21"/>
  <c r="E94" i="21"/>
  <c r="D94" i="21"/>
  <c r="F94" i="21" s="1"/>
  <c r="E93" i="21"/>
  <c r="F93" i="21" s="1"/>
  <c r="D93" i="21"/>
  <c r="E92" i="21"/>
  <c r="D92" i="21"/>
  <c r="F92" i="21" s="1"/>
  <c r="E91" i="21"/>
  <c r="D91" i="21"/>
  <c r="E90" i="21"/>
  <c r="D90" i="21"/>
  <c r="F90" i="21" s="1"/>
  <c r="E89" i="21"/>
  <c r="F89" i="21" s="1"/>
  <c r="D89" i="21"/>
  <c r="F88" i="21"/>
  <c r="E88" i="21"/>
  <c r="D88" i="21"/>
  <c r="E87" i="21"/>
  <c r="D87" i="21"/>
  <c r="AA86" i="21"/>
  <c r="Z86" i="21"/>
  <c r="Y86" i="21"/>
  <c r="X86" i="21"/>
  <c r="X13" i="21" s="1"/>
  <c r="X12" i="21" s="1"/>
  <c r="W86" i="21"/>
  <c r="V86" i="21"/>
  <c r="U86" i="21"/>
  <c r="T86" i="21"/>
  <c r="S86" i="21"/>
  <c r="R86" i="21"/>
  <c r="Q86" i="21"/>
  <c r="P86" i="21"/>
  <c r="P13" i="21" s="1"/>
  <c r="P12" i="21" s="1"/>
  <c r="O86" i="21"/>
  <c r="N86" i="21"/>
  <c r="M86" i="21"/>
  <c r="L86" i="21"/>
  <c r="K86" i="21"/>
  <c r="J86" i="21"/>
  <c r="I86" i="21"/>
  <c r="H86" i="21"/>
  <c r="G86" i="21"/>
  <c r="AA85" i="21"/>
  <c r="Z85" i="21"/>
  <c r="Y85" i="21"/>
  <c r="X85" i="21"/>
  <c r="W85" i="21"/>
  <c r="V85" i="21"/>
  <c r="U85" i="21"/>
  <c r="T85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E85" i="21" s="1"/>
  <c r="G85" i="21"/>
  <c r="Z84" i="21"/>
  <c r="X84" i="21"/>
  <c r="P84" i="21"/>
  <c r="O84" i="21"/>
  <c r="H84" i="21"/>
  <c r="E83" i="21"/>
  <c r="D83" i="21"/>
  <c r="F83" i="21" s="1"/>
  <c r="E82" i="21"/>
  <c r="F82" i="21" s="1"/>
  <c r="D82" i="21"/>
  <c r="E81" i="21"/>
  <c r="F81" i="21" s="1"/>
  <c r="D81" i="21"/>
  <c r="E80" i="21"/>
  <c r="D80" i="21"/>
  <c r="F80" i="21" s="1"/>
  <c r="E79" i="21"/>
  <c r="D79" i="21"/>
  <c r="AA78" i="21"/>
  <c r="Z78" i="21"/>
  <c r="Z71" i="21" s="1"/>
  <c r="Y78" i="21"/>
  <c r="Y71" i="21" s="1"/>
  <c r="X78" i="21"/>
  <c r="X71" i="21" s="1"/>
  <c r="X56" i="21" s="1"/>
  <c r="W78" i="21"/>
  <c r="V78" i="21"/>
  <c r="V71" i="21" s="1"/>
  <c r="V56" i="21" s="1"/>
  <c r="U78" i="21"/>
  <c r="U71" i="21" s="1"/>
  <c r="U56" i="21" s="1"/>
  <c r="T78" i="21"/>
  <c r="T71" i="21" s="1"/>
  <c r="T56" i="21" s="1"/>
  <c r="S78" i="21"/>
  <c r="R78" i="21"/>
  <c r="R71" i="21" s="1"/>
  <c r="Q78" i="21"/>
  <c r="Q71" i="21" s="1"/>
  <c r="Q56" i="21" s="1"/>
  <c r="P78" i="21"/>
  <c r="P71" i="21" s="1"/>
  <c r="P56" i="21" s="1"/>
  <c r="O78" i="21"/>
  <c r="N78" i="21"/>
  <c r="N71" i="21" s="1"/>
  <c r="N56" i="21" s="1"/>
  <c r="M78" i="21"/>
  <c r="L78" i="21"/>
  <c r="L71" i="21" s="1"/>
  <c r="L56" i="21" s="1"/>
  <c r="K78" i="21"/>
  <c r="J78" i="21"/>
  <c r="J71" i="21" s="1"/>
  <c r="I78" i="21"/>
  <c r="I71" i="21" s="1"/>
  <c r="H78" i="21"/>
  <c r="G78" i="21"/>
  <c r="E77" i="21"/>
  <c r="F77" i="21" s="1"/>
  <c r="D77" i="21"/>
  <c r="E76" i="21"/>
  <c r="D76" i="21"/>
  <c r="F76" i="21" s="1"/>
  <c r="E75" i="21"/>
  <c r="D75" i="21"/>
  <c r="E74" i="21"/>
  <c r="D74" i="21"/>
  <c r="F74" i="21" s="1"/>
  <c r="E73" i="21"/>
  <c r="F73" i="21" s="1"/>
  <c r="D73" i="21"/>
  <c r="AA72" i="21"/>
  <c r="Z72" i="21"/>
  <c r="Y72" i="21"/>
  <c r="X72" i="21"/>
  <c r="W72" i="21"/>
  <c r="W56" i="21" s="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D72" i="21" s="1"/>
  <c r="AA71" i="21"/>
  <c r="AA56" i="21" s="1"/>
  <c r="W71" i="21"/>
  <c r="S71" i="21"/>
  <c r="S56" i="21" s="1"/>
  <c r="O71" i="21"/>
  <c r="M71" i="21"/>
  <c r="K71" i="21"/>
  <c r="G71" i="21"/>
  <c r="E70" i="21"/>
  <c r="D70" i="21"/>
  <c r="F70" i="21" s="1"/>
  <c r="E69" i="21"/>
  <c r="D69" i="21"/>
  <c r="E68" i="21"/>
  <c r="D68" i="21"/>
  <c r="E67" i="21"/>
  <c r="F67" i="21" s="1"/>
  <c r="D67" i="21"/>
  <c r="E66" i="21"/>
  <c r="F66" i="21" s="1"/>
  <c r="D66" i="21"/>
  <c r="E65" i="21"/>
  <c r="D65" i="21"/>
  <c r="F65" i="21" s="1"/>
  <c r="F64" i="21"/>
  <c r="E64" i="21"/>
  <c r="D64" i="21"/>
  <c r="E63" i="21"/>
  <c r="D63" i="21"/>
  <c r="E62" i="21"/>
  <c r="D62" i="21"/>
  <c r="F62" i="21" s="1"/>
  <c r="E61" i="21"/>
  <c r="D61" i="21"/>
  <c r="E60" i="21"/>
  <c r="D60" i="21"/>
  <c r="F60" i="21" s="1"/>
  <c r="E59" i="21"/>
  <c r="F59" i="21" s="1"/>
  <c r="D59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E58" i="21" s="1"/>
  <c r="J58" i="21"/>
  <c r="I58" i="21"/>
  <c r="H58" i="21"/>
  <c r="G58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K56" i="21"/>
  <c r="E55" i="21"/>
  <c r="D55" i="21"/>
  <c r="F55" i="21" s="1"/>
  <c r="AA54" i="21"/>
  <c r="Z54" i="21"/>
  <c r="Y54" i="21"/>
  <c r="X54" i="21"/>
  <c r="W54" i="21"/>
  <c r="W49" i="21" s="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AA53" i="21"/>
  <c r="Z53" i="21"/>
  <c r="Y53" i="21"/>
  <c r="Y49" i="21" s="1"/>
  <c r="X53" i="21"/>
  <c r="X49" i="21" s="1"/>
  <c r="W53" i="21"/>
  <c r="V53" i="21"/>
  <c r="U53" i="21"/>
  <c r="T53" i="21"/>
  <c r="T49" i="21" s="1"/>
  <c r="S53" i="21"/>
  <c r="S49" i="21" s="1"/>
  <c r="R53" i="21"/>
  <c r="Q53" i="21"/>
  <c r="P53" i="21"/>
  <c r="O53" i="21"/>
  <c r="N53" i="21"/>
  <c r="M53" i="21"/>
  <c r="M49" i="21" s="1"/>
  <c r="L53" i="21"/>
  <c r="K53" i="21"/>
  <c r="K49" i="21" s="1"/>
  <c r="J53" i="21"/>
  <c r="I53" i="21"/>
  <c r="I49" i="21" s="1"/>
  <c r="H53" i="21"/>
  <c r="G53" i="21"/>
  <c r="D53" i="21" s="1"/>
  <c r="E52" i="21"/>
  <c r="D52" i="21"/>
  <c r="AA51" i="21"/>
  <c r="Z51" i="21"/>
  <c r="Y51" i="21"/>
  <c r="X51" i="21"/>
  <c r="W51" i="21"/>
  <c r="V51" i="21"/>
  <c r="U51" i="21"/>
  <c r="T51" i="21"/>
  <c r="S51" i="21"/>
  <c r="R51" i="21"/>
  <c r="Q51" i="21"/>
  <c r="Q13" i="21" s="1"/>
  <c r="Q12" i="21" s="1"/>
  <c r="P51" i="21"/>
  <c r="O51" i="21"/>
  <c r="N51" i="21"/>
  <c r="M51" i="21"/>
  <c r="L51" i="21"/>
  <c r="K51" i="21"/>
  <c r="J51" i="21"/>
  <c r="I51" i="21"/>
  <c r="I13" i="21" s="1"/>
  <c r="I12" i="21" s="1"/>
  <c r="H51" i="21"/>
  <c r="E51" i="21" s="1"/>
  <c r="G51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AA49" i="21"/>
  <c r="U49" i="21"/>
  <c r="Q49" i="21"/>
  <c r="O49" i="21"/>
  <c r="G49" i="21"/>
  <c r="E48" i="21"/>
  <c r="D48" i="21"/>
  <c r="F48" i="21" s="1"/>
  <c r="F47" i="21"/>
  <c r="E47" i="21"/>
  <c r="D47" i="21"/>
  <c r="AA46" i="21"/>
  <c r="Z46" i="21"/>
  <c r="Z43" i="21" s="1"/>
  <c r="Z25" i="21" s="1"/>
  <c r="Y46" i="21"/>
  <c r="X46" i="21"/>
  <c r="X43" i="21" s="1"/>
  <c r="W46" i="21"/>
  <c r="W23" i="21" s="1"/>
  <c r="V46" i="21"/>
  <c r="U46" i="21"/>
  <c r="U43" i="21" s="1"/>
  <c r="U25" i="21" s="1"/>
  <c r="T46" i="21"/>
  <c r="S46" i="21"/>
  <c r="R46" i="21"/>
  <c r="R43" i="21" s="1"/>
  <c r="R25" i="21" s="1"/>
  <c r="Q46" i="21"/>
  <c r="P46" i="21"/>
  <c r="P43" i="21" s="1"/>
  <c r="O46" i="21"/>
  <c r="O43" i="21" s="1"/>
  <c r="O25" i="21" s="1"/>
  <c r="N46" i="21"/>
  <c r="N43" i="21" s="1"/>
  <c r="M46" i="21"/>
  <c r="L46" i="21"/>
  <c r="K46" i="21"/>
  <c r="K43" i="21" s="1"/>
  <c r="K25" i="21" s="1"/>
  <c r="J46" i="21"/>
  <c r="J43" i="21" s="1"/>
  <c r="I46" i="21"/>
  <c r="I43" i="21" s="1"/>
  <c r="I25" i="21" s="1"/>
  <c r="H46" i="21"/>
  <c r="G46" i="21"/>
  <c r="G43" i="21" s="1"/>
  <c r="G25" i="21" s="1"/>
  <c r="E45" i="21"/>
  <c r="D45" i="21"/>
  <c r="AA44" i="21"/>
  <c r="Z44" i="21"/>
  <c r="Y44" i="21"/>
  <c r="X44" i="21"/>
  <c r="W44" i="21"/>
  <c r="V44" i="21"/>
  <c r="V20" i="21" s="1"/>
  <c r="U44" i="21"/>
  <c r="T44" i="21"/>
  <c r="S44" i="21"/>
  <c r="R44" i="21"/>
  <c r="Q44" i="21"/>
  <c r="Q20" i="21" s="1"/>
  <c r="P44" i="21"/>
  <c r="O44" i="21"/>
  <c r="N44" i="21"/>
  <c r="N20" i="21" s="1"/>
  <c r="M44" i="21"/>
  <c r="L44" i="21"/>
  <c r="K44" i="21"/>
  <c r="J44" i="21"/>
  <c r="I44" i="21"/>
  <c r="I20" i="21" s="1"/>
  <c r="H44" i="21"/>
  <c r="G44" i="21"/>
  <c r="AA43" i="21"/>
  <c r="AA25" i="21" s="1"/>
  <c r="Y43" i="21"/>
  <c r="Y25" i="21" s="1"/>
  <c r="T43" i="21"/>
  <c r="T25" i="21" s="1"/>
  <c r="S43" i="21"/>
  <c r="S25" i="21" s="1"/>
  <c r="Q43" i="21"/>
  <c r="M43" i="21"/>
  <c r="M25" i="21" s="1"/>
  <c r="L43" i="21"/>
  <c r="L25" i="21" s="1"/>
  <c r="E42" i="21"/>
  <c r="D42" i="21"/>
  <c r="E41" i="21"/>
  <c r="D41" i="21"/>
  <c r="E40" i="21"/>
  <c r="F40" i="21" s="1"/>
  <c r="D40" i="21"/>
  <c r="E39" i="21"/>
  <c r="D39" i="21"/>
  <c r="F38" i="21"/>
  <c r="E38" i="21"/>
  <c r="D38" i="21"/>
  <c r="F37" i="21"/>
  <c r="E37" i="21"/>
  <c r="D37" i="21"/>
  <c r="E36" i="21"/>
  <c r="D36" i="21"/>
  <c r="F36" i="21" s="1"/>
  <c r="E35" i="21"/>
  <c r="D35" i="21"/>
  <c r="E34" i="21"/>
  <c r="D34" i="21"/>
  <c r="E33" i="21"/>
  <c r="F33" i="21" s="1"/>
  <c r="D33" i="21"/>
  <c r="E32" i="21"/>
  <c r="D32" i="21"/>
  <c r="E31" i="21"/>
  <c r="F31" i="21" s="1"/>
  <c r="D31" i="21"/>
  <c r="F30" i="21"/>
  <c r="E30" i="21"/>
  <c r="D30" i="21"/>
  <c r="E29" i="21"/>
  <c r="D29" i="21"/>
  <c r="F29" i="21" s="1"/>
  <c r="E28" i="21"/>
  <c r="D28" i="21"/>
  <c r="F28" i="21" s="1"/>
  <c r="AA27" i="21"/>
  <c r="Z27" i="21"/>
  <c r="Y27" i="21"/>
  <c r="X27" i="21"/>
  <c r="W27" i="21"/>
  <c r="V27" i="21"/>
  <c r="U27" i="21"/>
  <c r="T27" i="21"/>
  <c r="T13" i="21" s="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AA24" i="21"/>
  <c r="Z24" i="21"/>
  <c r="Y24" i="21"/>
  <c r="W24" i="21"/>
  <c r="V24" i="21"/>
  <c r="U24" i="21"/>
  <c r="S24" i="21"/>
  <c r="R24" i="21"/>
  <c r="Q24" i="21"/>
  <c r="O24" i="21"/>
  <c r="N24" i="21"/>
  <c r="M24" i="21"/>
  <c r="K24" i="21"/>
  <c r="J24" i="21"/>
  <c r="I24" i="21"/>
  <c r="G24" i="21"/>
  <c r="AA23" i="21"/>
  <c r="Y23" i="21"/>
  <c r="X23" i="21"/>
  <c r="U23" i="21"/>
  <c r="Q23" i="21"/>
  <c r="P23" i="21"/>
  <c r="M23" i="21"/>
  <c r="I23" i="21"/>
  <c r="H23" i="21"/>
  <c r="AA22" i="21"/>
  <c r="Z22" i="21"/>
  <c r="Y22" i="21"/>
  <c r="X22" i="21"/>
  <c r="W22" i="21"/>
  <c r="U22" i="21"/>
  <c r="T22" i="21"/>
  <c r="S22" i="21"/>
  <c r="R22" i="21"/>
  <c r="F22" i="21" s="1"/>
  <c r="Q22" i="21"/>
  <c r="P22" i="21"/>
  <c r="O22" i="21"/>
  <c r="M22" i="21"/>
  <c r="L22" i="21"/>
  <c r="K22" i="21"/>
  <c r="J22" i="21"/>
  <c r="I22" i="21"/>
  <c r="H22" i="21"/>
  <c r="G22" i="21"/>
  <c r="AA21" i="21"/>
  <c r="X21" i="21"/>
  <c r="W21" i="21"/>
  <c r="V21" i="21"/>
  <c r="U21" i="21"/>
  <c r="T21" i="21"/>
  <c r="S21" i="21"/>
  <c r="P21" i="21"/>
  <c r="O21" i="21"/>
  <c r="N21" i="21"/>
  <c r="M21" i="21"/>
  <c r="L21" i="21"/>
  <c r="K21" i="21"/>
  <c r="H21" i="21"/>
  <c r="G21" i="21"/>
  <c r="Y20" i="21"/>
  <c r="AA19" i="21"/>
  <c r="Z19" i="21"/>
  <c r="X19" i="21"/>
  <c r="W19" i="21"/>
  <c r="V19" i="21"/>
  <c r="U19" i="21"/>
  <c r="T19" i="21"/>
  <c r="S19" i="21"/>
  <c r="R19" i="21"/>
  <c r="P19" i="21"/>
  <c r="O19" i="21"/>
  <c r="N19" i="21"/>
  <c r="M19" i="21"/>
  <c r="L19" i="21"/>
  <c r="K19" i="21"/>
  <c r="J19" i="21"/>
  <c r="H19" i="21"/>
  <c r="G19" i="21"/>
  <c r="AA17" i="21"/>
  <c r="Y17" i="21"/>
  <c r="X17" i="21"/>
  <c r="W17" i="21"/>
  <c r="V17" i="21"/>
  <c r="U17" i="21"/>
  <c r="T17" i="21"/>
  <c r="S17" i="21"/>
  <c r="Q17" i="21"/>
  <c r="P17" i="21"/>
  <c r="O17" i="21"/>
  <c r="N17" i="21"/>
  <c r="M17" i="21"/>
  <c r="L17" i="21"/>
  <c r="K17" i="21"/>
  <c r="I17" i="21"/>
  <c r="G17" i="21"/>
  <c r="Z16" i="21"/>
  <c r="Y16" i="21"/>
  <c r="X16" i="21"/>
  <c r="W16" i="21"/>
  <c r="V16" i="21"/>
  <c r="U16" i="21"/>
  <c r="R16" i="21"/>
  <c r="Q16" i="21"/>
  <c r="P16" i="21"/>
  <c r="O16" i="21"/>
  <c r="N16" i="21"/>
  <c r="M16" i="21"/>
  <c r="J16" i="21"/>
  <c r="I16" i="21"/>
  <c r="H16" i="21"/>
  <c r="G16" i="21"/>
  <c r="AA15" i="21"/>
  <c r="Z15" i="21"/>
  <c r="Y15" i="21"/>
  <c r="X15" i="21"/>
  <c r="W15" i="21"/>
  <c r="V15" i="21"/>
  <c r="D15" i="21" s="1"/>
  <c r="U15" i="21"/>
  <c r="S15" i="21"/>
  <c r="R15" i="21"/>
  <c r="Q15" i="21"/>
  <c r="P15" i="21"/>
  <c r="O15" i="21"/>
  <c r="N15" i="21"/>
  <c r="M15" i="21"/>
  <c r="K15" i="21"/>
  <c r="J15" i="21"/>
  <c r="I15" i="21"/>
  <c r="H15" i="21"/>
  <c r="G15" i="21"/>
  <c r="AA14" i="21"/>
  <c r="Z14" i="21"/>
  <c r="Y14" i="21"/>
  <c r="X14" i="21"/>
  <c r="W14" i="21"/>
  <c r="U14" i="21"/>
  <c r="T14" i="21"/>
  <c r="S14" i="21"/>
  <c r="R14" i="21"/>
  <c r="Q14" i="21"/>
  <c r="P14" i="21"/>
  <c r="O14" i="21"/>
  <c r="M14" i="21"/>
  <c r="L14" i="21"/>
  <c r="F14" i="21" s="1"/>
  <c r="K14" i="21"/>
  <c r="J14" i="21"/>
  <c r="I14" i="21"/>
  <c r="H14" i="21"/>
  <c r="G14" i="21"/>
  <c r="Z13" i="21"/>
  <c r="Y13" i="21"/>
  <c r="Y12" i="21" s="1"/>
  <c r="V13" i="21"/>
  <c r="R13" i="21"/>
  <c r="N13" i="21"/>
  <c r="L13" i="21"/>
  <c r="J13" i="21"/>
  <c r="G29" i="1" l="1"/>
  <c r="D31" i="1"/>
  <c r="C29" i="1"/>
  <c r="D24" i="1"/>
  <c r="D27" i="1"/>
  <c r="D30" i="1"/>
  <c r="W11" i="22"/>
  <c r="L20" i="22"/>
  <c r="F27" i="22"/>
  <c r="E26" i="22"/>
  <c r="O26" i="22"/>
  <c r="F52" i="22"/>
  <c r="F51" i="22"/>
  <c r="F138" i="22"/>
  <c r="F137" i="22"/>
  <c r="X23" i="22"/>
  <c r="F95" i="22"/>
  <c r="F165" i="22"/>
  <c r="E27" i="22"/>
  <c r="O27" i="22"/>
  <c r="F83" i="22"/>
  <c r="R136" i="22"/>
  <c r="R184" i="22"/>
  <c r="R183" i="22"/>
  <c r="F33" i="22"/>
  <c r="F42" i="22"/>
  <c r="F41" i="22"/>
  <c r="N18" i="22"/>
  <c r="N11" i="22" s="1"/>
  <c r="R20" i="22"/>
  <c r="R18" i="22" s="1"/>
  <c r="G18" i="22"/>
  <c r="I27" i="22"/>
  <c r="I26" i="22"/>
  <c r="F56" i="22"/>
  <c r="F55" i="22"/>
  <c r="F54" i="22"/>
  <c r="F69" i="22"/>
  <c r="F68" i="22"/>
  <c r="L119" i="22"/>
  <c r="R23" i="22"/>
  <c r="F23" i="22" s="1"/>
  <c r="R164" i="22"/>
  <c r="O113" i="22"/>
  <c r="O19" i="22" s="1"/>
  <c r="O112" i="22"/>
  <c r="O111" i="22"/>
  <c r="G112" i="22"/>
  <c r="G111" i="22"/>
  <c r="U131" i="22"/>
  <c r="U130" i="22"/>
  <c r="U129" i="22"/>
  <c r="G130" i="22"/>
  <c r="G129" i="22"/>
  <c r="P137" i="22"/>
  <c r="P13" i="22" s="1"/>
  <c r="P12" i="22" s="1"/>
  <c r="P11" i="22" s="1"/>
  <c r="P136" i="22"/>
  <c r="Y137" i="22"/>
  <c r="Y13" i="22" s="1"/>
  <c r="Y12" i="22" s="1"/>
  <c r="Y11" i="22" s="1"/>
  <c r="Y136" i="22"/>
  <c r="L165" i="22"/>
  <c r="L164" i="22"/>
  <c r="F185" i="22"/>
  <c r="J184" i="22"/>
  <c r="J183" i="22"/>
  <c r="R205" i="22"/>
  <c r="R204" i="22"/>
  <c r="R13" i="22" s="1"/>
  <c r="R12" i="22" s="1"/>
  <c r="R11" i="22" s="1"/>
  <c r="F247" i="22"/>
  <c r="F245" i="22" s="1"/>
  <c r="D245" i="22"/>
  <c r="X26" i="22"/>
  <c r="F29" i="22"/>
  <c r="F26" i="22" s="1"/>
  <c r="X47" i="22"/>
  <c r="X48" i="22"/>
  <c r="D54" i="22"/>
  <c r="L54" i="22"/>
  <c r="D55" i="22"/>
  <c r="L55" i="22"/>
  <c r="R81" i="22"/>
  <c r="R82" i="22"/>
  <c r="L111" i="22"/>
  <c r="U111" i="22"/>
  <c r="F112" i="22"/>
  <c r="P112" i="22"/>
  <c r="Y112" i="22"/>
  <c r="AA121" i="22"/>
  <c r="AA13" i="22" s="1"/>
  <c r="AA12" i="22" s="1"/>
  <c r="AA120" i="22"/>
  <c r="O121" i="22"/>
  <c r="O120" i="22"/>
  <c r="O119" i="22"/>
  <c r="L126" i="22"/>
  <c r="X129" i="22"/>
  <c r="J136" i="22"/>
  <c r="R138" i="22"/>
  <c r="X138" i="22"/>
  <c r="O138" i="22"/>
  <c r="O137" i="22"/>
  <c r="Q137" i="22"/>
  <c r="Q13" i="22" s="1"/>
  <c r="Q12" i="22" s="1"/>
  <c r="Q11" i="22" s="1"/>
  <c r="Q136" i="22"/>
  <c r="U146" i="22"/>
  <c r="U137" i="22" s="1"/>
  <c r="U13" i="22" s="1"/>
  <c r="U12" i="22" s="1"/>
  <c r="O165" i="22"/>
  <c r="O164" i="22"/>
  <c r="O136" i="22" s="1"/>
  <c r="AA165" i="22"/>
  <c r="AA20" i="22" s="1"/>
  <c r="AA18" i="22" s="1"/>
  <c r="AA164" i="22"/>
  <c r="V183" i="22"/>
  <c r="D205" i="22"/>
  <c r="X205" i="22"/>
  <c r="L229" i="22"/>
  <c r="D229" i="22"/>
  <c r="F232" i="22"/>
  <c r="F250" i="22"/>
  <c r="I48" i="22"/>
  <c r="E54" i="22"/>
  <c r="U54" i="22"/>
  <c r="E55" i="22"/>
  <c r="U55" i="22"/>
  <c r="AA81" i="22"/>
  <c r="F110" i="22"/>
  <c r="F108" i="22" s="1"/>
  <c r="F94" i="22" s="1"/>
  <c r="F81" i="22" s="1"/>
  <c r="F122" i="22"/>
  <c r="F127" i="22"/>
  <c r="L129" i="22"/>
  <c r="L130" i="22"/>
  <c r="F131" i="22"/>
  <c r="F130" i="22"/>
  <c r="AA138" i="22"/>
  <c r="AA137" i="22"/>
  <c r="AA136" i="22"/>
  <c r="H137" i="22"/>
  <c r="H136" i="22"/>
  <c r="U151" i="22"/>
  <c r="F205" i="22"/>
  <c r="Z204" i="22"/>
  <c r="Z13" i="22" s="1"/>
  <c r="Z12" i="22" s="1"/>
  <c r="Z11" i="22" s="1"/>
  <c r="Z203" i="22"/>
  <c r="X219" i="22"/>
  <c r="X204" i="22" s="1"/>
  <c r="O204" i="22"/>
  <c r="R251" i="22"/>
  <c r="R250" i="22"/>
  <c r="R17" i="22" s="1"/>
  <c r="R249" i="22"/>
  <c r="F260" i="22"/>
  <c r="F259" i="22"/>
  <c r="L264" i="22"/>
  <c r="L263" i="22"/>
  <c r="L262" i="22"/>
  <c r="R25" i="22"/>
  <c r="R26" i="22"/>
  <c r="X41" i="22"/>
  <c r="X25" i="22" s="1"/>
  <c r="X51" i="22"/>
  <c r="X68" i="22"/>
  <c r="X54" i="22" s="1"/>
  <c r="D81" i="22"/>
  <c r="L81" i="22"/>
  <c r="D82" i="22"/>
  <c r="L82" i="22"/>
  <c r="X94" i="22"/>
  <c r="X81" i="22" s="1"/>
  <c r="D121" i="22"/>
  <c r="D126" i="22"/>
  <c r="I126" i="22"/>
  <c r="I20" i="22" s="1"/>
  <c r="I125" i="22"/>
  <c r="E126" i="22"/>
  <c r="E125" i="22"/>
  <c r="U165" i="22"/>
  <c r="U136" i="22" s="1"/>
  <c r="AA184" i="22"/>
  <c r="AA183" i="22"/>
  <c r="K23" i="22"/>
  <c r="S23" i="22"/>
  <c r="AA26" i="22"/>
  <c r="I41" i="22"/>
  <c r="I25" i="22" s="1"/>
  <c r="AA48" i="22"/>
  <c r="I51" i="22"/>
  <c r="I47" i="22" s="1"/>
  <c r="O54" i="22"/>
  <c r="O55" i="22"/>
  <c r="I68" i="22"/>
  <c r="E81" i="22"/>
  <c r="U81" i="22"/>
  <c r="E82" i="22"/>
  <c r="U82" i="22"/>
  <c r="I94" i="22"/>
  <c r="I81" i="22" s="1"/>
  <c r="L113" i="22"/>
  <c r="L19" i="22" s="1"/>
  <c r="X119" i="22"/>
  <c r="D129" i="22"/>
  <c r="P129" i="22"/>
  <c r="M136" i="22"/>
  <c r="I138" i="22"/>
  <c r="D146" i="22"/>
  <c r="T184" i="22"/>
  <c r="T183" i="22"/>
  <c r="D189" i="22"/>
  <c r="P204" i="22"/>
  <c r="P203" i="22"/>
  <c r="R236" i="22"/>
  <c r="R235" i="22"/>
  <c r="R203" i="22" s="1"/>
  <c r="L251" i="22"/>
  <c r="L250" i="22"/>
  <c r="L17" i="22" s="1"/>
  <c r="L249" i="22"/>
  <c r="D251" i="22"/>
  <c r="D250" i="22"/>
  <c r="D249" i="22"/>
  <c r="F254" i="22"/>
  <c r="F249" i="22" s="1"/>
  <c r="D26" i="22"/>
  <c r="L26" i="22"/>
  <c r="X55" i="22"/>
  <c r="R68" i="22"/>
  <c r="R54" i="22" s="1"/>
  <c r="F82" i="22"/>
  <c r="R94" i="22"/>
  <c r="D119" i="22"/>
  <c r="X143" i="22"/>
  <c r="X137" i="22" s="1"/>
  <c r="E146" i="22"/>
  <c r="E137" i="22" s="1"/>
  <c r="D151" i="22"/>
  <c r="D184" i="22"/>
  <c r="D183" i="22"/>
  <c r="I184" i="22"/>
  <c r="I183" i="22"/>
  <c r="J204" i="22"/>
  <c r="J13" i="22" s="1"/>
  <c r="J12" i="22" s="1"/>
  <c r="J11" i="22" s="1"/>
  <c r="J203" i="22"/>
  <c r="X236" i="22"/>
  <c r="X20" i="22" s="1"/>
  <c r="X18" i="22" s="1"/>
  <c r="X235" i="22"/>
  <c r="AA41" i="22"/>
  <c r="AA25" i="22" s="1"/>
  <c r="AA51" i="22"/>
  <c r="AA47" i="22" s="1"/>
  <c r="I54" i="22"/>
  <c r="I55" i="22"/>
  <c r="AA68" i="22"/>
  <c r="AA54" i="22" s="1"/>
  <c r="O81" i="22"/>
  <c r="O82" i="22"/>
  <c r="AA94" i="22"/>
  <c r="W112" i="22"/>
  <c r="O131" i="22"/>
  <c r="O20" i="22" s="1"/>
  <c r="N130" i="22"/>
  <c r="N129" i="22"/>
  <c r="V130" i="22"/>
  <c r="V129" i="22"/>
  <c r="I130" i="22"/>
  <c r="I129" i="22"/>
  <c r="L146" i="22"/>
  <c r="L136" i="22" s="1"/>
  <c r="D165" i="22"/>
  <c r="D164" i="22"/>
  <c r="Z184" i="22"/>
  <c r="Z183" i="22"/>
  <c r="F229" i="22"/>
  <c r="F238" i="22"/>
  <c r="F235" i="22" s="1"/>
  <c r="D236" i="22"/>
  <c r="D235" i="22"/>
  <c r="W130" i="22"/>
  <c r="W129" i="22"/>
  <c r="F180" i="22"/>
  <c r="F178" i="22" s="1"/>
  <c r="F164" i="22" s="1"/>
  <c r="F136" i="22" s="1"/>
  <c r="L185" i="22"/>
  <c r="L184" i="22"/>
  <c r="L183" i="22"/>
  <c r="F189" i="22"/>
  <c r="F183" i="22" s="1"/>
  <c r="F199" i="22"/>
  <c r="F223" i="22"/>
  <c r="F219" i="22" s="1"/>
  <c r="D219" i="22"/>
  <c r="D204" i="22" s="1"/>
  <c r="H204" i="22"/>
  <c r="H203" i="22"/>
  <c r="F264" i="22"/>
  <c r="F263" i="22"/>
  <c r="F262" i="22"/>
  <c r="L235" i="22"/>
  <c r="X259" i="22"/>
  <c r="X249" i="22" s="1"/>
  <c r="W111" i="22"/>
  <c r="I119" i="22"/>
  <c r="I120" i="22"/>
  <c r="AA125" i="22"/>
  <c r="AA119" i="22" s="1"/>
  <c r="O129" i="22"/>
  <c r="O130" i="22"/>
  <c r="I136" i="22"/>
  <c r="I137" i="22"/>
  <c r="E164" i="22"/>
  <c r="U164" i="22"/>
  <c r="E183" i="22"/>
  <c r="M183" i="22"/>
  <c r="U183" i="22"/>
  <c r="U184" i="22"/>
  <c r="AA204" i="22"/>
  <c r="E235" i="22"/>
  <c r="U235" i="22"/>
  <c r="U203" i="22" s="1"/>
  <c r="O249" i="22"/>
  <c r="O250" i="22"/>
  <c r="O17" i="22" s="1"/>
  <c r="I259" i="22"/>
  <c r="O262" i="22"/>
  <c r="O263" i="22"/>
  <c r="G183" i="22"/>
  <c r="O183" i="22"/>
  <c r="W183" i="22"/>
  <c r="O184" i="22"/>
  <c r="E203" i="22"/>
  <c r="M203" i="22"/>
  <c r="E204" i="22"/>
  <c r="U204" i="22"/>
  <c r="O235" i="22"/>
  <c r="O203" i="22" s="1"/>
  <c r="I249" i="22"/>
  <c r="I250" i="22"/>
  <c r="I17" i="22" s="1"/>
  <c r="F17" i="22" s="1"/>
  <c r="AA259" i="22"/>
  <c r="AA249" i="22" s="1"/>
  <c r="I203" i="22"/>
  <c r="I204" i="22"/>
  <c r="AA235" i="22"/>
  <c r="AA203" i="22" s="1"/>
  <c r="U249" i="22"/>
  <c r="E250" i="22"/>
  <c r="U250" i="22"/>
  <c r="U17" i="22" s="1"/>
  <c r="U262" i="22"/>
  <c r="U263" i="22"/>
  <c r="B29" i="1"/>
  <c r="I18" i="21"/>
  <c r="I11" i="21" s="1"/>
  <c r="F19" i="21"/>
  <c r="L12" i="21"/>
  <c r="I21" i="21"/>
  <c r="V12" i="21"/>
  <c r="L15" i="21"/>
  <c r="F15" i="21" s="1"/>
  <c r="T15" i="21"/>
  <c r="T12" i="21" s="1"/>
  <c r="D19" i="21"/>
  <c r="N23" i="21"/>
  <c r="N18" i="21" s="1"/>
  <c r="N11" i="21" s="1"/>
  <c r="W43" i="21"/>
  <c r="W25" i="21" s="1"/>
  <c r="L20" i="21"/>
  <c r="T20" i="21"/>
  <c r="F45" i="21"/>
  <c r="D54" i="21"/>
  <c r="R20" i="21"/>
  <c r="Z20" i="21"/>
  <c r="M20" i="21"/>
  <c r="M18" i="21" s="1"/>
  <c r="M11" i="21" s="1"/>
  <c r="U20" i="21"/>
  <c r="U18" i="21" s="1"/>
  <c r="F79" i="21"/>
  <c r="F91" i="21"/>
  <c r="F95" i="21"/>
  <c r="F123" i="21"/>
  <c r="W134" i="21"/>
  <c r="D142" i="21"/>
  <c r="F142" i="21" s="1"/>
  <c r="U140" i="21"/>
  <c r="L140" i="21"/>
  <c r="T140" i="21"/>
  <c r="L188" i="21"/>
  <c r="D200" i="21"/>
  <c r="F204" i="21"/>
  <c r="F221" i="21"/>
  <c r="F232" i="21"/>
  <c r="F239" i="21"/>
  <c r="D241" i="21"/>
  <c r="E243" i="21"/>
  <c r="P210" i="21"/>
  <c r="X210" i="21"/>
  <c r="F245" i="21"/>
  <c r="O23" i="21"/>
  <c r="E26" i="21"/>
  <c r="F34" i="21"/>
  <c r="N25" i="21"/>
  <c r="D46" i="21"/>
  <c r="F68" i="21"/>
  <c r="F110" i="21"/>
  <c r="D125" i="21"/>
  <c r="F127" i="21"/>
  <c r="F132" i="21"/>
  <c r="L134" i="21"/>
  <c r="F152" i="21"/>
  <c r="F159" i="21"/>
  <c r="F163" i="21"/>
  <c r="E168" i="21"/>
  <c r="F168" i="21" s="1"/>
  <c r="F170" i="21"/>
  <c r="F181" i="21"/>
  <c r="F190" i="21"/>
  <c r="E241" i="21"/>
  <c r="F241" i="21" s="1"/>
  <c r="J240" i="21"/>
  <c r="J210" i="21" s="1"/>
  <c r="R240" i="21"/>
  <c r="R210" i="21" s="1"/>
  <c r="Z240" i="21"/>
  <c r="Z210" i="21" s="1"/>
  <c r="D269" i="21"/>
  <c r="P258" i="21"/>
  <c r="X258" i="21"/>
  <c r="E273" i="21"/>
  <c r="D275" i="21"/>
  <c r="F275" i="21" s="1"/>
  <c r="S240" i="21"/>
  <c r="S210" i="21" s="1"/>
  <c r="N12" i="21"/>
  <c r="Y21" i="21"/>
  <c r="Y18" i="21" s="1"/>
  <c r="Y11" i="21" s="1"/>
  <c r="G23" i="21"/>
  <c r="F35" i="21"/>
  <c r="F41" i="21"/>
  <c r="G20" i="21"/>
  <c r="G18" i="21" s="1"/>
  <c r="O20" i="21"/>
  <c r="O18" i="21" s="1"/>
  <c r="W20" i="21"/>
  <c r="W18" i="21" s="1"/>
  <c r="E46" i="21"/>
  <c r="P25" i="21"/>
  <c r="X25" i="21"/>
  <c r="E50" i="21"/>
  <c r="F69" i="21"/>
  <c r="O56" i="21"/>
  <c r="F107" i="21"/>
  <c r="D122" i="21"/>
  <c r="O114" i="21"/>
  <c r="E122" i="21"/>
  <c r="E130" i="21"/>
  <c r="S124" i="21"/>
  <c r="AA124" i="21"/>
  <c r="O134" i="21"/>
  <c r="G135" i="21"/>
  <c r="F146" i="21"/>
  <c r="F149" i="21"/>
  <c r="F160" i="21"/>
  <c r="F178" i="21"/>
  <c r="F207" i="21"/>
  <c r="F222" i="21"/>
  <c r="S258" i="21"/>
  <c r="E275" i="21"/>
  <c r="E19" i="21"/>
  <c r="AA240" i="21"/>
  <c r="AA210" i="21" s="1"/>
  <c r="E15" i="21"/>
  <c r="Q21" i="21"/>
  <c r="Q18" i="21" s="1"/>
  <c r="Q11" i="21" s="1"/>
  <c r="S23" i="21"/>
  <c r="D27" i="21"/>
  <c r="F42" i="21"/>
  <c r="I56" i="21"/>
  <c r="Y56" i="21"/>
  <c r="F101" i="21"/>
  <c r="Y114" i="21"/>
  <c r="E182" i="21"/>
  <c r="D182" i="21"/>
  <c r="F182" i="21" s="1"/>
  <c r="F194" i="21"/>
  <c r="D212" i="21"/>
  <c r="F212" i="21" s="1"/>
  <c r="F216" i="21"/>
  <c r="F223" i="21"/>
  <c r="F237" i="21"/>
  <c r="L210" i="21"/>
  <c r="T210" i="21"/>
  <c r="F251" i="21"/>
  <c r="F255" i="21"/>
  <c r="D260" i="21"/>
  <c r="F260" i="21" s="1"/>
  <c r="Z12" i="21"/>
  <c r="F264" i="21"/>
  <c r="D274" i="21"/>
  <c r="E44" i="21"/>
  <c r="D44" i="21"/>
  <c r="L49" i="21"/>
  <c r="E57" i="21"/>
  <c r="K13" i="21"/>
  <c r="S13" i="21"/>
  <c r="AA13" i="21"/>
  <c r="E111" i="21"/>
  <c r="G140" i="21"/>
  <c r="Q210" i="21"/>
  <c r="E14" i="21"/>
  <c r="T24" i="21"/>
  <c r="E27" i="21"/>
  <c r="F32" i="21"/>
  <c r="M13" i="21"/>
  <c r="M12" i="21" s="1"/>
  <c r="U13" i="21"/>
  <c r="U12" i="21" s="1"/>
  <c r="H20" i="21"/>
  <c r="P49" i="21"/>
  <c r="X20" i="21"/>
  <c r="X18" i="21" s="1"/>
  <c r="D58" i="21"/>
  <c r="O13" i="21"/>
  <c r="F13" i="21" s="1"/>
  <c r="W13" i="21"/>
  <c r="W12" i="21" s="1"/>
  <c r="F63" i="21"/>
  <c r="E72" i="21"/>
  <c r="J56" i="21"/>
  <c r="R56" i="21"/>
  <c r="Z56" i="21"/>
  <c r="E98" i="21"/>
  <c r="S20" i="21"/>
  <c r="S18" i="21" s="1"/>
  <c r="AA20" i="21"/>
  <c r="AA18" i="21" s="1"/>
  <c r="T134" i="21"/>
  <c r="D136" i="21"/>
  <c r="F136" i="21" s="1"/>
  <c r="E24" i="21"/>
  <c r="D24" i="21"/>
  <c r="F161" i="21"/>
  <c r="F179" i="21"/>
  <c r="E200" i="21"/>
  <c r="F234" i="21"/>
  <c r="F248" i="21"/>
  <c r="W258" i="21"/>
  <c r="V23" i="21"/>
  <c r="V18" i="21" s="1"/>
  <c r="V11" i="21" s="1"/>
  <c r="Q25" i="21"/>
  <c r="H13" i="21"/>
  <c r="E22" i="21"/>
  <c r="L24" i="21"/>
  <c r="F24" i="21" s="1"/>
  <c r="D26" i="21"/>
  <c r="F39" i="21"/>
  <c r="Q97" i="21"/>
  <c r="E97" i="21" s="1"/>
  <c r="F109" i="21"/>
  <c r="F118" i="21"/>
  <c r="G124" i="21"/>
  <c r="O124" i="21"/>
  <c r="W124" i="21"/>
  <c r="F144" i="21"/>
  <c r="F155" i="21"/>
  <c r="F162" i="21"/>
  <c r="F165" i="21"/>
  <c r="F169" i="21"/>
  <c r="F173" i="21"/>
  <c r="F180" i="21"/>
  <c r="D189" i="21"/>
  <c r="D211" i="21"/>
  <c r="F238" i="21"/>
  <c r="E252" i="21"/>
  <c r="D252" i="21"/>
  <c r="D259" i="21"/>
  <c r="F259" i="21" s="1"/>
  <c r="K258" i="21"/>
  <c r="AA258" i="21"/>
  <c r="D273" i="21"/>
  <c r="X11" i="21"/>
  <c r="G26" i="1"/>
  <c r="D28" i="1"/>
  <c r="G23" i="1"/>
  <c r="B26" i="1"/>
  <c r="C26" i="1"/>
  <c r="D25" i="1"/>
  <c r="C23" i="1"/>
  <c r="B23" i="1"/>
  <c r="F46" i="21"/>
  <c r="F20" i="21"/>
  <c r="R12" i="21"/>
  <c r="F17" i="21"/>
  <c r="F44" i="21"/>
  <c r="J25" i="21"/>
  <c r="E23" i="21"/>
  <c r="U11" i="21"/>
  <c r="W11" i="21"/>
  <c r="H18" i="21"/>
  <c r="F26" i="21"/>
  <c r="F72" i="21"/>
  <c r="R115" i="21"/>
  <c r="R114" i="21"/>
  <c r="G13" i="21"/>
  <c r="J49" i="21"/>
  <c r="R49" i="21"/>
  <c r="Z49" i="21"/>
  <c r="M56" i="21"/>
  <c r="D78" i="21"/>
  <c r="E86" i="21"/>
  <c r="D97" i="21"/>
  <c r="F97" i="21" s="1"/>
  <c r="D111" i="21"/>
  <c r="F111" i="21" s="1"/>
  <c r="D116" i="21"/>
  <c r="D131" i="21"/>
  <c r="E260" i="21"/>
  <c r="F269" i="21"/>
  <c r="E271" i="21"/>
  <c r="F58" i="21"/>
  <c r="D120" i="21"/>
  <c r="J115" i="21"/>
  <c r="J114" i="21"/>
  <c r="Z115" i="21"/>
  <c r="Z114" i="21"/>
  <c r="F126" i="21"/>
  <c r="P20" i="21"/>
  <c r="P18" i="21" s="1"/>
  <c r="P11" i="21" s="1"/>
  <c r="F52" i="21"/>
  <c r="D57" i="21"/>
  <c r="F57" i="21" s="1"/>
  <c r="F61" i="21"/>
  <c r="F75" i="21"/>
  <c r="K84" i="21"/>
  <c r="S84" i="21"/>
  <c r="AA84" i="21"/>
  <c r="D86" i="21"/>
  <c r="O115" i="21"/>
  <c r="E126" i="21"/>
  <c r="D141" i="21"/>
  <c r="F141" i="21" s="1"/>
  <c r="F177" i="21"/>
  <c r="F186" i="21"/>
  <c r="F200" i="21"/>
  <c r="F228" i="21"/>
  <c r="D254" i="21"/>
  <c r="F254" i="21" s="1"/>
  <c r="X135" i="21"/>
  <c r="X134" i="21"/>
  <c r="S188" i="21"/>
  <c r="S187" i="21"/>
  <c r="AA188" i="21"/>
  <c r="AA187" i="21"/>
  <c r="J268" i="21"/>
  <c r="J258" i="21" s="1"/>
  <c r="D271" i="21"/>
  <c r="R21" i="21"/>
  <c r="F21" i="21" s="1"/>
  <c r="Z21" i="21"/>
  <c r="J23" i="21"/>
  <c r="D23" i="21" s="1"/>
  <c r="R23" i="21"/>
  <c r="R18" i="21" s="1"/>
  <c r="Z23" i="21"/>
  <c r="D71" i="21"/>
  <c r="E78" i="21"/>
  <c r="H71" i="21"/>
  <c r="D85" i="21"/>
  <c r="F85" i="21" s="1"/>
  <c r="M115" i="21"/>
  <c r="M114" i="21"/>
  <c r="U115" i="21"/>
  <c r="U114" i="21"/>
  <c r="E125" i="21"/>
  <c r="F125" i="21" s="1"/>
  <c r="E212" i="21"/>
  <c r="F236" i="21"/>
  <c r="D210" i="21"/>
  <c r="F257" i="21"/>
  <c r="E138" i="21"/>
  <c r="H135" i="21"/>
  <c r="E135" i="21" s="1"/>
  <c r="H134" i="21"/>
  <c r="E206" i="21"/>
  <c r="K188" i="21"/>
  <c r="K187" i="21"/>
  <c r="J17" i="21"/>
  <c r="J20" i="21"/>
  <c r="J21" i="21"/>
  <c r="D21" i="21" s="1"/>
  <c r="K16" i="21"/>
  <c r="E16" i="21" s="1"/>
  <c r="S16" i="21"/>
  <c r="D16" i="21" s="1"/>
  <c r="AA16" i="21"/>
  <c r="F16" i="21" s="1"/>
  <c r="K20" i="21"/>
  <c r="K18" i="21" s="1"/>
  <c r="V43" i="21"/>
  <c r="V25" i="21" s="1"/>
  <c r="D51" i="21"/>
  <c r="F51" i="21" s="1"/>
  <c r="N49" i="21"/>
  <c r="V49" i="21"/>
  <c r="E116" i="21"/>
  <c r="E131" i="21"/>
  <c r="F143" i="21"/>
  <c r="D191" i="21"/>
  <c r="G188" i="21"/>
  <c r="G187" i="21"/>
  <c r="O188" i="21"/>
  <c r="O187" i="21"/>
  <c r="W188" i="21"/>
  <c r="W187" i="21"/>
  <c r="D197" i="21"/>
  <c r="F197" i="21" s="1"/>
  <c r="F199" i="21"/>
  <c r="P135" i="21"/>
  <c r="D135" i="21" s="1"/>
  <c r="F135" i="21" s="1"/>
  <c r="P134" i="21"/>
  <c r="L23" i="21"/>
  <c r="T23" i="21"/>
  <c r="T18" i="21" s="1"/>
  <c r="T11" i="21" s="1"/>
  <c r="H115" i="21"/>
  <c r="H114" i="21"/>
  <c r="E120" i="21"/>
  <c r="P115" i="21"/>
  <c r="P114" i="21"/>
  <c r="X115" i="21"/>
  <c r="X114" i="21"/>
  <c r="F122" i="21"/>
  <c r="I124" i="21"/>
  <c r="Q124" i="21"/>
  <c r="Y124" i="21"/>
  <c r="D124" i="21" s="1"/>
  <c r="F124" i="21" s="1"/>
  <c r="H188" i="21"/>
  <c r="H187" i="21"/>
  <c r="E197" i="21"/>
  <c r="P188" i="21"/>
  <c r="P187" i="21"/>
  <c r="X188" i="21"/>
  <c r="X187" i="21"/>
  <c r="E254" i="21"/>
  <c r="K240" i="21"/>
  <c r="K210" i="21" s="1"/>
  <c r="D268" i="21"/>
  <c r="F270" i="21"/>
  <c r="E274" i="21"/>
  <c r="F274" i="21" s="1"/>
  <c r="E54" i="21"/>
  <c r="F54" i="21" s="1"/>
  <c r="G56" i="21"/>
  <c r="D56" i="21" s="1"/>
  <c r="D84" i="21"/>
  <c r="H43" i="21"/>
  <c r="H49" i="21"/>
  <c r="D50" i="21"/>
  <c r="F50" i="21" s="1"/>
  <c r="E53" i="21"/>
  <c r="F53" i="21" s="1"/>
  <c r="F87" i="21"/>
  <c r="D98" i="21"/>
  <c r="F98" i="21" s="1"/>
  <c r="F151" i="21"/>
  <c r="E189" i="21"/>
  <c r="F189" i="21" s="1"/>
  <c r="D206" i="21"/>
  <c r="F206" i="21" s="1"/>
  <c r="E211" i="21"/>
  <c r="F211" i="21" s="1"/>
  <c r="F247" i="21"/>
  <c r="F273" i="21"/>
  <c r="K124" i="21"/>
  <c r="E124" i="21" s="1"/>
  <c r="D130" i="21"/>
  <c r="F130" i="21" s="1"/>
  <c r="N134" i="21"/>
  <c r="V134" i="21"/>
  <c r="H167" i="21"/>
  <c r="P167" i="21"/>
  <c r="P140" i="21" s="1"/>
  <c r="D140" i="21" s="1"/>
  <c r="M187" i="21"/>
  <c r="U187" i="21"/>
  <c r="D240" i="21"/>
  <c r="H268" i="21"/>
  <c r="D138" i="21"/>
  <c r="N187" i="21"/>
  <c r="V187" i="21"/>
  <c r="N114" i="21"/>
  <c r="V114" i="21"/>
  <c r="G258" i="21"/>
  <c r="D258" i="21" s="1"/>
  <c r="E191" i="21"/>
  <c r="D243" i="21"/>
  <c r="F243" i="21" s="1"/>
  <c r="J134" i="21"/>
  <c r="R134" i="21"/>
  <c r="Z134" i="21"/>
  <c r="I187" i="21"/>
  <c r="Q187" i="21"/>
  <c r="Y187" i="21"/>
  <c r="H240" i="21"/>
  <c r="D29" i="1" l="1"/>
  <c r="I18" i="22"/>
  <c r="X13" i="22"/>
  <c r="X12" i="22" s="1"/>
  <c r="X11" i="22" s="1"/>
  <c r="F204" i="22"/>
  <c r="AA11" i="22"/>
  <c r="L137" i="22"/>
  <c r="L13" i="22" s="1"/>
  <c r="L12" i="22" s="1"/>
  <c r="L11" i="22" s="1"/>
  <c r="F251" i="22"/>
  <c r="S18" i="22"/>
  <c r="S11" i="22" s="1"/>
  <c r="D23" i="22"/>
  <c r="O18" i="22"/>
  <c r="F184" i="22"/>
  <c r="O13" i="22"/>
  <c r="O12" i="22" s="1"/>
  <c r="O11" i="22" s="1"/>
  <c r="L18" i="22"/>
  <c r="K18" i="22"/>
  <c r="E23" i="22"/>
  <c r="E119" i="22"/>
  <c r="F236" i="22"/>
  <c r="F203" i="22" s="1"/>
  <c r="D12" i="22"/>
  <c r="L203" i="22"/>
  <c r="L204" i="22"/>
  <c r="X136" i="22"/>
  <c r="D13" i="22"/>
  <c r="D137" i="22"/>
  <c r="D136" i="22"/>
  <c r="D203" i="22"/>
  <c r="H13" i="22"/>
  <c r="F125" i="22"/>
  <c r="F126" i="22"/>
  <c r="X203" i="22"/>
  <c r="U20" i="22"/>
  <c r="U18" i="22" s="1"/>
  <c r="U11" i="22" s="1"/>
  <c r="I13" i="22"/>
  <c r="F119" i="22"/>
  <c r="F121" i="22"/>
  <c r="F120" i="22"/>
  <c r="G11" i="22"/>
  <c r="D11" i="22" s="1"/>
  <c r="E136" i="22"/>
  <c r="F25" i="22"/>
  <c r="F47" i="22"/>
  <c r="F19" i="22"/>
  <c r="D114" i="21"/>
  <c r="D25" i="21"/>
  <c r="E13" i="21"/>
  <c r="H12" i="21"/>
  <c r="F27" i="21"/>
  <c r="E49" i="21"/>
  <c r="D115" i="21"/>
  <c r="Z18" i="21"/>
  <c r="Z11" i="21" s="1"/>
  <c r="F116" i="21"/>
  <c r="D49" i="21"/>
  <c r="D20" i="21"/>
  <c r="F191" i="21"/>
  <c r="E21" i="21"/>
  <c r="F252" i="21"/>
  <c r="O12" i="21"/>
  <c r="O11" i="21" s="1"/>
  <c r="D134" i="21"/>
  <c r="F138" i="21"/>
  <c r="F78" i="21"/>
  <c r="Q84" i="21"/>
  <c r="E84" i="21" s="1"/>
  <c r="F84" i="21" s="1"/>
  <c r="D26" i="1"/>
  <c r="D23" i="1"/>
  <c r="F115" i="21"/>
  <c r="E114" i="21"/>
  <c r="F114" i="21" s="1"/>
  <c r="E20" i="21"/>
  <c r="H210" i="21"/>
  <c r="E210" i="21" s="1"/>
  <c r="F210" i="21" s="1"/>
  <c r="E240" i="21"/>
  <c r="F240" i="21" s="1"/>
  <c r="E115" i="21"/>
  <c r="S12" i="21"/>
  <c r="S11" i="21" s="1"/>
  <c r="H258" i="21"/>
  <c r="E258" i="21" s="1"/>
  <c r="F258" i="21" s="1"/>
  <c r="E268" i="21"/>
  <c r="F268" i="21" s="1"/>
  <c r="AA12" i="21"/>
  <c r="AA11" i="21" s="1"/>
  <c r="E134" i="21"/>
  <c r="F134" i="21" s="1"/>
  <c r="H56" i="21"/>
  <c r="E56" i="21" s="1"/>
  <c r="E71" i="21"/>
  <c r="F71" i="21" s="1"/>
  <c r="F271" i="21"/>
  <c r="K12" i="21"/>
  <c r="R11" i="21"/>
  <c r="H11" i="21"/>
  <c r="D167" i="21"/>
  <c r="F120" i="21"/>
  <c r="F131" i="21"/>
  <c r="F56" i="21"/>
  <c r="E187" i="21"/>
  <c r="F23" i="21"/>
  <c r="J18" i="21"/>
  <c r="D18" i="21" s="1"/>
  <c r="H140" i="21"/>
  <c r="E140" i="21" s="1"/>
  <c r="F140" i="21" s="1"/>
  <c r="E167" i="21"/>
  <c r="E43" i="21"/>
  <c r="H25" i="21"/>
  <c r="E25" i="21" s="1"/>
  <c r="F25" i="21" s="1"/>
  <c r="E188" i="21"/>
  <c r="D187" i="21"/>
  <c r="F187" i="21" s="1"/>
  <c r="D17" i="21"/>
  <c r="J12" i="21"/>
  <c r="F86" i="21"/>
  <c r="D13" i="21"/>
  <c r="G12" i="21"/>
  <c r="D43" i="21"/>
  <c r="F43" i="21" s="1"/>
  <c r="L18" i="21"/>
  <c r="D188" i="21"/>
  <c r="F188" i="21" s="1"/>
  <c r="E18" i="22" l="1"/>
  <c r="K11" i="22"/>
  <c r="D18" i="22"/>
  <c r="E13" i="22"/>
  <c r="H12" i="22"/>
  <c r="F18" i="22"/>
  <c r="F13" i="22"/>
  <c r="I12" i="22"/>
  <c r="F20" i="22"/>
  <c r="F49" i="21"/>
  <c r="E18" i="21"/>
  <c r="J11" i="21"/>
  <c r="D12" i="21"/>
  <c r="G11" i="21"/>
  <c r="F12" i="21"/>
  <c r="K11" i="21"/>
  <c r="E11" i="21" s="1"/>
  <c r="E12" i="21"/>
  <c r="F167" i="21"/>
  <c r="F18" i="21"/>
  <c r="L11" i="21"/>
  <c r="F11" i="21" s="1"/>
  <c r="E12" i="22" l="1"/>
  <c r="H11" i="22"/>
  <c r="E11" i="22" s="1"/>
  <c r="F12" i="22"/>
  <c r="I11" i="22"/>
  <c r="F11" i="22" s="1"/>
  <c r="D11" i="21"/>
  <c r="AA272" i="20"/>
  <c r="AA269" i="20" s="1"/>
  <c r="X272" i="20"/>
  <c r="X270" i="20" s="1"/>
  <c r="U272" i="20"/>
  <c r="U271" i="20" s="1"/>
  <c r="R272" i="20"/>
  <c r="O272" i="20"/>
  <c r="O269" i="20" s="1"/>
  <c r="L272" i="20"/>
  <c r="L271" i="20" s="1"/>
  <c r="I272" i="20"/>
  <c r="I271" i="20" s="1"/>
  <c r="E272" i="20"/>
  <c r="E269" i="20" s="1"/>
  <c r="D272" i="20"/>
  <c r="F272" i="20" s="1"/>
  <c r="AA271" i="20"/>
  <c r="Z271" i="20"/>
  <c r="Y271" i="20"/>
  <c r="W271" i="20"/>
  <c r="V271" i="20"/>
  <c r="T271" i="20"/>
  <c r="S271" i="20"/>
  <c r="R271" i="20"/>
  <c r="Q271" i="20"/>
  <c r="P271" i="20"/>
  <c r="N271" i="20"/>
  <c r="M271" i="20"/>
  <c r="K271" i="20"/>
  <c r="J271" i="20"/>
  <c r="H271" i="20"/>
  <c r="G271" i="20"/>
  <c r="E271" i="20"/>
  <c r="Z270" i="20"/>
  <c r="Y270" i="20"/>
  <c r="W270" i="20"/>
  <c r="V270" i="20"/>
  <c r="T270" i="20"/>
  <c r="S270" i="20"/>
  <c r="R270" i="20"/>
  <c r="Q270" i="20"/>
  <c r="P270" i="20"/>
  <c r="N270" i="20"/>
  <c r="M270" i="20"/>
  <c r="K270" i="20"/>
  <c r="J270" i="20"/>
  <c r="H270" i="20"/>
  <c r="G270" i="20"/>
  <c r="E270" i="20"/>
  <c r="Z269" i="20"/>
  <c r="Y269" i="20"/>
  <c r="W269" i="20"/>
  <c r="V269" i="20"/>
  <c r="T269" i="20"/>
  <c r="S269" i="20"/>
  <c r="R269" i="20"/>
  <c r="Q269" i="20"/>
  <c r="P269" i="20"/>
  <c r="N269" i="20"/>
  <c r="M269" i="20"/>
  <c r="K269" i="20"/>
  <c r="J269" i="20"/>
  <c r="H269" i="20"/>
  <c r="G269" i="20"/>
  <c r="AA268" i="20"/>
  <c r="AA267" i="20" s="1"/>
  <c r="X268" i="20"/>
  <c r="U268" i="20"/>
  <c r="U267" i="20" s="1"/>
  <c r="U21" i="20" s="1"/>
  <c r="R268" i="20"/>
  <c r="R267" i="20" s="1"/>
  <c r="R21" i="20" s="1"/>
  <c r="O268" i="20"/>
  <c r="O267" i="20" s="1"/>
  <c r="O21" i="20" s="1"/>
  <c r="L268" i="20"/>
  <c r="I268" i="20"/>
  <c r="I266" i="20" s="1"/>
  <c r="E268" i="20"/>
  <c r="E267" i="20" s="1"/>
  <c r="D268" i="20"/>
  <c r="D267" i="20" s="1"/>
  <c r="Z267" i="20"/>
  <c r="Y267" i="20"/>
  <c r="Y21" i="20" s="1"/>
  <c r="X267" i="20"/>
  <c r="X21" i="20" s="1"/>
  <c r="W267" i="20"/>
  <c r="W21" i="20" s="1"/>
  <c r="V267" i="20"/>
  <c r="T267" i="20"/>
  <c r="S267" i="20"/>
  <c r="Q267" i="20"/>
  <c r="P267" i="20"/>
  <c r="P21" i="20" s="1"/>
  <c r="N267" i="20"/>
  <c r="N21" i="20" s="1"/>
  <c r="M267" i="20"/>
  <c r="K267" i="20"/>
  <c r="K21" i="20" s="1"/>
  <c r="J267" i="20"/>
  <c r="I267" i="20"/>
  <c r="H267" i="20"/>
  <c r="G267" i="20"/>
  <c r="G255" i="20" s="1"/>
  <c r="Z266" i="20"/>
  <c r="Z255" i="20" s="1"/>
  <c r="Y266" i="20"/>
  <c r="X266" i="20"/>
  <c r="W266" i="20"/>
  <c r="W255" i="20" s="1"/>
  <c r="V266" i="20"/>
  <c r="T266" i="20"/>
  <c r="S266" i="20"/>
  <c r="Q266" i="20"/>
  <c r="Q255" i="20" s="1"/>
  <c r="P266" i="20"/>
  <c r="P255" i="20" s="1"/>
  <c r="N266" i="20"/>
  <c r="M266" i="20"/>
  <c r="M255" i="20" s="1"/>
  <c r="K266" i="20"/>
  <c r="J266" i="20"/>
  <c r="H266" i="20"/>
  <c r="G266" i="20"/>
  <c r="E266" i="20"/>
  <c r="D266" i="20"/>
  <c r="AA265" i="20"/>
  <c r="X265" i="20"/>
  <c r="U265" i="20"/>
  <c r="R265" i="20"/>
  <c r="O265" i="20"/>
  <c r="L265" i="20"/>
  <c r="I265" i="20"/>
  <c r="E265" i="20"/>
  <c r="D265" i="20"/>
  <c r="AA264" i="20"/>
  <c r="X264" i="20"/>
  <c r="U264" i="20"/>
  <c r="R264" i="20"/>
  <c r="O264" i="20"/>
  <c r="L264" i="20"/>
  <c r="I264" i="20"/>
  <c r="E264" i="20"/>
  <c r="D264" i="20"/>
  <c r="AA263" i="20"/>
  <c r="X263" i="20"/>
  <c r="U263" i="20"/>
  <c r="R263" i="20"/>
  <c r="O263" i="20"/>
  <c r="L263" i="20"/>
  <c r="I263" i="20"/>
  <c r="E263" i="20"/>
  <c r="D263" i="20"/>
  <c r="AA262" i="20"/>
  <c r="X262" i="20"/>
  <c r="U262" i="20"/>
  <c r="R262" i="20"/>
  <c r="O262" i="20"/>
  <c r="L262" i="20"/>
  <c r="I262" i="20"/>
  <c r="E262" i="20"/>
  <c r="D262" i="20"/>
  <c r="AA261" i="20"/>
  <c r="X261" i="20"/>
  <c r="U261" i="20"/>
  <c r="R261" i="20"/>
  <c r="O261" i="20"/>
  <c r="L261" i="20"/>
  <c r="I261" i="20"/>
  <c r="E261" i="20"/>
  <c r="D261" i="20"/>
  <c r="AA260" i="20"/>
  <c r="X260" i="20"/>
  <c r="U260" i="20"/>
  <c r="R260" i="20"/>
  <c r="O260" i="20"/>
  <c r="L260" i="20"/>
  <c r="I260" i="20"/>
  <c r="E260" i="20"/>
  <c r="D260" i="20"/>
  <c r="AA259" i="20"/>
  <c r="X259" i="20"/>
  <c r="U259" i="20"/>
  <c r="R259" i="20"/>
  <c r="O259" i="20"/>
  <c r="L259" i="20"/>
  <c r="I259" i="20"/>
  <c r="E259" i="20"/>
  <c r="D259" i="20"/>
  <c r="F259" i="20" s="1"/>
  <c r="AA258" i="20"/>
  <c r="X258" i="20"/>
  <c r="U258" i="20"/>
  <c r="R258" i="20"/>
  <c r="O258" i="20"/>
  <c r="L258" i="20"/>
  <c r="I258" i="20"/>
  <c r="E258" i="20"/>
  <c r="D258" i="20"/>
  <c r="Z257" i="20"/>
  <c r="Z17" i="20" s="1"/>
  <c r="Y257" i="20"/>
  <c r="W257" i="20"/>
  <c r="V257" i="20"/>
  <c r="T257" i="20"/>
  <c r="S257" i="20"/>
  <c r="Q257" i="20"/>
  <c r="Q17" i="20" s="1"/>
  <c r="P257" i="20"/>
  <c r="P17" i="20" s="1"/>
  <c r="N257" i="20"/>
  <c r="M257" i="20"/>
  <c r="K257" i="20"/>
  <c r="J257" i="20"/>
  <c r="H257" i="20"/>
  <c r="G257" i="20"/>
  <c r="Z256" i="20"/>
  <c r="Y256" i="20"/>
  <c r="W256" i="20"/>
  <c r="V256" i="20"/>
  <c r="T256" i="20"/>
  <c r="S256" i="20"/>
  <c r="Q256" i="20"/>
  <c r="P256" i="20"/>
  <c r="N256" i="20"/>
  <c r="M256" i="20"/>
  <c r="K256" i="20"/>
  <c r="J256" i="20"/>
  <c r="H256" i="20"/>
  <c r="G256" i="20"/>
  <c r="V255" i="20"/>
  <c r="S255" i="20"/>
  <c r="AA254" i="20"/>
  <c r="X254" i="20"/>
  <c r="U254" i="20"/>
  <c r="R254" i="20"/>
  <c r="O254" i="20"/>
  <c r="L254" i="20"/>
  <c r="I254" i="20"/>
  <c r="E254" i="20"/>
  <c r="D254" i="20"/>
  <c r="AA253" i="20"/>
  <c r="X253" i="20"/>
  <c r="U253" i="20"/>
  <c r="R253" i="20"/>
  <c r="O253" i="20"/>
  <c r="L253" i="20"/>
  <c r="I253" i="20"/>
  <c r="E253" i="20"/>
  <c r="D253" i="20"/>
  <c r="AA252" i="20"/>
  <c r="X252" i="20"/>
  <c r="U252" i="20"/>
  <c r="R252" i="20"/>
  <c r="O252" i="20"/>
  <c r="L252" i="20"/>
  <c r="I252" i="20"/>
  <c r="E252" i="20"/>
  <c r="D252" i="20"/>
  <c r="F252" i="20" s="1"/>
  <c r="Z251" i="20"/>
  <c r="Z240" i="20" s="1"/>
  <c r="Y251" i="20"/>
  <c r="W251" i="20"/>
  <c r="W240" i="20" s="1"/>
  <c r="V251" i="20"/>
  <c r="V240" i="20" s="1"/>
  <c r="T251" i="20"/>
  <c r="S251" i="20"/>
  <c r="S240" i="20" s="1"/>
  <c r="Q251" i="20"/>
  <c r="Q240" i="20" s="1"/>
  <c r="P251" i="20"/>
  <c r="N251" i="20"/>
  <c r="N240" i="20" s="1"/>
  <c r="M251" i="20"/>
  <c r="M240" i="20" s="1"/>
  <c r="K251" i="20"/>
  <c r="K240" i="20" s="1"/>
  <c r="J251" i="20"/>
  <c r="J240" i="20" s="1"/>
  <c r="H251" i="20"/>
  <c r="H240" i="20" s="1"/>
  <c r="G251" i="20"/>
  <c r="G240" i="20" s="1"/>
  <c r="AA250" i="20"/>
  <c r="X250" i="20"/>
  <c r="U250" i="20"/>
  <c r="R250" i="20"/>
  <c r="O250" i="20"/>
  <c r="L250" i="20"/>
  <c r="I250" i="20"/>
  <c r="E250" i="20"/>
  <c r="D250" i="20"/>
  <c r="AA249" i="20"/>
  <c r="X249" i="20"/>
  <c r="U249" i="20"/>
  <c r="R249" i="20"/>
  <c r="O249" i="20"/>
  <c r="L249" i="20"/>
  <c r="I249" i="20"/>
  <c r="E249" i="20"/>
  <c r="D249" i="20"/>
  <c r="AA248" i="20"/>
  <c r="X248" i="20"/>
  <c r="U248" i="20"/>
  <c r="R248" i="20"/>
  <c r="O248" i="20"/>
  <c r="L248" i="20"/>
  <c r="I248" i="20"/>
  <c r="E248" i="20"/>
  <c r="D248" i="20"/>
  <c r="AA247" i="20"/>
  <c r="X247" i="20"/>
  <c r="U247" i="20"/>
  <c r="R247" i="20"/>
  <c r="O247" i="20"/>
  <c r="L247" i="20"/>
  <c r="I247" i="20"/>
  <c r="E247" i="20"/>
  <c r="D247" i="20"/>
  <c r="AA246" i="20"/>
  <c r="X246" i="20"/>
  <c r="U246" i="20"/>
  <c r="R246" i="20"/>
  <c r="O246" i="20"/>
  <c r="L246" i="20"/>
  <c r="I246" i="20"/>
  <c r="E246" i="20"/>
  <c r="D246" i="20"/>
  <c r="AA245" i="20"/>
  <c r="X245" i="20"/>
  <c r="U245" i="20"/>
  <c r="R245" i="20"/>
  <c r="O245" i="20"/>
  <c r="L245" i="20"/>
  <c r="I245" i="20"/>
  <c r="E245" i="20"/>
  <c r="D245" i="20"/>
  <c r="F245" i="20" s="1"/>
  <c r="AA244" i="20"/>
  <c r="X244" i="20"/>
  <c r="U244" i="20"/>
  <c r="R244" i="20"/>
  <c r="O244" i="20"/>
  <c r="L244" i="20"/>
  <c r="I244" i="20"/>
  <c r="E244" i="20"/>
  <c r="D244" i="20"/>
  <c r="AA243" i="20"/>
  <c r="X243" i="20"/>
  <c r="U243" i="20"/>
  <c r="R243" i="20"/>
  <c r="O243" i="20"/>
  <c r="L243" i="20"/>
  <c r="I243" i="20"/>
  <c r="E243" i="20"/>
  <c r="D243" i="20"/>
  <c r="AA242" i="20"/>
  <c r="X242" i="20"/>
  <c r="U242" i="20"/>
  <c r="R242" i="20"/>
  <c r="O242" i="20"/>
  <c r="L242" i="20"/>
  <c r="I242" i="20"/>
  <c r="E242" i="20"/>
  <c r="D242" i="20"/>
  <c r="Z241" i="20"/>
  <c r="Y241" i="20"/>
  <c r="W241" i="20"/>
  <c r="V241" i="20"/>
  <c r="T241" i="20"/>
  <c r="S241" i="20"/>
  <c r="Q241" i="20"/>
  <c r="P241" i="20"/>
  <c r="N241" i="20"/>
  <c r="M241" i="20"/>
  <c r="K241" i="20"/>
  <c r="J241" i="20"/>
  <c r="H241" i="20"/>
  <c r="G241" i="20"/>
  <c r="Y240" i="20"/>
  <c r="T240" i="20"/>
  <c r="P240" i="20"/>
  <c r="AA239" i="20"/>
  <c r="X239" i="20"/>
  <c r="U239" i="20"/>
  <c r="R239" i="20"/>
  <c r="O239" i="20"/>
  <c r="L239" i="20"/>
  <c r="I239" i="20"/>
  <c r="E239" i="20"/>
  <c r="D239" i="20"/>
  <c r="AA238" i="20"/>
  <c r="X238" i="20"/>
  <c r="U238" i="20"/>
  <c r="R238" i="20"/>
  <c r="O238" i="20"/>
  <c r="L238" i="20"/>
  <c r="I238" i="20"/>
  <c r="E238" i="20"/>
  <c r="D238" i="20"/>
  <c r="AA237" i="20"/>
  <c r="X237" i="20"/>
  <c r="U237" i="20"/>
  <c r="R237" i="20"/>
  <c r="O237" i="20"/>
  <c r="L237" i="20"/>
  <c r="I237" i="20"/>
  <c r="E237" i="20"/>
  <c r="D237" i="20"/>
  <c r="AA236" i="20"/>
  <c r="X236" i="20"/>
  <c r="U236" i="20"/>
  <c r="R236" i="20"/>
  <c r="O236" i="20"/>
  <c r="L236" i="20"/>
  <c r="I236" i="20"/>
  <c r="E236" i="20"/>
  <c r="D236" i="20"/>
  <c r="AA235" i="20"/>
  <c r="X235" i="20"/>
  <c r="U235" i="20"/>
  <c r="R235" i="20"/>
  <c r="O235" i="20"/>
  <c r="L235" i="20"/>
  <c r="I235" i="20"/>
  <c r="E235" i="20"/>
  <c r="D235" i="20"/>
  <c r="AA234" i="20"/>
  <c r="X234" i="20"/>
  <c r="U234" i="20"/>
  <c r="R234" i="20"/>
  <c r="O234" i="20"/>
  <c r="L234" i="20"/>
  <c r="I234" i="20"/>
  <c r="E234" i="20"/>
  <c r="D234" i="20"/>
  <c r="Z233" i="20"/>
  <c r="Y233" i="20"/>
  <c r="W233" i="20"/>
  <c r="V233" i="20"/>
  <c r="T233" i="20"/>
  <c r="S233" i="20"/>
  <c r="Q233" i="20"/>
  <c r="P233" i="20"/>
  <c r="N233" i="20"/>
  <c r="M233" i="20"/>
  <c r="K233" i="20"/>
  <c r="J233" i="20"/>
  <c r="H233" i="20"/>
  <c r="G233" i="20"/>
  <c r="AA232" i="20"/>
  <c r="X232" i="20"/>
  <c r="U232" i="20"/>
  <c r="R232" i="20"/>
  <c r="O232" i="20"/>
  <c r="L232" i="20"/>
  <c r="I232" i="20"/>
  <c r="E232" i="20"/>
  <c r="D232" i="20"/>
  <c r="AA231" i="20"/>
  <c r="X231" i="20"/>
  <c r="U231" i="20"/>
  <c r="R231" i="20"/>
  <c r="O231" i="20"/>
  <c r="L231" i="20"/>
  <c r="I231" i="20"/>
  <c r="E231" i="20"/>
  <c r="D231" i="20"/>
  <c r="AA230" i="20"/>
  <c r="X230" i="20"/>
  <c r="U230" i="20"/>
  <c r="R230" i="20"/>
  <c r="O230" i="20"/>
  <c r="L230" i="20"/>
  <c r="I230" i="20"/>
  <c r="E230" i="20"/>
  <c r="D230" i="20"/>
  <c r="AA229" i="20"/>
  <c r="X229" i="20"/>
  <c r="U229" i="20"/>
  <c r="R229" i="20"/>
  <c r="O229" i="20"/>
  <c r="L229" i="20"/>
  <c r="I229" i="20"/>
  <c r="E229" i="20"/>
  <c r="D229" i="20"/>
  <c r="AA228" i="20"/>
  <c r="X228" i="20"/>
  <c r="U228" i="20"/>
  <c r="R228" i="20"/>
  <c r="O228" i="20"/>
  <c r="L228" i="20"/>
  <c r="I228" i="20"/>
  <c r="E228" i="20"/>
  <c r="D228" i="20"/>
  <c r="F228" i="20" s="1"/>
  <c r="AA227" i="20"/>
  <c r="X227" i="20"/>
  <c r="U227" i="20"/>
  <c r="R227" i="20"/>
  <c r="O227" i="20"/>
  <c r="L227" i="20"/>
  <c r="I227" i="20"/>
  <c r="E227" i="20"/>
  <c r="D227" i="20"/>
  <c r="AA226" i="20"/>
  <c r="X226" i="20"/>
  <c r="U226" i="20"/>
  <c r="R226" i="20"/>
  <c r="O226" i="20"/>
  <c r="L226" i="20"/>
  <c r="I226" i="20"/>
  <c r="E226" i="20"/>
  <c r="D226" i="20"/>
  <c r="AA225" i="20"/>
  <c r="X225" i="20"/>
  <c r="U225" i="20"/>
  <c r="R225" i="20"/>
  <c r="O225" i="20"/>
  <c r="L225" i="20"/>
  <c r="I225" i="20"/>
  <c r="E225" i="20"/>
  <c r="D225" i="20"/>
  <c r="AA224" i="20"/>
  <c r="X224" i="20"/>
  <c r="U224" i="20"/>
  <c r="R224" i="20"/>
  <c r="O224" i="20"/>
  <c r="L224" i="20"/>
  <c r="I224" i="20"/>
  <c r="E224" i="20"/>
  <c r="D224" i="20"/>
  <c r="F224" i="20" s="1"/>
  <c r="Z223" i="20"/>
  <c r="Y223" i="20"/>
  <c r="W223" i="20"/>
  <c r="W209" i="20" s="1"/>
  <c r="V223" i="20"/>
  <c r="T223" i="20"/>
  <c r="S223" i="20"/>
  <c r="S209" i="20" s="1"/>
  <c r="Q223" i="20"/>
  <c r="P223" i="20"/>
  <c r="P209" i="20" s="1"/>
  <c r="N223" i="20"/>
  <c r="N208" i="20" s="1"/>
  <c r="M223" i="20"/>
  <c r="K223" i="20"/>
  <c r="J223" i="20"/>
  <c r="H223" i="20"/>
  <c r="G223" i="20"/>
  <c r="AA222" i="20"/>
  <c r="X222" i="20"/>
  <c r="U222" i="20"/>
  <c r="R222" i="20"/>
  <c r="O222" i="20"/>
  <c r="L222" i="20"/>
  <c r="I222" i="20"/>
  <c r="E222" i="20"/>
  <c r="D222" i="20"/>
  <c r="AA221" i="20"/>
  <c r="X221" i="20"/>
  <c r="U221" i="20"/>
  <c r="R221" i="20"/>
  <c r="O221" i="20"/>
  <c r="L221" i="20"/>
  <c r="I221" i="20"/>
  <c r="E221" i="20"/>
  <c r="D221" i="20"/>
  <c r="F221" i="20" s="1"/>
  <c r="AA220" i="20"/>
  <c r="X220" i="20"/>
  <c r="U220" i="20"/>
  <c r="R220" i="20"/>
  <c r="O220" i="20"/>
  <c r="L220" i="20"/>
  <c r="I220" i="20"/>
  <c r="E220" i="20"/>
  <c r="D220" i="20"/>
  <c r="AA219" i="20"/>
  <c r="X219" i="20"/>
  <c r="U219" i="20"/>
  <c r="R219" i="20"/>
  <c r="O219" i="20"/>
  <c r="L219" i="20"/>
  <c r="I219" i="20"/>
  <c r="E219" i="20"/>
  <c r="D219" i="20"/>
  <c r="AA218" i="20"/>
  <c r="X218" i="20"/>
  <c r="U218" i="20"/>
  <c r="R218" i="20"/>
  <c r="O218" i="20"/>
  <c r="L218" i="20"/>
  <c r="I218" i="20"/>
  <c r="E218" i="20"/>
  <c r="D218" i="20"/>
  <c r="AA217" i="20"/>
  <c r="X217" i="20"/>
  <c r="U217" i="20"/>
  <c r="R217" i="20"/>
  <c r="O217" i="20"/>
  <c r="L217" i="20"/>
  <c r="I217" i="20"/>
  <c r="E217" i="20"/>
  <c r="D217" i="20"/>
  <c r="F217" i="20" s="1"/>
  <c r="AA216" i="20"/>
  <c r="X216" i="20"/>
  <c r="U216" i="20"/>
  <c r="R216" i="20"/>
  <c r="O216" i="20"/>
  <c r="L216" i="20"/>
  <c r="I216" i="20"/>
  <c r="E216" i="20"/>
  <c r="D216" i="20"/>
  <c r="AA215" i="20"/>
  <c r="X215" i="20"/>
  <c r="U215" i="20"/>
  <c r="R215" i="20"/>
  <c r="O215" i="20"/>
  <c r="L215" i="20"/>
  <c r="I215" i="20"/>
  <c r="E215" i="20"/>
  <c r="D215" i="20"/>
  <c r="AA214" i="20"/>
  <c r="X214" i="20"/>
  <c r="U214" i="20"/>
  <c r="R214" i="20"/>
  <c r="O214" i="20"/>
  <c r="L214" i="20"/>
  <c r="I214" i="20"/>
  <c r="E214" i="20"/>
  <c r="D214" i="20"/>
  <c r="AA213" i="20"/>
  <c r="X213" i="20"/>
  <c r="U213" i="20"/>
  <c r="R213" i="20"/>
  <c r="O213" i="20"/>
  <c r="L213" i="20"/>
  <c r="I213" i="20"/>
  <c r="E213" i="20"/>
  <c r="D213" i="20"/>
  <c r="AA212" i="20"/>
  <c r="X212" i="20"/>
  <c r="U212" i="20"/>
  <c r="R212" i="20"/>
  <c r="O212" i="20"/>
  <c r="L212" i="20"/>
  <c r="I212" i="20"/>
  <c r="E212" i="20"/>
  <c r="D212" i="20"/>
  <c r="AA211" i="20"/>
  <c r="X211" i="20"/>
  <c r="U211" i="20"/>
  <c r="R211" i="20"/>
  <c r="O211" i="20"/>
  <c r="L211" i="20"/>
  <c r="I211" i="20"/>
  <c r="E211" i="20"/>
  <c r="D211" i="20"/>
  <c r="Z210" i="20"/>
  <c r="Y210" i="20"/>
  <c r="W210" i="20"/>
  <c r="V210" i="20"/>
  <c r="T210" i="20"/>
  <c r="S210" i="20"/>
  <c r="Q210" i="20"/>
  <c r="P210" i="20"/>
  <c r="N210" i="20"/>
  <c r="M210" i="20"/>
  <c r="K210" i="20"/>
  <c r="J210" i="20"/>
  <c r="H210" i="20"/>
  <c r="G210" i="20"/>
  <c r="V209" i="20"/>
  <c r="J209" i="20"/>
  <c r="H209" i="20"/>
  <c r="AA207" i="20"/>
  <c r="AA206" i="20" s="1"/>
  <c r="AA14" i="20" s="1"/>
  <c r="X207" i="20"/>
  <c r="X206" i="20" s="1"/>
  <c r="X14" i="20" s="1"/>
  <c r="U207" i="20"/>
  <c r="U206" i="20" s="1"/>
  <c r="U14" i="20" s="1"/>
  <c r="R207" i="20"/>
  <c r="R206" i="20" s="1"/>
  <c r="R14" i="20" s="1"/>
  <c r="O207" i="20"/>
  <c r="O206" i="20" s="1"/>
  <c r="L207" i="20"/>
  <c r="L206" i="20" s="1"/>
  <c r="I207" i="20"/>
  <c r="E207" i="20"/>
  <c r="E206" i="20" s="1"/>
  <c r="D207" i="20"/>
  <c r="Z206" i="20"/>
  <c r="Y206" i="20"/>
  <c r="W206" i="20"/>
  <c r="V206" i="20"/>
  <c r="T206" i="20"/>
  <c r="S206" i="20"/>
  <c r="S14" i="20" s="1"/>
  <c r="Q206" i="20"/>
  <c r="Q14" i="20" s="1"/>
  <c r="P206" i="20"/>
  <c r="N206" i="20"/>
  <c r="M206" i="20"/>
  <c r="K206" i="20"/>
  <c r="J206" i="20"/>
  <c r="J14" i="20" s="1"/>
  <c r="I206" i="20"/>
  <c r="I14" i="20" s="1"/>
  <c r="H206" i="20"/>
  <c r="G206" i="20"/>
  <c r="G14" i="20" s="1"/>
  <c r="AA205" i="20"/>
  <c r="X205" i="20"/>
  <c r="U205" i="20"/>
  <c r="R205" i="20"/>
  <c r="O205" i="20"/>
  <c r="L205" i="20"/>
  <c r="I205" i="20"/>
  <c r="E205" i="20"/>
  <c r="D205" i="20"/>
  <c r="AA204" i="20"/>
  <c r="X204" i="20"/>
  <c r="U204" i="20"/>
  <c r="R204" i="20"/>
  <c r="O204" i="20"/>
  <c r="O202" i="20" s="1"/>
  <c r="O16" i="20" s="1"/>
  <c r="L204" i="20"/>
  <c r="I204" i="20"/>
  <c r="E204" i="20"/>
  <c r="D204" i="20"/>
  <c r="AA203" i="20"/>
  <c r="AA202" i="20" s="1"/>
  <c r="AA16" i="20" s="1"/>
  <c r="X203" i="20"/>
  <c r="U203" i="20"/>
  <c r="R203" i="20"/>
  <c r="O203" i="20"/>
  <c r="L203" i="20"/>
  <c r="I203" i="20"/>
  <c r="E203" i="20"/>
  <c r="D203" i="20"/>
  <c r="F203" i="20" s="1"/>
  <c r="Z202" i="20"/>
  <c r="Y202" i="20"/>
  <c r="W202" i="20"/>
  <c r="W16" i="20" s="1"/>
  <c r="V202" i="20"/>
  <c r="T202" i="20"/>
  <c r="T16" i="20" s="1"/>
  <c r="S202" i="20"/>
  <c r="S16" i="20" s="1"/>
  <c r="Q202" i="20"/>
  <c r="P202" i="20"/>
  <c r="N202" i="20"/>
  <c r="M202" i="20"/>
  <c r="K202" i="20"/>
  <c r="J202" i="20"/>
  <c r="H202" i="20"/>
  <c r="H16" i="20" s="1"/>
  <c r="G202" i="20"/>
  <c r="AA201" i="20"/>
  <c r="X201" i="20"/>
  <c r="U201" i="20"/>
  <c r="R201" i="20"/>
  <c r="O201" i="20"/>
  <c r="L201" i="20"/>
  <c r="I201" i="20"/>
  <c r="E201" i="20"/>
  <c r="D201" i="20"/>
  <c r="AA200" i="20"/>
  <c r="X200" i="20"/>
  <c r="U200" i="20"/>
  <c r="R200" i="20"/>
  <c r="O200" i="20"/>
  <c r="L200" i="20"/>
  <c r="I200" i="20"/>
  <c r="E200" i="20"/>
  <c r="D200" i="20"/>
  <c r="AA199" i="20"/>
  <c r="X199" i="20"/>
  <c r="U199" i="20"/>
  <c r="R199" i="20"/>
  <c r="O199" i="20"/>
  <c r="L199" i="20"/>
  <c r="I199" i="20"/>
  <c r="E199" i="20"/>
  <c r="D199" i="20"/>
  <c r="AA198" i="20"/>
  <c r="X198" i="20"/>
  <c r="U198" i="20"/>
  <c r="R198" i="20"/>
  <c r="O198" i="20"/>
  <c r="L198" i="20"/>
  <c r="I198" i="20"/>
  <c r="E198" i="20"/>
  <c r="D198" i="20"/>
  <c r="AA197" i="20"/>
  <c r="X197" i="20"/>
  <c r="U197" i="20"/>
  <c r="R197" i="20"/>
  <c r="O197" i="20"/>
  <c r="L197" i="20"/>
  <c r="I197" i="20"/>
  <c r="E197" i="20"/>
  <c r="D197" i="20"/>
  <c r="Z196" i="20"/>
  <c r="Y196" i="20"/>
  <c r="Y15" i="20" s="1"/>
  <c r="W196" i="20"/>
  <c r="V196" i="20"/>
  <c r="T196" i="20"/>
  <c r="S196" i="20"/>
  <c r="Q196" i="20"/>
  <c r="P196" i="20"/>
  <c r="N196" i="20"/>
  <c r="M196" i="20"/>
  <c r="M15" i="20" s="1"/>
  <c r="K196" i="20"/>
  <c r="J196" i="20"/>
  <c r="H196" i="20"/>
  <c r="G196" i="20"/>
  <c r="AA195" i="20"/>
  <c r="X195" i="20"/>
  <c r="U195" i="20"/>
  <c r="R195" i="20"/>
  <c r="O195" i="20"/>
  <c r="L195" i="20"/>
  <c r="I195" i="20"/>
  <c r="E195" i="20"/>
  <c r="D195" i="20"/>
  <c r="AA194" i="20"/>
  <c r="X194" i="20"/>
  <c r="U194" i="20"/>
  <c r="R194" i="20"/>
  <c r="O194" i="20"/>
  <c r="L194" i="20"/>
  <c r="I194" i="20"/>
  <c r="E194" i="20"/>
  <c r="D194" i="20"/>
  <c r="AA193" i="20"/>
  <c r="X193" i="20"/>
  <c r="U193" i="20"/>
  <c r="R193" i="20"/>
  <c r="O193" i="20"/>
  <c r="L193" i="20"/>
  <c r="I193" i="20"/>
  <c r="E193" i="20"/>
  <c r="D193" i="20"/>
  <c r="F193" i="20" s="1"/>
  <c r="AA192" i="20"/>
  <c r="X192" i="20"/>
  <c r="U192" i="20"/>
  <c r="R192" i="20"/>
  <c r="O192" i="20"/>
  <c r="L192" i="20"/>
  <c r="I192" i="20"/>
  <c r="E192" i="20"/>
  <c r="D192" i="20"/>
  <c r="AA191" i="20"/>
  <c r="X191" i="20"/>
  <c r="U191" i="20"/>
  <c r="R191" i="20"/>
  <c r="O191" i="20"/>
  <c r="L191" i="20"/>
  <c r="I191" i="20"/>
  <c r="E191" i="20"/>
  <c r="D191" i="20"/>
  <c r="Z190" i="20"/>
  <c r="Z15" i="20" s="1"/>
  <c r="Y190" i="20"/>
  <c r="W190" i="20"/>
  <c r="V190" i="20"/>
  <c r="T190" i="20"/>
  <c r="S190" i="20"/>
  <c r="Q190" i="20"/>
  <c r="P190" i="20"/>
  <c r="P15" i="20" s="1"/>
  <c r="O190" i="20"/>
  <c r="N190" i="20"/>
  <c r="M190" i="20"/>
  <c r="K190" i="20"/>
  <c r="J190" i="20"/>
  <c r="H190" i="20"/>
  <c r="H15" i="20" s="1"/>
  <c r="G190" i="20"/>
  <c r="AA189" i="20"/>
  <c r="X189" i="20"/>
  <c r="U189" i="20"/>
  <c r="U188" i="20" s="1"/>
  <c r="R189" i="20"/>
  <c r="O189" i="20"/>
  <c r="L189" i="20"/>
  <c r="L188" i="20" s="1"/>
  <c r="I189" i="20"/>
  <c r="I188" i="20" s="1"/>
  <c r="E189" i="20"/>
  <c r="E188" i="20" s="1"/>
  <c r="D189" i="20"/>
  <c r="D188" i="20" s="1"/>
  <c r="Z188" i="20"/>
  <c r="Y188" i="20"/>
  <c r="W188" i="20"/>
  <c r="V188" i="20"/>
  <c r="T188" i="20"/>
  <c r="S188" i="20"/>
  <c r="R188" i="20"/>
  <c r="Q188" i="20"/>
  <c r="P188" i="20"/>
  <c r="N188" i="20"/>
  <c r="M188" i="20"/>
  <c r="K188" i="20"/>
  <c r="J188" i="20"/>
  <c r="H188" i="20"/>
  <c r="G188" i="20"/>
  <c r="V187" i="20"/>
  <c r="V186" i="20"/>
  <c r="AA185" i="20"/>
  <c r="X185" i="20"/>
  <c r="U185" i="20"/>
  <c r="R185" i="20"/>
  <c r="O185" i="20"/>
  <c r="L185" i="20"/>
  <c r="I185" i="20"/>
  <c r="E185" i="20"/>
  <c r="D185" i="20"/>
  <c r="AA184" i="20"/>
  <c r="X184" i="20"/>
  <c r="U184" i="20"/>
  <c r="R184" i="20"/>
  <c r="O184" i="20"/>
  <c r="L184" i="20"/>
  <c r="I184" i="20"/>
  <c r="E184" i="20"/>
  <c r="D184" i="20"/>
  <c r="AA183" i="20"/>
  <c r="X183" i="20"/>
  <c r="U183" i="20"/>
  <c r="R183" i="20"/>
  <c r="O183" i="20"/>
  <c r="L183" i="20"/>
  <c r="I183" i="20"/>
  <c r="E183" i="20"/>
  <c r="D183" i="20"/>
  <c r="AA182" i="20"/>
  <c r="X182" i="20"/>
  <c r="U182" i="20"/>
  <c r="R182" i="20"/>
  <c r="O182" i="20"/>
  <c r="L182" i="20"/>
  <c r="I182" i="20"/>
  <c r="E182" i="20"/>
  <c r="D182" i="20"/>
  <c r="Z181" i="20"/>
  <c r="Z166" i="20" s="1"/>
  <c r="Y181" i="20"/>
  <c r="Y166" i="20" s="1"/>
  <c r="W181" i="20"/>
  <c r="V181" i="20"/>
  <c r="V166" i="20" s="1"/>
  <c r="T181" i="20"/>
  <c r="T166" i="20" s="1"/>
  <c r="S181" i="20"/>
  <c r="S166" i="20" s="1"/>
  <c r="Q181" i="20"/>
  <c r="Q166" i="20" s="1"/>
  <c r="P181" i="20"/>
  <c r="P166" i="20" s="1"/>
  <c r="N181" i="20"/>
  <c r="N166" i="20" s="1"/>
  <c r="M181" i="20"/>
  <c r="M166" i="20" s="1"/>
  <c r="K181" i="20"/>
  <c r="K166" i="20" s="1"/>
  <c r="J181" i="20"/>
  <c r="J166" i="20" s="1"/>
  <c r="H181" i="20"/>
  <c r="H166" i="20" s="1"/>
  <c r="G181" i="20"/>
  <c r="G166" i="20" s="1"/>
  <c r="AA180" i="20"/>
  <c r="X180" i="20"/>
  <c r="U180" i="20"/>
  <c r="R180" i="20"/>
  <c r="O180" i="20"/>
  <c r="L180" i="20"/>
  <c r="I180" i="20"/>
  <c r="E180" i="20"/>
  <c r="D180" i="20"/>
  <c r="F180" i="20" s="1"/>
  <c r="AA179" i="20"/>
  <c r="X179" i="20"/>
  <c r="U179" i="20"/>
  <c r="R179" i="20"/>
  <c r="O179" i="20"/>
  <c r="L179" i="20"/>
  <c r="I179" i="20"/>
  <c r="E179" i="20"/>
  <c r="D179" i="20"/>
  <c r="AA178" i="20"/>
  <c r="X178" i="20"/>
  <c r="U178" i="20"/>
  <c r="R178" i="20"/>
  <c r="O178" i="20"/>
  <c r="L178" i="20"/>
  <c r="I178" i="20"/>
  <c r="E178" i="20"/>
  <c r="D178" i="20"/>
  <c r="AA177" i="20"/>
  <c r="X177" i="20"/>
  <c r="U177" i="20"/>
  <c r="R177" i="20"/>
  <c r="O177" i="20"/>
  <c r="L177" i="20"/>
  <c r="I177" i="20"/>
  <c r="E177" i="20"/>
  <c r="D177" i="20"/>
  <c r="AA176" i="20"/>
  <c r="X176" i="20"/>
  <c r="U176" i="20"/>
  <c r="R176" i="20"/>
  <c r="O176" i="20"/>
  <c r="L176" i="20"/>
  <c r="I176" i="20"/>
  <c r="E176" i="20"/>
  <c r="D176" i="20"/>
  <c r="F176" i="20" s="1"/>
  <c r="AA175" i="20"/>
  <c r="X175" i="20"/>
  <c r="U175" i="20"/>
  <c r="R175" i="20"/>
  <c r="O175" i="20"/>
  <c r="L175" i="20"/>
  <c r="I175" i="20"/>
  <c r="E175" i="20"/>
  <c r="D175" i="20"/>
  <c r="AA174" i="20"/>
  <c r="X174" i="20"/>
  <c r="U174" i="20"/>
  <c r="R174" i="20"/>
  <c r="O174" i="20"/>
  <c r="L174" i="20"/>
  <c r="I174" i="20"/>
  <c r="E174" i="20"/>
  <c r="D174" i="20"/>
  <c r="AA173" i="20"/>
  <c r="X173" i="20"/>
  <c r="U173" i="20"/>
  <c r="R173" i="20"/>
  <c r="O173" i="20"/>
  <c r="L173" i="20"/>
  <c r="I173" i="20"/>
  <c r="E173" i="20"/>
  <c r="D173" i="20"/>
  <c r="AA172" i="20"/>
  <c r="X172" i="20"/>
  <c r="U172" i="20"/>
  <c r="R172" i="20"/>
  <c r="O172" i="20"/>
  <c r="L172" i="20"/>
  <c r="I172" i="20"/>
  <c r="E172" i="20"/>
  <c r="D172" i="20"/>
  <c r="AA171" i="20"/>
  <c r="X171" i="20"/>
  <c r="U171" i="20"/>
  <c r="R171" i="20"/>
  <c r="O171" i="20"/>
  <c r="L171" i="20"/>
  <c r="I171" i="20"/>
  <c r="E171" i="20"/>
  <c r="D171" i="20"/>
  <c r="AA170" i="20"/>
  <c r="X170" i="20"/>
  <c r="U170" i="20"/>
  <c r="R170" i="20"/>
  <c r="O170" i="20"/>
  <c r="L170" i="20"/>
  <c r="I170" i="20"/>
  <c r="E170" i="20"/>
  <c r="D170" i="20"/>
  <c r="AA169" i="20"/>
  <c r="X169" i="20"/>
  <c r="U169" i="20"/>
  <c r="R169" i="20"/>
  <c r="O169" i="20"/>
  <c r="L169" i="20"/>
  <c r="I169" i="20"/>
  <c r="E169" i="20"/>
  <c r="D169" i="20"/>
  <c r="AA168" i="20"/>
  <c r="X168" i="20"/>
  <c r="U168" i="20"/>
  <c r="R168" i="20"/>
  <c r="O168" i="20"/>
  <c r="L168" i="20"/>
  <c r="I168" i="20"/>
  <c r="E168" i="20"/>
  <c r="D168" i="20"/>
  <c r="F168" i="20" s="1"/>
  <c r="Z167" i="20"/>
  <c r="Y167" i="20"/>
  <c r="W167" i="20"/>
  <c r="V167" i="20"/>
  <c r="T167" i="20"/>
  <c r="S167" i="20"/>
  <c r="Q167" i="20"/>
  <c r="P167" i="20"/>
  <c r="N167" i="20"/>
  <c r="M167" i="20"/>
  <c r="K167" i="20"/>
  <c r="J167" i="20"/>
  <c r="H167" i="20"/>
  <c r="G167" i="20"/>
  <c r="W166" i="20"/>
  <c r="AA165" i="20"/>
  <c r="X165" i="20"/>
  <c r="U165" i="20"/>
  <c r="R165" i="20"/>
  <c r="O165" i="20"/>
  <c r="L165" i="20"/>
  <c r="I165" i="20"/>
  <c r="E165" i="20"/>
  <c r="D165" i="20"/>
  <c r="AA164" i="20"/>
  <c r="X164" i="20"/>
  <c r="U164" i="20"/>
  <c r="R164" i="20"/>
  <c r="O164" i="20"/>
  <c r="L164" i="20"/>
  <c r="I164" i="20"/>
  <c r="E164" i="20"/>
  <c r="D164" i="20"/>
  <c r="AA163" i="20"/>
  <c r="X163" i="20"/>
  <c r="U163" i="20"/>
  <c r="R163" i="20"/>
  <c r="O163" i="20"/>
  <c r="L163" i="20"/>
  <c r="I163" i="20"/>
  <c r="E163" i="20"/>
  <c r="D163" i="20"/>
  <c r="AA162" i="20"/>
  <c r="X162" i="20"/>
  <c r="U162" i="20"/>
  <c r="R162" i="20"/>
  <c r="O162" i="20"/>
  <c r="L162" i="20"/>
  <c r="I162" i="20"/>
  <c r="E162" i="20"/>
  <c r="F162" i="20" s="1"/>
  <c r="D162" i="20"/>
  <c r="AA161" i="20"/>
  <c r="X161" i="20"/>
  <c r="U161" i="20"/>
  <c r="R161" i="20"/>
  <c r="O161" i="20"/>
  <c r="L161" i="20"/>
  <c r="I161" i="20"/>
  <c r="E161" i="20"/>
  <c r="D161" i="20"/>
  <c r="AA160" i="20"/>
  <c r="X160" i="20"/>
  <c r="U160" i="20"/>
  <c r="R160" i="20"/>
  <c r="O160" i="20"/>
  <c r="L160" i="20"/>
  <c r="I160" i="20"/>
  <c r="E160" i="20"/>
  <c r="D160" i="20"/>
  <c r="F160" i="20" s="1"/>
  <c r="AA159" i="20"/>
  <c r="X159" i="20"/>
  <c r="U159" i="20"/>
  <c r="R159" i="20"/>
  <c r="O159" i="20"/>
  <c r="L159" i="20"/>
  <c r="I159" i="20"/>
  <c r="E159" i="20"/>
  <c r="D159" i="20"/>
  <c r="AA158" i="20"/>
  <c r="X158" i="20"/>
  <c r="U158" i="20"/>
  <c r="R158" i="20"/>
  <c r="O158" i="20"/>
  <c r="L158" i="20"/>
  <c r="I158" i="20"/>
  <c r="E158" i="20"/>
  <c r="D158" i="20"/>
  <c r="AA157" i="20"/>
  <c r="X157" i="20"/>
  <c r="U157" i="20"/>
  <c r="R157" i="20"/>
  <c r="O157" i="20"/>
  <c r="L157" i="20"/>
  <c r="I157" i="20"/>
  <c r="E157" i="20"/>
  <c r="D157" i="20"/>
  <c r="AA156" i="20"/>
  <c r="X156" i="20"/>
  <c r="U156" i="20"/>
  <c r="R156" i="20"/>
  <c r="O156" i="20"/>
  <c r="L156" i="20"/>
  <c r="I156" i="20"/>
  <c r="E156" i="20"/>
  <c r="D156" i="20"/>
  <c r="AA155" i="20"/>
  <c r="X155" i="20"/>
  <c r="U155" i="20"/>
  <c r="R155" i="20"/>
  <c r="O155" i="20"/>
  <c r="L155" i="20"/>
  <c r="I155" i="20"/>
  <c r="E155" i="20"/>
  <c r="D155" i="20"/>
  <c r="AA154" i="20"/>
  <c r="X154" i="20"/>
  <c r="U154" i="20"/>
  <c r="R154" i="20"/>
  <c r="O154" i="20"/>
  <c r="L154" i="20"/>
  <c r="I154" i="20"/>
  <c r="E154" i="20"/>
  <c r="D154" i="20"/>
  <c r="Z153" i="20"/>
  <c r="Y153" i="20"/>
  <c r="W153" i="20"/>
  <c r="V153" i="20"/>
  <c r="T153" i="20"/>
  <c r="S153" i="20"/>
  <c r="Q153" i="20"/>
  <c r="P153" i="20"/>
  <c r="N153" i="20"/>
  <c r="M153" i="20"/>
  <c r="K153" i="20"/>
  <c r="J153" i="20"/>
  <c r="H153" i="20"/>
  <c r="G153" i="20"/>
  <c r="AA152" i="20"/>
  <c r="X152" i="20"/>
  <c r="U152" i="20"/>
  <c r="R152" i="20"/>
  <c r="O152" i="20"/>
  <c r="L152" i="20"/>
  <c r="I152" i="20"/>
  <c r="E152" i="20"/>
  <c r="D152" i="20"/>
  <c r="AA151" i="20"/>
  <c r="X151" i="20"/>
  <c r="U151" i="20"/>
  <c r="R151" i="20"/>
  <c r="O151" i="20"/>
  <c r="L151" i="20"/>
  <c r="I151" i="20"/>
  <c r="E151" i="20"/>
  <c r="D151" i="20"/>
  <c r="AA150" i="20"/>
  <c r="X150" i="20"/>
  <c r="U150" i="20"/>
  <c r="R150" i="20"/>
  <c r="O150" i="20"/>
  <c r="L150" i="20"/>
  <c r="I150" i="20"/>
  <c r="E150" i="20"/>
  <c r="D150" i="20"/>
  <c r="AA149" i="20"/>
  <c r="X149" i="20"/>
  <c r="U149" i="20"/>
  <c r="R149" i="20"/>
  <c r="O149" i="20"/>
  <c r="L149" i="20"/>
  <c r="I149" i="20"/>
  <c r="E149" i="20"/>
  <c r="D149" i="20"/>
  <c r="F149" i="20" s="1"/>
  <c r="Z148" i="20"/>
  <c r="Y148" i="20"/>
  <c r="W148" i="20"/>
  <c r="V148" i="20"/>
  <c r="T148" i="20"/>
  <c r="S148" i="20"/>
  <c r="Q148" i="20"/>
  <c r="P148" i="20"/>
  <c r="N148" i="20"/>
  <c r="M148" i="20"/>
  <c r="K148" i="20"/>
  <c r="J148" i="20"/>
  <c r="H148" i="20"/>
  <c r="G148" i="20"/>
  <c r="AA147" i="20"/>
  <c r="X147" i="20"/>
  <c r="U147" i="20"/>
  <c r="R147" i="20"/>
  <c r="O147" i="20"/>
  <c r="L147" i="20"/>
  <c r="I147" i="20"/>
  <c r="E147" i="20"/>
  <c r="D147" i="20"/>
  <c r="AA146" i="20"/>
  <c r="X146" i="20"/>
  <c r="U146" i="20"/>
  <c r="R146" i="20"/>
  <c r="O146" i="20"/>
  <c r="L146" i="20"/>
  <c r="I146" i="20"/>
  <c r="E146" i="20"/>
  <c r="D146" i="20"/>
  <c r="F146" i="20" s="1"/>
  <c r="AA145" i="20"/>
  <c r="X145" i="20"/>
  <c r="U145" i="20"/>
  <c r="R145" i="20"/>
  <c r="O145" i="20"/>
  <c r="L145" i="20"/>
  <c r="I145" i="20"/>
  <c r="E145" i="20"/>
  <c r="F145" i="20" s="1"/>
  <c r="D145" i="20"/>
  <c r="Z144" i="20"/>
  <c r="Y144" i="20"/>
  <c r="W144" i="20"/>
  <c r="V144" i="20"/>
  <c r="T144" i="20"/>
  <c r="S144" i="20"/>
  <c r="Q144" i="20"/>
  <c r="P144" i="20"/>
  <c r="N144" i="20"/>
  <c r="M144" i="20"/>
  <c r="K144" i="20"/>
  <c r="J144" i="20"/>
  <c r="H144" i="20"/>
  <c r="H138" i="20" s="1"/>
  <c r="G144" i="20"/>
  <c r="AA143" i="20"/>
  <c r="X143" i="20"/>
  <c r="U143" i="20"/>
  <c r="R143" i="20"/>
  <c r="O143" i="20"/>
  <c r="L143" i="20"/>
  <c r="I143" i="20"/>
  <c r="E143" i="20"/>
  <c r="D143" i="20"/>
  <c r="AA142" i="20"/>
  <c r="X142" i="20"/>
  <c r="U142" i="20"/>
  <c r="R142" i="20"/>
  <c r="O142" i="20"/>
  <c r="L142" i="20"/>
  <c r="I142" i="20"/>
  <c r="E142" i="20"/>
  <c r="D142" i="20"/>
  <c r="AA141" i="20"/>
  <c r="X141" i="20"/>
  <c r="U141" i="20"/>
  <c r="R141" i="20"/>
  <c r="O141" i="20"/>
  <c r="L141" i="20"/>
  <c r="I141" i="20"/>
  <c r="E141" i="20"/>
  <c r="D141" i="20"/>
  <c r="AA140" i="20"/>
  <c r="X140" i="20"/>
  <c r="U140" i="20"/>
  <c r="R140" i="20"/>
  <c r="O140" i="20"/>
  <c r="L140" i="20"/>
  <c r="I140" i="20"/>
  <c r="E140" i="20"/>
  <c r="D140" i="20"/>
  <c r="Z139" i="20"/>
  <c r="Y139" i="20"/>
  <c r="W139" i="20"/>
  <c r="V139" i="20"/>
  <c r="T139" i="20"/>
  <c r="S139" i="20"/>
  <c r="Q139" i="20"/>
  <c r="P139" i="20"/>
  <c r="N139" i="20"/>
  <c r="M139" i="20"/>
  <c r="K139" i="20"/>
  <c r="J139" i="20"/>
  <c r="H139" i="20"/>
  <c r="G139" i="20"/>
  <c r="Q137" i="20"/>
  <c r="AA136" i="20"/>
  <c r="X136" i="20"/>
  <c r="X135" i="20" s="1"/>
  <c r="U136" i="20"/>
  <c r="U135" i="20" s="1"/>
  <c r="R136" i="20"/>
  <c r="R135" i="20" s="1"/>
  <c r="O136" i="20"/>
  <c r="O135" i="20" s="1"/>
  <c r="O24" i="20" s="1"/>
  <c r="L136" i="20"/>
  <c r="L135" i="20" s="1"/>
  <c r="L24" i="20" s="1"/>
  <c r="I136" i="20"/>
  <c r="I135" i="20" s="1"/>
  <c r="E136" i="20"/>
  <c r="E135" i="20" s="1"/>
  <c r="D136" i="20"/>
  <c r="AA135" i="20"/>
  <c r="Z135" i="20"/>
  <c r="Z131" i="20" s="1"/>
  <c r="Y135" i="20"/>
  <c r="W135" i="20"/>
  <c r="W132" i="20" s="1"/>
  <c r="V135" i="20"/>
  <c r="V132" i="20" s="1"/>
  <c r="T135" i="20"/>
  <c r="T132" i="20" s="1"/>
  <c r="S135" i="20"/>
  <c r="Q135" i="20"/>
  <c r="Q131" i="20" s="1"/>
  <c r="P135" i="20"/>
  <c r="P131" i="20" s="1"/>
  <c r="N135" i="20"/>
  <c r="N132" i="20" s="1"/>
  <c r="M135" i="20"/>
  <c r="M132" i="20" s="1"/>
  <c r="K135" i="20"/>
  <c r="K24" i="20" s="1"/>
  <c r="J135" i="20"/>
  <c r="J131" i="20" s="1"/>
  <c r="H135" i="20"/>
  <c r="H132" i="20" s="1"/>
  <c r="G135" i="20"/>
  <c r="G132" i="20" s="1"/>
  <c r="D135" i="20"/>
  <c r="AA134" i="20"/>
  <c r="X134" i="20"/>
  <c r="X133" i="20" s="1"/>
  <c r="U134" i="20"/>
  <c r="U133" i="20" s="1"/>
  <c r="R134" i="20"/>
  <c r="R133" i="20" s="1"/>
  <c r="O134" i="20"/>
  <c r="L134" i="20"/>
  <c r="I134" i="20"/>
  <c r="E134" i="20"/>
  <c r="E133" i="20" s="1"/>
  <c r="D134" i="20"/>
  <c r="Z133" i="20"/>
  <c r="Y133" i="20"/>
  <c r="W133" i="20"/>
  <c r="V133" i="20"/>
  <c r="T133" i="20"/>
  <c r="S133" i="20"/>
  <c r="Q133" i="20"/>
  <c r="P133" i="20"/>
  <c r="N133" i="20"/>
  <c r="M133" i="20"/>
  <c r="L133" i="20"/>
  <c r="K133" i="20"/>
  <c r="J133" i="20"/>
  <c r="I133" i="20"/>
  <c r="H133" i="20"/>
  <c r="G133" i="20"/>
  <c r="Y132" i="20"/>
  <c r="U132" i="20"/>
  <c r="Q132" i="20"/>
  <c r="P132" i="20"/>
  <c r="Y131" i="20"/>
  <c r="T131" i="20"/>
  <c r="M131" i="20"/>
  <c r="AA130" i="20"/>
  <c r="X130" i="20"/>
  <c r="U130" i="20"/>
  <c r="R130" i="20"/>
  <c r="O130" i="20"/>
  <c r="L130" i="20"/>
  <c r="I130" i="20"/>
  <c r="I127" i="20" s="1"/>
  <c r="E130" i="20"/>
  <c r="D130" i="20"/>
  <c r="AA129" i="20"/>
  <c r="X129" i="20"/>
  <c r="U129" i="20"/>
  <c r="R129" i="20"/>
  <c r="O129" i="20"/>
  <c r="O128" i="20" s="1"/>
  <c r="L129" i="20"/>
  <c r="I129" i="20"/>
  <c r="E129" i="20"/>
  <c r="D129" i="20"/>
  <c r="Z128" i="20"/>
  <c r="Y128" i="20"/>
  <c r="W128" i="20"/>
  <c r="V128" i="20"/>
  <c r="T128" i="20"/>
  <c r="S128" i="20"/>
  <c r="Q128" i="20"/>
  <c r="P128" i="20"/>
  <c r="N128" i="20"/>
  <c r="M128" i="20"/>
  <c r="L128" i="20"/>
  <c r="K128" i="20"/>
  <c r="J128" i="20"/>
  <c r="H128" i="20"/>
  <c r="G128" i="20"/>
  <c r="Z127" i="20"/>
  <c r="Z121" i="20" s="1"/>
  <c r="Y127" i="20"/>
  <c r="Y121" i="20" s="1"/>
  <c r="W127" i="20"/>
  <c r="V127" i="20"/>
  <c r="V121" i="20" s="1"/>
  <c r="T127" i="20"/>
  <c r="T121" i="20" s="1"/>
  <c r="S127" i="20"/>
  <c r="Q127" i="20"/>
  <c r="Q121" i="20" s="1"/>
  <c r="P127" i="20"/>
  <c r="N127" i="20"/>
  <c r="M127" i="20"/>
  <c r="L127" i="20"/>
  <c r="K127" i="20"/>
  <c r="K121" i="20" s="1"/>
  <c r="J127" i="20"/>
  <c r="H127" i="20"/>
  <c r="G127" i="20"/>
  <c r="E127" i="20"/>
  <c r="AA126" i="20"/>
  <c r="X126" i="20"/>
  <c r="U126" i="20"/>
  <c r="R126" i="20"/>
  <c r="O126" i="20"/>
  <c r="L126" i="20"/>
  <c r="I126" i="20"/>
  <c r="E126" i="20"/>
  <c r="D126" i="20"/>
  <c r="AA125" i="20"/>
  <c r="X125" i="20"/>
  <c r="X123" i="20" s="1"/>
  <c r="U125" i="20"/>
  <c r="R125" i="20"/>
  <c r="R122" i="20" s="1"/>
  <c r="O125" i="20"/>
  <c r="L125" i="20"/>
  <c r="I125" i="20"/>
  <c r="E125" i="20"/>
  <c r="D125" i="20"/>
  <c r="F125" i="20" s="1"/>
  <c r="AA124" i="20"/>
  <c r="X124" i="20"/>
  <c r="U124" i="20"/>
  <c r="R124" i="20"/>
  <c r="O124" i="20"/>
  <c r="L124" i="20"/>
  <c r="I124" i="20"/>
  <c r="E124" i="20"/>
  <c r="D124" i="20"/>
  <c r="Z123" i="20"/>
  <c r="Y123" i="20"/>
  <c r="W123" i="20"/>
  <c r="V123" i="20"/>
  <c r="T123" i="20"/>
  <c r="S123" i="20"/>
  <c r="Q123" i="20"/>
  <c r="P123" i="20"/>
  <c r="N123" i="20"/>
  <c r="M123" i="20"/>
  <c r="K123" i="20"/>
  <c r="J123" i="20"/>
  <c r="H123" i="20"/>
  <c r="G123" i="20"/>
  <c r="Z122" i="20"/>
  <c r="Y122" i="20"/>
  <c r="W122" i="20"/>
  <c r="V122" i="20"/>
  <c r="T122" i="20"/>
  <c r="S122" i="20"/>
  <c r="Q122" i="20"/>
  <c r="P122" i="20"/>
  <c r="N122" i="20"/>
  <c r="M122" i="20"/>
  <c r="K122" i="20"/>
  <c r="J122" i="20"/>
  <c r="H122" i="20"/>
  <c r="G122" i="20"/>
  <c r="W121" i="20"/>
  <c r="S121" i="20"/>
  <c r="J121" i="20"/>
  <c r="AA120" i="20"/>
  <c r="AA119" i="20" s="1"/>
  <c r="X120" i="20"/>
  <c r="X119" i="20" s="1"/>
  <c r="X22" i="20" s="1"/>
  <c r="U120" i="20"/>
  <c r="U119" i="20" s="1"/>
  <c r="U22" i="20" s="1"/>
  <c r="R120" i="20"/>
  <c r="O120" i="20"/>
  <c r="O119" i="20" s="1"/>
  <c r="O22" i="20" s="1"/>
  <c r="L120" i="20"/>
  <c r="L119" i="20" s="1"/>
  <c r="L22" i="20" s="1"/>
  <c r="I120" i="20"/>
  <c r="E120" i="20"/>
  <c r="E119" i="20" s="1"/>
  <c r="D120" i="20"/>
  <c r="Z119" i="20"/>
  <c r="Y119" i="20"/>
  <c r="Y111" i="20" s="1"/>
  <c r="W119" i="20"/>
  <c r="V119" i="20"/>
  <c r="V22" i="20" s="1"/>
  <c r="T119" i="20"/>
  <c r="T22" i="20" s="1"/>
  <c r="S119" i="20"/>
  <c r="R119" i="20"/>
  <c r="R22" i="20" s="1"/>
  <c r="Q119" i="20"/>
  <c r="Q111" i="20" s="1"/>
  <c r="P119" i="20"/>
  <c r="P22" i="20" s="1"/>
  <c r="N119" i="20"/>
  <c r="M119" i="20"/>
  <c r="K119" i="20"/>
  <c r="J119" i="20"/>
  <c r="I119" i="20"/>
  <c r="H119" i="20"/>
  <c r="H22" i="20" s="1"/>
  <c r="G119" i="20"/>
  <c r="D119" i="20"/>
  <c r="AA118" i="20"/>
  <c r="AA117" i="20" s="1"/>
  <c r="X118" i="20"/>
  <c r="X117" i="20" s="1"/>
  <c r="U118" i="20"/>
  <c r="R118" i="20"/>
  <c r="R117" i="20" s="1"/>
  <c r="O118" i="20"/>
  <c r="O117" i="20" s="1"/>
  <c r="L118" i="20"/>
  <c r="L117" i="20" s="1"/>
  <c r="I118" i="20"/>
  <c r="I117" i="20" s="1"/>
  <c r="E118" i="20"/>
  <c r="E117" i="20" s="1"/>
  <c r="D118" i="20"/>
  <c r="Z117" i="20"/>
  <c r="Z111" i="20" s="1"/>
  <c r="Y117" i="20"/>
  <c r="W117" i="20"/>
  <c r="W112" i="20" s="1"/>
  <c r="V117" i="20"/>
  <c r="U117" i="20"/>
  <c r="T117" i="20"/>
  <c r="T111" i="20" s="1"/>
  <c r="S117" i="20"/>
  <c r="S111" i="20" s="1"/>
  <c r="Q117" i="20"/>
  <c r="P117" i="20"/>
  <c r="N117" i="20"/>
  <c r="M117" i="20"/>
  <c r="M112" i="20" s="1"/>
  <c r="K117" i="20"/>
  <c r="K112" i="20" s="1"/>
  <c r="J117" i="20"/>
  <c r="H117" i="20"/>
  <c r="G117" i="20"/>
  <c r="G112" i="20" s="1"/>
  <c r="D117" i="20"/>
  <c r="AA116" i="20"/>
  <c r="X116" i="20"/>
  <c r="U116" i="20"/>
  <c r="R116" i="20"/>
  <c r="O116" i="20"/>
  <c r="L116" i="20"/>
  <c r="I116" i="20"/>
  <c r="E116" i="20"/>
  <c r="D116" i="20"/>
  <c r="F116" i="20" s="1"/>
  <c r="AA115" i="20"/>
  <c r="X115" i="20"/>
  <c r="U115" i="20"/>
  <c r="R115" i="20"/>
  <c r="O115" i="20"/>
  <c r="L115" i="20"/>
  <c r="I115" i="20"/>
  <c r="E115" i="20"/>
  <c r="D115" i="20"/>
  <c r="AA114" i="20"/>
  <c r="X114" i="20"/>
  <c r="U114" i="20"/>
  <c r="U113" i="20" s="1"/>
  <c r="U19" i="20" s="1"/>
  <c r="R114" i="20"/>
  <c r="O114" i="20"/>
  <c r="L114" i="20"/>
  <c r="I114" i="20"/>
  <c r="E114" i="20"/>
  <c r="D114" i="20"/>
  <c r="Z113" i="20"/>
  <c r="Z19" i="20" s="1"/>
  <c r="Y113" i="20"/>
  <c r="W113" i="20"/>
  <c r="V113" i="20"/>
  <c r="V19" i="20" s="1"/>
  <c r="T113" i="20"/>
  <c r="T19" i="20" s="1"/>
  <c r="S113" i="20"/>
  <c r="Q113" i="20"/>
  <c r="P113" i="20"/>
  <c r="P19" i="20" s="1"/>
  <c r="N113" i="20"/>
  <c r="M113" i="20"/>
  <c r="K113" i="20"/>
  <c r="J113" i="20"/>
  <c r="J19" i="20" s="1"/>
  <c r="H113" i="20"/>
  <c r="G113" i="20"/>
  <c r="S112" i="20"/>
  <c r="Q112" i="20"/>
  <c r="J112" i="20"/>
  <c r="K111" i="20"/>
  <c r="J111" i="20"/>
  <c r="AA110" i="20"/>
  <c r="X110" i="20"/>
  <c r="U110" i="20"/>
  <c r="U108" i="20" s="1"/>
  <c r="R110" i="20"/>
  <c r="R108" i="20" s="1"/>
  <c r="O110" i="20"/>
  <c r="L110" i="20"/>
  <c r="I110" i="20"/>
  <c r="E110" i="20"/>
  <c r="D110" i="20"/>
  <c r="AA109" i="20"/>
  <c r="X109" i="20"/>
  <c r="U109" i="20"/>
  <c r="R109" i="20"/>
  <c r="O109" i="20"/>
  <c r="L109" i="20"/>
  <c r="I109" i="20"/>
  <c r="E109" i="20"/>
  <c r="E108" i="20" s="1"/>
  <c r="D109" i="20"/>
  <c r="Z108" i="20"/>
  <c r="Y108" i="20"/>
  <c r="W108" i="20"/>
  <c r="W94" i="20" s="1"/>
  <c r="V108" i="20"/>
  <c r="V94" i="20" s="1"/>
  <c r="T108" i="20"/>
  <c r="T94" i="20" s="1"/>
  <c r="S108" i="20"/>
  <c r="Q108" i="20"/>
  <c r="Q94" i="20" s="1"/>
  <c r="P108" i="20"/>
  <c r="N108" i="20"/>
  <c r="M108" i="20"/>
  <c r="M94" i="20" s="1"/>
  <c r="M81" i="20" s="1"/>
  <c r="K108" i="20"/>
  <c r="K94" i="20" s="1"/>
  <c r="J108" i="20"/>
  <c r="J94" i="20" s="1"/>
  <c r="H108" i="20"/>
  <c r="G108" i="20"/>
  <c r="AA107" i="20"/>
  <c r="X107" i="20"/>
  <c r="U107" i="20"/>
  <c r="R107" i="20"/>
  <c r="O107" i="20"/>
  <c r="L107" i="20"/>
  <c r="I107" i="20"/>
  <c r="E107" i="20"/>
  <c r="D107" i="20"/>
  <c r="AA106" i="20"/>
  <c r="X106" i="20"/>
  <c r="U106" i="20"/>
  <c r="R106" i="20"/>
  <c r="O106" i="20"/>
  <c r="L106" i="20"/>
  <c r="I106" i="20"/>
  <c r="E106" i="20"/>
  <c r="D106" i="20"/>
  <c r="AA105" i="20"/>
  <c r="X105" i="20"/>
  <c r="U105" i="20"/>
  <c r="R105" i="20"/>
  <c r="O105" i="20"/>
  <c r="L105" i="20"/>
  <c r="I105" i="20"/>
  <c r="E105" i="20"/>
  <c r="D105" i="20"/>
  <c r="AA104" i="20"/>
  <c r="X104" i="20"/>
  <c r="U104" i="20"/>
  <c r="R104" i="20"/>
  <c r="O104" i="20"/>
  <c r="L104" i="20"/>
  <c r="I104" i="20"/>
  <c r="E104" i="20"/>
  <c r="D104" i="20"/>
  <c r="F104" i="20" s="1"/>
  <c r="AA103" i="20"/>
  <c r="X103" i="20"/>
  <c r="U103" i="20"/>
  <c r="R103" i="20"/>
  <c r="O103" i="20"/>
  <c r="L103" i="20"/>
  <c r="I103" i="20"/>
  <c r="E103" i="20"/>
  <c r="D103" i="20"/>
  <c r="AA102" i="20"/>
  <c r="X102" i="20"/>
  <c r="U102" i="20"/>
  <c r="R102" i="20"/>
  <c r="O102" i="20"/>
  <c r="L102" i="20"/>
  <c r="I102" i="20"/>
  <c r="E102" i="20"/>
  <c r="D102" i="20"/>
  <c r="AA101" i="20"/>
  <c r="X101" i="20"/>
  <c r="U101" i="20"/>
  <c r="R101" i="20"/>
  <c r="O101" i="20"/>
  <c r="L101" i="20"/>
  <c r="I101" i="20"/>
  <c r="E101" i="20"/>
  <c r="D101" i="20"/>
  <c r="AA100" i="20"/>
  <c r="X100" i="20"/>
  <c r="U100" i="20"/>
  <c r="R100" i="20"/>
  <c r="O100" i="20"/>
  <c r="L100" i="20"/>
  <c r="I100" i="20"/>
  <c r="E100" i="20"/>
  <c r="D100" i="20"/>
  <c r="AA99" i="20"/>
  <c r="X99" i="20"/>
  <c r="U99" i="20"/>
  <c r="R99" i="20"/>
  <c r="O99" i="20"/>
  <c r="L99" i="20"/>
  <c r="I99" i="20"/>
  <c r="E99" i="20"/>
  <c r="D99" i="20"/>
  <c r="AA98" i="20"/>
  <c r="X98" i="20"/>
  <c r="U98" i="20"/>
  <c r="R98" i="20"/>
  <c r="O98" i="20"/>
  <c r="L98" i="20"/>
  <c r="I98" i="20"/>
  <c r="E98" i="20"/>
  <c r="D98" i="20"/>
  <c r="AA97" i="20"/>
  <c r="X97" i="20"/>
  <c r="U97" i="20"/>
  <c r="R97" i="20"/>
  <c r="O97" i="20"/>
  <c r="L97" i="20"/>
  <c r="I97" i="20"/>
  <c r="E97" i="20"/>
  <c r="D97" i="20"/>
  <c r="AA96" i="20"/>
  <c r="X96" i="20"/>
  <c r="U96" i="20"/>
  <c r="R96" i="20"/>
  <c r="O96" i="20"/>
  <c r="L96" i="20"/>
  <c r="I96" i="20"/>
  <c r="E96" i="20"/>
  <c r="D96" i="20"/>
  <c r="Z95" i="20"/>
  <c r="Y95" i="20"/>
  <c r="W95" i="20"/>
  <c r="V95" i="20"/>
  <c r="T95" i="20"/>
  <c r="S95" i="20"/>
  <c r="Q95" i="20"/>
  <c r="P95" i="20"/>
  <c r="N95" i="20"/>
  <c r="M95" i="20"/>
  <c r="K95" i="20"/>
  <c r="J95" i="20"/>
  <c r="H95" i="20"/>
  <c r="G95" i="20"/>
  <c r="Z94" i="20"/>
  <c r="Y94" i="20"/>
  <c r="S94" i="20"/>
  <c r="P94" i="20"/>
  <c r="N94" i="20"/>
  <c r="G94" i="20"/>
  <c r="AA93" i="20"/>
  <c r="X93" i="20"/>
  <c r="U93" i="20"/>
  <c r="R93" i="20"/>
  <c r="O93" i="20"/>
  <c r="L93" i="20"/>
  <c r="I93" i="20"/>
  <c r="E93" i="20"/>
  <c r="D93" i="20"/>
  <c r="AA92" i="20"/>
  <c r="X92" i="20"/>
  <c r="U92" i="20"/>
  <c r="R92" i="20"/>
  <c r="O92" i="20"/>
  <c r="L92" i="20"/>
  <c r="I92" i="20"/>
  <c r="E92" i="20"/>
  <c r="D92" i="20"/>
  <c r="AA91" i="20"/>
  <c r="X91" i="20"/>
  <c r="U91" i="20"/>
  <c r="R91" i="20"/>
  <c r="O91" i="20"/>
  <c r="L91" i="20"/>
  <c r="I91" i="20"/>
  <c r="E91" i="20"/>
  <c r="D91" i="20"/>
  <c r="AA90" i="20"/>
  <c r="X90" i="20"/>
  <c r="U90" i="20"/>
  <c r="R90" i="20"/>
  <c r="O90" i="20"/>
  <c r="L90" i="20"/>
  <c r="I90" i="20"/>
  <c r="F90" i="20"/>
  <c r="E90" i="20"/>
  <c r="D90" i="20"/>
  <c r="AA89" i="20"/>
  <c r="X89" i="20"/>
  <c r="U89" i="20"/>
  <c r="R89" i="20"/>
  <c r="O89" i="20"/>
  <c r="L89" i="20"/>
  <c r="I89" i="20"/>
  <c r="E89" i="20"/>
  <c r="D89" i="20"/>
  <c r="AA88" i="20"/>
  <c r="X88" i="20"/>
  <c r="U88" i="20"/>
  <c r="R88" i="20"/>
  <c r="O88" i="20"/>
  <c r="L88" i="20"/>
  <c r="I88" i="20"/>
  <c r="E88" i="20"/>
  <c r="D88" i="20"/>
  <c r="AA87" i="20"/>
  <c r="X87" i="20"/>
  <c r="U87" i="20"/>
  <c r="R87" i="20"/>
  <c r="O87" i="20"/>
  <c r="L87" i="20"/>
  <c r="I87" i="20"/>
  <c r="E87" i="20"/>
  <c r="D87" i="20"/>
  <c r="F87" i="20" s="1"/>
  <c r="AA86" i="20"/>
  <c r="X86" i="20"/>
  <c r="U86" i="20"/>
  <c r="R86" i="20"/>
  <c r="O86" i="20"/>
  <c r="L86" i="20"/>
  <c r="I86" i="20"/>
  <c r="E86" i="20"/>
  <c r="D86" i="20"/>
  <c r="AA85" i="20"/>
  <c r="X85" i="20"/>
  <c r="U85" i="20"/>
  <c r="R85" i="20"/>
  <c r="O85" i="20"/>
  <c r="L85" i="20"/>
  <c r="I85" i="20"/>
  <c r="E85" i="20"/>
  <c r="D85" i="20"/>
  <c r="AA84" i="20"/>
  <c r="X84" i="20"/>
  <c r="U84" i="20"/>
  <c r="U82" i="20" s="1"/>
  <c r="R84" i="20"/>
  <c r="O84" i="20"/>
  <c r="L84" i="20"/>
  <c r="I84" i="20"/>
  <c r="E84" i="20"/>
  <c r="D84" i="20"/>
  <c r="Z83" i="20"/>
  <c r="Y83" i="20"/>
  <c r="W83" i="20"/>
  <c r="V83" i="20"/>
  <c r="T83" i="20"/>
  <c r="S83" i="20"/>
  <c r="Q83" i="20"/>
  <c r="P83" i="20"/>
  <c r="N83" i="20"/>
  <c r="M83" i="20"/>
  <c r="K83" i="20"/>
  <c r="J83" i="20"/>
  <c r="H83" i="20"/>
  <c r="G83" i="20"/>
  <c r="Z82" i="20"/>
  <c r="Y82" i="20"/>
  <c r="W82" i="20"/>
  <c r="V82" i="20"/>
  <c r="T82" i="20"/>
  <c r="S82" i="20"/>
  <c r="Q82" i="20"/>
  <c r="P82" i="20"/>
  <c r="N82" i="20"/>
  <c r="M82" i="20"/>
  <c r="K82" i="20"/>
  <c r="J82" i="20"/>
  <c r="H82" i="20"/>
  <c r="G82" i="20"/>
  <c r="AA80" i="20"/>
  <c r="X80" i="20"/>
  <c r="U80" i="20"/>
  <c r="R80" i="20"/>
  <c r="O80" i="20"/>
  <c r="L80" i="20"/>
  <c r="I80" i="20"/>
  <c r="E80" i="20"/>
  <c r="D80" i="20"/>
  <c r="AA79" i="20"/>
  <c r="X79" i="20"/>
  <c r="U79" i="20"/>
  <c r="R79" i="20"/>
  <c r="O79" i="20"/>
  <c r="L79" i="20"/>
  <c r="I79" i="20"/>
  <c r="E79" i="20"/>
  <c r="D79" i="20"/>
  <c r="AA78" i="20"/>
  <c r="X78" i="20"/>
  <c r="U78" i="20"/>
  <c r="R78" i="20"/>
  <c r="O78" i="20"/>
  <c r="L78" i="20"/>
  <c r="I78" i="20"/>
  <c r="E78" i="20"/>
  <c r="D78" i="20"/>
  <c r="AA77" i="20"/>
  <c r="X77" i="20"/>
  <c r="U77" i="20"/>
  <c r="R77" i="20"/>
  <c r="O77" i="20"/>
  <c r="L77" i="20"/>
  <c r="I77" i="20"/>
  <c r="E77" i="20"/>
  <c r="D77" i="20"/>
  <c r="AA76" i="20"/>
  <c r="X76" i="20"/>
  <c r="U76" i="20"/>
  <c r="R76" i="20"/>
  <c r="O76" i="20"/>
  <c r="L76" i="20"/>
  <c r="I76" i="20"/>
  <c r="E76" i="20"/>
  <c r="D76" i="20"/>
  <c r="F76" i="20" s="1"/>
  <c r="Z75" i="20"/>
  <c r="Z68" i="20" s="1"/>
  <c r="Y75" i="20"/>
  <c r="Y68" i="20" s="1"/>
  <c r="Y54" i="20" s="1"/>
  <c r="W75" i="20"/>
  <c r="W68" i="20" s="1"/>
  <c r="V75" i="20"/>
  <c r="V68" i="20" s="1"/>
  <c r="T75" i="20"/>
  <c r="T68" i="20" s="1"/>
  <c r="S75" i="20"/>
  <c r="S68" i="20" s="1"/>
  <c r="Q75" i="20"/>
  <c r="P75" i="20"/>
  <c r="N75" i="20"/>
  <c r="N68" i="20" s="1"/>
  <c r="M75" i="20"/>
  <c r="M68" i="20" s="1"/>
  <c r="K75" i="20"/>
  <c r="K68" i="20" s="1"/>
  <c r="J75" i="20"/>
  <c r="J68" i="20" s="1"/>
  <c r="H75" i="20"/>
  <c r="H68" i="20" s="1"/>
  <c r="G75" i="20"/>
  <c r="G68" i="20" s="1"/>
  <c r="AA74" i="20"/>
  <c r="X74" i="20"/>
  <c r="U74" i="20"/>
  <c r="R74" i="20"/>
  <c r="O74" i="20"/>
  <c r="L74" i="20"/>
  <c r="I74" i="20"/>
  <c r="E74" i="20"/>
  <c r="D74" i="20"/>
  <c r="F74" i="20" s="1"/>
  <c r="AA73" i="20"/>
  <c r="X73" i="20"/>
  <c r="U73" i="20"/>
  <c r="R73" i="20"/>
  <c r="O73" i="20"/>
  <c r="L73" i="20"/>
  <c r="I73" i="20"/>
  <c r="E73" i="20"/>
  <c r="D73" i="20"/>
  <c r="AA72" i="20"/>
  <c r="X72" i="20"/>
  <c r="U72" i="20"/>
  <c r="R72" i="20"/>
  <c r="O72" i="20"/>
  <c r="L72" i="20"/>
  <c r="I72" i="20"/>
  <c r="E72" i="20"/>
  <c r="D72" i="20"/>
  <c r="AA71" i="20"/>
  <c r="X71" i="20"/>
  <c r="U71" i="20"/>
  <c r="R71" i="20"/>
  <c r="O71" i="20"/>
  <c r="L71" i="20"/>
  <c r="I71" i="20"/>
  <c r="E71" i="20"/>
  <c r="D71" i="20"/>
  <c r="AA70" i="20"/>
  <c r="X70" i="20"/>
  <c r="U70" i="20"/>
  <c r="R70" i="20"/>
  <c r="O70" i="20"/>
  <c r="L70" i="20"/>
  <c r="I70" i="20"/>
  <c r="I69" i="20" s="1"/>
  <c r="E70" i="20"/>
  <c r="D70" i="20"/>
  <c r="Z69" i="20"/>
  <c r="Y69" i="20"/>
  <c r="W69" i="20"/>
  <c r="V69" i="20"/>
  <c r="T69" i="20"/>
  <c r="S69" i="20"/>
  <c r="Q69" i="20"/>
  <c r="P69" i="20"/>
  <c r="N69" i="20"/>
  <c r="N54" i="20" s="1"/>
  <c r="M69" i="20"/>
  <c r="K69" i="20"/>
  <c r="J69" i="20"/>
  <c r="H69" i="20"/>
  <c r="G69" i="20"/>
  <c r="Q68" i="20"/>
  <c r="Q54" i="20" s="1"/>
  <c r="P68" i="20"/>
  <c r="AA67" i="20"/>
  <c r="X67" i="20"/>
  <c r="U67" i="20"/>
  <c r="R67" i="20"/>
  <c r="O67" i="20"/>
  <c r="L67" i="20"/>
  <c r="I67" i="20"/>
  <c r="E67" i="20"/>
  <c r="D67" i="20"/>
  <c r="F67" i="20" s="1"/>
  <c r="AA66" i="20"/>
  <c r="X66" i="20"/>
  <c r="U66" i="20"/>
  <c r="R66" i="20"/>
  <c r="O66" i="20"/>
  <c r="L66" i="20"/>
  <c r="I66" i="20"/>
  <c r="E66" i="20"/>
  <c r="D66" i="20"/>
  <c r="AA65" i="20"/>
  <c r="X65" i="20"/>
  <c r="U65" i="20"/>
  <c r="R65" i="20"/>
  <c r="O65" i="20"/>
  <c r="L65" i="20"/>
  <c r="I65" i="20"/>
  <c r="E65" i="20"/>
  <c r="D65" i="20"/>
  <c r="AA64" i="20"/>
  <c r="X64" i="20"/>
  <c r="U64" i="20"/>
  <c r="R64" i="20"/>
  <c r="O64" i="20"/>
  <c r="L64" i="20"/>
  <c r="I64" i="20"/>
  <c r="E64" i="20"/>
  <c r="D64" i="20"/>
  <c r="F64" i="20" s="1"/>
  <c r="AA63" i="20"/>
  <c r="X63" i="20"/>
  <c r="U63" i="20"/>
  <c r="R63" i="20"/>
  <c r="O63" i="20"/>
  <c r="L63" i="20"/>
  <c r="I63" i="20"/>
  <c r="E63" i="20"/>
  <c r="D63" i="20"/>
  <c r="AA62" i="20"/>
  <c r="X62" i="20"/>
  <c r="U62" i="20"/>
  <c r="R62" i="20"/>
  <c r="O62" i="20"/>
  <c r="L62" i="20"/>
  <c r="I62" i="20"/>
  <c r="E62" i="20"/>
  <c r="D62" i="20"/>
  <c r="AA61" i="20"/>
  <c r="X61" i="20"/>
  <c r="U61" i="20"/>
  <c r="R61" i="20"/>
  <c r="O61" i="20"/>
  <c r="L61" i="20"/>
  <c r="I61" i="20"/>
  <c r="E61" i="20"/>
  <c r="F61" i="20" s="1"/>
  <c r="D61" i="20"/>
  <c r="AA60" i="20"/>
  <c r="X60" i="20"/>
  <c r="U60" i="20"/>
  <c r="R60" i="20"/>
  <c r="O60" i="20"/>
  <c r="L60" i="20"/>
  <c r="I60" i="20"/>
  <c r="E60" i="20"/>
  <c r="D60" i="20"/>
  <c r="AA59" i="20"/>
  <c r="X59" i="20"/>
  <c r="U59" i="20"/>
  <c r="R59" i="20"/>
  <c r="O59" i="20"/>
  <c r="L59" i="20"/>
  <c r="I59" i="20"/>
  <c r="E59" i="20"/>
  <c r="D59" i="20"/>
  <c r="F59" i="20" s="1"/>
  <c r="AA58" i="20"/>
  <c r="X58" i="20"/>
  <c r="U58" i="20"/>
  <c r="R58" i="20"/>
  <c r="O58" i="20"/>
  <c r="L58" i="20"/>
  <c r="I58" i="20"/>
  <c r="E58" i="20"/>
  <c r="D58" i="20"/>
  <c r="AA57" i="20"/>
  <c r="X57" i="20"/>
  <c r="U57" i="20"/>
  <c r="R57" i="20"/>
  <c r="O57" i="20"/>
  <c r="L57" i="20"/>
  <c r="I57" i="20"/>
  <c r="E57" i="20"/>
  <c r="D57" i="20"/>
  <c r="F57" i="20" s="1"/>
  <c r="Z56" i="20"/>
  <c r="Y56" i="20"/>
  <c r="W56" i="20"/>
  <c r="V56" i="20"/>
  <c r="T56" i="20"/>
  <c r="S56" i="20"/>
  <c r="Q56" i="20"/>
  <c r="P56" i="20"/>
  <c r="N56" i="20"/>
  <c r="M56" i="20"/>
  <c r="K56" i="20"/>
  <c r="J56" i="20"/>
  <c r="H56" i="20"/>
  <c r="G56" i="20"/>
  <c r="Z55" i="20"/>
  <c r="Y55" i="20"/>
  <c r="W55" i="20"/>
  <c r="V55" i="20"/>
  <c r="T55" i="20"/>
  <c r="S55" i="20"/>
  <c r="Q55" i="20"/>
  <c r="P55" i="20"/>
  <c r="N55" i="20"/>
  <c r="M55" i="20"/>
  <c r="K55" i="20"/>
  <c r="J55" i="20"/>
  <c r="H55" i="20"/>
  <c r="G55" i="20"/>
  <c r="AA53" i="20"/>
  <c r="AA52" i="20" s="1"/>
  <c r="X53" i="20"/>
  <c r="U53" i="20"/>
  <c r="R53" i="20"/>
  <c r="R51" i="20" s="1"/>
  <c r="O53" i="20"/>
  <c r="O52" i="20" s="1"/>
  <c r="L53" i="20"/>
  <c r="I53" i="20"/>
  <c r="I52" i="20" s="1"/>
  <c r="E53" i="20"/>
  <c r="D53" i="20"/>
  <c r="D52" i="20" s="1"/>
  <c r="Z52" i="20"/>
  <c r="Y52" i="20"/>
  <c r="X52" i="20"/>
  <c r="X47" i="20" s="1"/>
  <c r="W52" i="20"/>
  <c r="V52" i="20"/>
  <c r="U52" i="20"/>
  <c r="T52" i="20"/>
  <c r="S52" i="20"/>
  <c r="S47" i="20" s="1"/>
  <c r="Q52" i="20"/>
  <c r="P52" i="20"/>
  <c r="N52" i="20"/>
  <c r="M52" i="20"/>
  <c r="K52" i="20"/>
  <c r="J52" i="20"/>
  <c r="H52" i="20"/>
  <c r="G52" i="20"/>
  <c r="E52" i="20"/>
  <c r="Z51" i="20"/>
  <c r="Z47" i="20" s="1"/>
  <c r="Y51" i="20"/>
  <c r="Y47" i="20" s="1"/>
  <c r="X51" i="20"/>
  <c r="W51" i="20"/>
  <c r="V51" i="20"/>
  <c r="U51" i="20"/>
  <c r="T51" i="20"/>
  <c r="T47" i="20" s="1"/>
  <c r="S51" i="20"/>
  <c r="Q51" i="20"/>
  <c r="Q47" i="20" s="1"/>
  <c r="P51" i="20"/>
  <c r="N51" i="20"/>
  <c r="M51" i="20"/>
  <c r="K51" i="20"/>
  <c r="J51" i="20"/>
  <c r="H51" i="20"/>
  <c r="G51" i="20"/>
  <c r="G47" i="20" s="1"/>
  <c r="E51" i="20"/>
  <c r="D51" i="20"/>
  <c r="AA50" i="20"/>
  <c r="AA48" i="20" s="1"/>
  <c r="X50" i="20"/>
  <c r="X49" i="20" s="1"/>
  <c r="U50" i="20"/>
  <c r="R50" i="20"/>
  <c r="R49" i="20" s="1"/>
  <c r="O50" i="20"/>
  <c r="O49" i="20" s="1"/>
  <c r="L50" i="20"/>
  <c r="L49" i="20" s="1"/>
  <c r="I50" i="20"/>
  <c r="I49" i="20" s="1"/>
  <c r="E50" i="20"/>
  <c r="E49" i="20" s="1"/>
  <c r="D50" i="20"/>
  <c r="Z49" i="20"/>
  <c r="Y49" i="20"/>
  <c r="W49" i="20"/>
  <c r="V49" i="20"/>
  <c r="T49" i="20"/>
  <c r="S49" i="20"/>
  <c r="Q49" i="20"/>
  <c r="P49" i="20"/>
  <c r="N49" i="20"/>
  <c r="M49" i="20"/>
  <c r="K49" i="20"/>
  <c r="J49" i="20"/>
  <c r="H49" i="20"/>
  <c r="G49" i="20"/>
  <c r="Z48" i="20"/>
  <c r="Y48" i="20"/>
  <c r="X48" i="20"/>
  <c r="W48" i="20"/>
  <c r="V48" i="20"/>
  <c r="T48" i="20"/>
  <c r="S48" i="20"/>
  <c r="Q48" i="20"/>
  <c r="P48" i="20"/>
  <c r="O48" i="20"/>
  <c r="N48" i="20"/>
  <c r="M48" i="20"/>
  <c r="K48" i="20"/>
  <c r="J48" i="20"/>
  <c r="H48" i="20"/>
  <c r="G48" i="20"/>
  <c r="E48" i="20"/>
  <c r="D48" i="20"/>
  <c r="M47" i="20"/>
  <c r="AA46" i="20"/>
  <c r="X46" i="20"/>
  <c r="U46" i="20"/>
  <c r="R46" i="20"/>
  <c r="O46" i="20"/>
  <c r="L46" i="20"/>
  <c r="I46" i="20"/>
  <c r="E46" i="20"/>
  <c r="D46" i="20"/>
  <c r="AA45" i="20"/>
  <c r="X45" i="20"/>
  <c r="U45" i="20"/>
  <c r="R45" i="20"/>
  <c r="O45" i="20"/>
  <c r="L45" i="20"/>
  <c r="I45" i="20"/>
  <c r="E45" i="20"/>
  <c r="D45" i="20"/>
  <c r="Z44" i="20"/>
  <c r="Z41" i="20" s="1"/>
  <c r="Y44" i="20"/>
  <c r="Y41" i="20" s="1"/>
  <c r="W44" i="20"/>
  <c r="W41" i="20" s="1"/>
  <c r="V44" i="20"/>
  <c r="V41" i="20" s="1"/>
  <c r="T44" i="20"/>
  <c r="S44" i="20"/>
  <c r="Q44" i="20"/>
  <c r="P44" i="20"/>
  <c r="P41" i="20" s="1"/>
  <c r="N44" i="20"/>
  <c r="M44" i="20"/>
  <c r="M41" i="20" s="1"/>
  <c r="L44" i="20"/>
  <c r="K44" i="20"/>
  <c r="J44" i="20"/>
  <c r="J41" i="20" s="1"/>
  <c r="J25" i="20" s="1"/>
  <c r="H44" i="20"/>
  <c r="G44" i="20"/>
  <c r="G41" i="20" s="1"/>
  <c r="AA43" i="20"/>
  <c r="AA42" i="20" s="1"/>
  <c r="X43" i="20"/>
  <c r="X42" i="20" s="1"/>
  <c r="U43" i="20"/>
  <c r="U42" i="20" s="1"/>
  <c r="R43" i="20"/>
  <c r="R42" i="20" s="1"/>
  <c r="O43" i="20"/>
  <c r="L43" i="20"/>
  <c r="I43" i="20"/>
  <c r="I42" i="20" s="1"/>
  <c r="E43" i="20"/>
  <c r="D43" i="20"/>
  <c r="F43" i="20" s="1"/>
  <c r="F42" i="20" s="1"/>
  <c r="Z42" i="20"/>
  <c r="Y42" i="20"/>
  <c r="W42" i="20"/>
  <c r="V42" i="20"/>
  <c r="T42" i="20"/>
  <c r="S42" i="20"/>
  <c r="Q42" i="20"/>
  <c r="P42" i="20"/>
  <c r="N42" i="20"/>
  <c r="M42" i="20"/>
  <c r="M20" i="20" s="1"/>
  <c r="K42" i="20"/>
  <c r="K25" i="20" s="1"/>
  <c r="J42" i="20"/>
  <c r="H42" i="20"/>
  <c r="G42" i="20"/>
  <c r="G25" i="20" s="1"/>
  <c r="E42" i="20"/>
  <c r="D42" i="20"/>
  <c r="S41" i="20"/>
  <c r="S25" i="20" s="1"/>
  <c r="Q41" i="20"/>
  <c r="N41" i="20"/>
  <c r="N25" i="20" s="1"/>
  <c r="K41" i="20"/>
  <c r="H41" i="20"/>
  <c r="H25" i="20" s="1"/>
  <c r="AA40" i="20"/>
  <c r="X40" i="20"/>
  <c r="U40" i="20"/>
  <c r="R40" i="20"/>
  <c r="O40" i="20"/>
  <c r="L40" i="20"/>
  <c r="I40" i="20"/>
  <c r="E40" i="20"/>
  <c r="D40" i="20"/>
  <c r="AA39" i="20"/>
  <c r="X39" i="20"/>
  <c r="U39" i="20"/>
  <c r="R39" i="20"/>
  <c r="O39" i="20"/>
  <c r="L39" i="20"/>
  <c r="I39" i="20"/>
  <c r="E39" i="20"/>
  <c r="D39" i="20"/>
  <c r="AA38" i="20"/>
  <c r="X38" i="20"/>
  <c r="U38" i="20"/>
  <c r="R38" i="20"/>
  <c r="O38" i="20"/>
  <c r="L38" i="20"/>
  <c r="I38" i="20"/>
  <c r="E38" i="20"/>
  <c r="D38" i="20"/>
  <c r="F38" i="20" s="1"/>
  <c r="AA37" i="20"/>
  <c r="X37" i="20"/>
  <c r="U37" i="20"/>
  <c r="R37" i="20"/>
  <c r="O37" i="20"/>
  <c r="L37" i="20"/>
  <c r="I37" i="20"/>
  <c r="E37" i="20"/>
  <c r="F37" i="20" s="1"/>
  <c r="D37" i="20"/>
  <c r="AA36" i="20"/>
  <c r="X36" i="20"/>
  <c r="U36" i="20"/>
  <c r="R36" i="20"/>
  <c r="O36" i="20"/>
  <c r="L36" i="20"/>
  <c r="I36" i="20"/>
  <c r="E36" i="20"/>
  <c r="D36" i="20"/>
  <c r="F36" i="20" s="1"/>
  <c r="AA35" i="20"/>
  <c r="X35" i="20"/>
  <c r="U35" i="20"/>
  <c r="R35" i="20"/>
  <c r="O35" i="20"/>
  <c r="L35" i="20"/>
  <c r="I35" i="20"/>
  <c r="D35" i="20"/>
  <c r="F35" i="20" s="1"/>
  <c r="AA34" i="20"/>
  <c r="X34" i="20"/>
  <c r="U34" i="20"/>
  <c r="R34" i="20"/>
  <c r="O34" i="20"/>
  <c r="L34" i="20"/>
  <c r="I34" i="20"/>
  <c r="E34" i="20"/>
  <c r="D34" i="20"/>
  <c r="AA33" i="20"/>
  <c r="X33" i="20"/>
  <c r="U33" i="20"/>
  <c r="R33" i="20"/>
  <c r="O33" i="20"/>
  <c r="L33" i="20"/>
  <c r="I33" i="20"/>
  <c r="E33" i="20"/>
  <c r="D33" i="20"/>
  <c r="AA32" i="20"/>
  <c r="X32" i="20"/>
  <c r="U32" i="20"/>
  <c r="R32" i="20"/>
  <c r="O32" i="20"/>
  <c r="L32" i="20"/>
  <c r="I32" i="20"/>
  <c r="E32" i="20"/>
  <c r="D32" i="20"/>
  <c r="AA31" i="20"/>
  <c r="X31" i="20"/>
  <c r="U31" i="20"/>
  <c r="R31" i="20"/>
  <c r="O31" i="20"/>
  <c r="L31" i="20"/>
  <c r="I31" i="20"/>
  <c r="E31" i="20"/>
  <c r="D31" i="20"/>
  <c r="AA30" i="20"/>
  <c r="X30" i="20"/>
  <c r="U30" i="20"/>
  <c r="R30" i="20"/>
  <c r="O30" i="20"/>
  <c r="L30" i="20"/>
  <c r="I30" i="20"/>
  <c r="E30" i="20"/>
  <c r="D30" i="20"/>
  <c r="AA29" i="20"/>
  <c r="X29" i="20"/>
  <c r="U29" i="20"/>
  <c r="R29" i="20"/>
  <c r="O29" i="20"/>
  <c r="L29" i="20"/>
  <c r="I29" i="20"/>
  <c r="E29" i="20"/>
  <c r="D29" i="20"/>
  <c r="F29" i="20" s="1"/>
  <c r="AA28" i="20"/>
  <c r="X28" i="20"/>
  <c r="U28" i="20"/>
  <c r="R28" i="20"/>
  <c r="O28" i="20"/>
  <c r="O27" i="20" s="1"/>
  <c r="L28" i="20"/>
  <c r="I28" i="20"/>
  <c r="E28" i="20"/>
  <c r="F28" i="20" s="1"/>
  <c r="D28" i="20"/>
  <c r="Z27" i="20"/>
  <c r="Y27" i="20"/>
  <c r="W27" i="20"/>
  <c r="V27" i="20"/>
  <c r="T27" i="20"/>
  <c r="S27" i="20"/>
  <c r="Q27" i="20"/>
  <c r="P27" i="20"/>
  <c r="N27" i="20"/>
  <c r="M27" i="20"/>
  <c r="K27" i="20"/>
  <c r="J27" i="20"/>
  <c r="H27" i="20"/>
  <c r="G27" i="20"/>
  <c r="Z26" i="20"/>
  <c r="Y26" i="20"/>
  <c r="W26" i="20"/>
  <c r="V26" i="20"/>
  <c r="T26" i="20"/>
  <c r="S26" i="20"/>
  <c r="Q26" i="20"/>
  <c r="P26" i="20"/>
  <c r="N26" i="20"/>
  <c r="M26" i="20"/>
  <c r="K26" i="20"/>
  <c r="J26" i="20"/>
  <c r="H26" i="20"/>
  <c r="G26" i="20"/>
  <c r="AA24" i="20"/>
  <c r="Z24" i="20"/>
  <c r="Y24" i="20"/>
  <c r="W24" i="20"/>
  <c r="V24" i="20"/>
  <c r="U24" i="20"/>
  <c r="S24" i="20"/>
  <c r="R24" i="20"/>
  <c r="Q24" i="20"/>
  <c r="P24" i="20"/>
  <c r="M24" i="20"/>
  <c r="J24" i="20"/>
  <c r="H24" i="20"/>
  <c r="G24" i="20"/>
  <c r="AA22" i="20"/>
  <c r="Z22" i="20"/>
  <c r="W22" i="20"/>
  <c r="S22" i="20"/>
  <c r="Q22" i="20"/>
  <c r="N22" i="20"/>
  <c r="M22" i="20"/>
  <c r="K22" i="20"/>
  <c r="J22" i="20"/>
  <c r="I22" i="20"/>
  <c r="G22" i="20"/>
  <c r="AA21" i="20"/>
  <c r="Z21" i="20"/>
  <c r="V21" i="20"/>
  <c r="T21" i="20"/>
  <c r="S21" i="20"/>
  <c r="Q21" i="20"/>
  <c r="M21" i="20"/>
  <c r="J21" i="20"/>
  <c r="I21" i="20"/>
  <c r="H21" i="20"/>
  <c r="G21" i="20"/>
  <c r="Q20" i="20"/>
  <c r="Y19" i="20"/>
  <c r="W19" i="20"/>
  <c r="S19" i="20"/>
  <c r="Q19" i="20"/>
  <c r="N19" i="20"/>
  <c r="M19" i="20"/>
  <c r="K19" i="20"/>
  <c r="H19" i="20"/>
  <c r="G19" i="20"/>
  <c r="Y17" i="20"/>
  <c r="W17" i="20"/>
  <c r="V17" i="20"/>
  <c r="T17" i="20"/>
  <c r="S17" i="20"/>
  <c r="N17" i="20"/>
  <c r="M17" i="20"/>
  <c r="K17" i="20"/>
  <c r="J17" i="20"/>
  <c r="H17" i="20"/>
  <c r="G17" i="20"/>
  <c r="Z16" i="20"/>
  <c r="Y16" i="20"/>
  <c r="V16" i="20"/>
  <c r="Q16" i="20"/>
  <c r="P16" i="20"/>
  <c r="N16" i="20"/>
  <c r="K16" i="20"/>
  <c r="J16" i="20"/>
  <c r="G16" i="20"/>
  <c r="W15" i="20"/>
  <c r="V15" i="20"/>
  <c r="T15" i="20"/>
  <c r="Q15" i="20"/>
  <c r="N15" i="20"/>
  <c r="K15" i="20"/>
  <c r="J15" i="20"/>
  <c r="Z14" i="20"/>
  <c r="Y14" i="20"/>
  <c r="W14" i="20"/>
  <c r="V14" i="20"/>
  <c r="P14" i="20"/>
  <c r="O14" i="20"/>
  <c r="N14" i="20"/>
  <c r="M14" i="20"/>
  <c r="L14" i="20"/>
  <c r="K14" i="20"/>
  <c r="H14" i="20"/>
  <c r="H47" i="20" l="1"/>
  <c r="P47" i="20"/>
  <c r="G81" i="20"/>
  <c r="S81" i="20"/>
  <c r="F97" i="20"/>
  <c r="F98" i="20"/>
  <c r="F105" i="20"/>
  <c r="N23" i="20"/>
  <c r="W81" i="20"/>
  <c r="Z112" i="20"/>
  <c r="O127" i="20"/>
  <c r="U127" i="20"/>
  <c r="U131" i="20"/>
  <c r="I131" i="20"/>
  <c r="F141" i="20"/>
  <c r="N137" i="20"/>
  <c r="F172" i="20"/>
  <c r="F179" i="20"/>
  <c r="F243" i="20"/>
  <c r="AA251" i="20"/>
  <c r="I44" i="20"/>
  <c r="I51" i="20"/>
  <c r="J54" i="20"/>
  <c r="F89" i="20"/>
  <c r="Z132" i="20"/>
  <c r="Q23" i="20"/>
  <c r="J47" i="20"/>
  <c r="U123" i="20"/>
  <c r="I139" i="20"/>
  <c r="P138" i="20"/>
  <c r="Y138" i="20"/>
  <c r="R190" i="20"/>
  <c r="R187" i="20" s="1"/>
  <c r="M187" i="20"/>
  <c r="N209" i="20"/>
  <c r="I241" i="20"/>
  <c r="E241" i="20"/>
  <c r="J208" i="20"/>
  <c r="V208" i="20"/>
  <c r="J255" i="20"/>
  <c r="U266" i="20"/>
  <c r="U255" i="20" s="1"/>
  <c r="D269" i="20"/>
  <c r="Y23" i="20"/>
  <c r="K47" i="20"/>
  <c r="V47" i="20"/>
  <c r="F60" i="20"/>
  <c r="S54" i="20"/>
  <c r="F109" i="20"/>
  <c r="AA108" i="20"/>
  <c r="AA94" i="20" s="1"/>
  <c r="AA81" i="20" s="1"/>
  <c r="L113" i="20"/>
  <c r="L19" i="20" s="1"/>
  <c r="F118" i="20"/>
  <c r="F117" i="20" s="1"/>
  <c r="X122" i="20"/>
  <c r="I128" i="20"/>
  <c r="H131" i="20"/>
  <c r="J132" i="20"/>
  <c r="F143" i="20"/>
  <c r="E181" i="20"/>
  <c r="F185" i="20"/>
  <c r="Y186" i="20"/>
  <c r="G15" i="20"/>
  <c r="S15" i="20"/>
  <c r="E196" i="20"/>
  <c r="F199" i="20"/>
  <c r="F211" i="20"/>
  <c r="F219" i="20"/>
  <c r="O241" i="20"/>
  <c r="D270" i="20"/>
  <c r="E19" i="20"/>
  <c r="Z23" i="20"/>
  <c r="W25" i="20"/>
  <c r="X69" i="20"/>
  <c r="F91" i="20"/>
  <c r="H112" i="20"/>
  <c r="X202" i="20"/>
  <c r="X16" i="20" s="1"/>
  <c r="U233" i="20"/>
  <c r="N255" i="20"/>
  <c r="Y20" i="20"/>
  <c r="Z81" i="20"/>
  <c r="H111" i="20"/>
  <c r="E122" i="20"/>
  <c r="O144" i="20"/>
  <c r="T24" i="20"/>
  <c r="F40" i="20"/>
  <c r="F71" i="20"/>
  <c r="U69" i="20"/>
  <c r="O75" i="20"/>
  <c r="Y81" i="20"/>
  <c r="N131" i="20"/>
  <c r="F232" i="20"/>
  <c r="Y255" i="20"/>
  <c r="M25" i="20"/>
  <c r="F63" i="20"/>
  <c r="F70" i="20"/>
  <c r="U83" i="20"/>
  <c r="P81" i="20"/>
  <c r="P111" i="20"/>
  <c r="P112" i="20"/>
  <c r="I113" i="20"/>
  <c r="I19" i="20" s="1"/>
  <c r="E113" i="20"/>
  <c r="G121" i="20"/>
  <c r="P121" i="20"/>
  <c r="Y137" i="20"/>
  <c r="T138" i="20"/>
  <c r="L144" i="20"/>
  <c r="Q138" i="20"/>
  <c r="AA148" i="20"/>
  <c r="AA190" i="20"/>
  <c r="F198" i="20"/>
  <c r="D14" i="20"/>
  <c r="T186" i="20"/>
  <c r="F215" i="20"/>
  <c r="W208" i="20"/>
  <c r="O251" i="20"/>
  <c r="O240" i="20" s="1"/>
  <c r="O208" i="20" s="1"/>
  <c r="K255" i="20"/>
  <c r="Z20" i="20"/>
  <c r="Z25" i="20"/>
  <c r="X44" i="20"/>
  <c r="X41" i="20" s="1"/>
  <c r="D47" i="20"/>
  <c r="R52" i="20"/>
  <c r="V54" i="20"/>
  <c r="F79" i="20"/>
  <c r="L83" i="20"/>
  <c r="F100" i="20"/>
  <c r="F107" i="20"/>
  <c r="H121" i="20"/>
  <c r="E128" i="20"/>
  <c r="F130" i="20"/>
  <c r="I144" i="20"/>
  <c r="E144" i="20"/>
  <c r="I148" i="20"/>
  <c r="F151" i="20"/>
  <c r="F154" i="20"/>
  <c r="F174" i="20"/>
  <c r="F189" i="20"/>
  <c r="F188" i="20" s="1"/>
  <c r="F192" i="20"/>
  <c r="R202" i="20"/>
  <c r="R16" i="20" s="1"/>
  <c r="F226" i="20"/>
  <c r="F247" i="20"/>
  <c r="H255" i="20"/>
  <c r="AA270" i="20"/>
  <c r="X271" i="20"/>
  <c r="E17" i="20"/>
  <c r="Y22" i="20"/>
  <c r="O26" i="20"/>
  <c r="I27" i="20"/>
  <c r="F34" i="20"/>
  <c r="K54" i="20"/>
  <c r="W54" i="20"/>
  <c r="H137" i="20"/>
  <c r="E233" i="20"/>
  <c r="I257" i="20"/>
  <c r="I17" i="20" s="1"/>
  <c r="T255" i="20"/>
  <c r="D271" i="20"/>
  <c r="M16" i="20"/>
  <c r="Q18" i="20"/>
  <c r="F46" i="20"/>
  <c r="AA44" i="20"/>
  <c r="F53" i="20"/>
  <c r="F65" i="20"/>
  <c r="F72" i="20"/>
  <c r="M54" i="20"/>
  <c r="F80" i="20"/>
  <c r="E83" i="20"/>
  <c r="F92" i="20"/>
  <c r="F101" i="20"/>
  <c r="X108" i="20"/>
  <c r="Y112" i="20"/>
  <c r="U111" i="20"/>
  <c r="D132" i="20"/>
  <c r="M137" i="20"/>
  <c r="M186" i="20"/>
  <c r="L233" i="20"/>
  <c r="F237" i="20"/>
  <c r="F242" i="20"/>
  <c r="R251" i="20"/>
  <c r="I256" i="20"/>
  <c r="F263" i="20"/>
  <c r="F268" i="20"/>
  <c r="X269" i="20"/>
  <c r="S20" i="20"/>
  <c r="I24" i="20"/>
  <c r="Z54" i="20"/>
  <c r="F86" i="20"/>
  <c r="N20" i="20"/>
  <c r="J81" i="20"/>
  <c r="T81" i="20"/>
  <c r="D108" i="20"/>
  <c r="L123" i="20"/>
  <c r="D123" i="20"/>
  <c r="AA123" i="20"/>
  <c r="J20" i="20"/>
  <c r="F163" i="20"/>
  <c r="F164" i="20"/>
  <c r="X196" i="20"/>
  <c r="E16" i="20"/>
  <c r="F14" i="20"/>
  <c r="K209" i="20"/>
  <c r="F238" i="20"/>
  <c r="G23" i="20"/>
  <c r="P25" i="20"/>
  <c r="O55" i="20"/>
  <c r="K20" i="20"/>
  <c r="K81" i="20"/>
  <c r="D113" i="20"/>
  <c r="E123" i="20"/>
  <c r="N121" i="20"/>
  <c r="F136" i="20"/>
  <c r="F135" i="20" s="1"/>
  <c r="O148" i="20"/>
  <c r="F158" i="20"/>
  <c r="F177" i="20"/>
  <c r="L202" i="20"/>
  <c r="L16" i="20" s="1"/>
  <c r="S208" i="20"/>
  <c r="X257" i="20"/>
  <c r="X17" i="20" s="1"/>
  <c r="E21" i="20"/>
  <c r="F30" i="20"/>
  <c r="Q25" i="20"/>
  <c r="V25" i="20"/>
  <c r="O44" i="20"/>
  <c r="W47" i="20"/>
  <c r="L82" i="20"/>
  <c r="F88" i="20"/>
  <c r="F96" i="20"/>
  <c r="L108" i="20"/>
  <c r="I108" i="20"/>
  <c r="I94" i="20" s="1"/>
  <c r="F115" i="20"/>
  <c r="U128" i="20"/>
  <c r="E132" i="20"/>
  <c r="P137" i="20"/>
  <c r="X148" i="20"/>
  <c r="F159" i="20"/>
  <c r="U181" i="20"/>
  <c r="L190" i="20"/>
  <c r="Q187" i="20"/>
  <c r="Z209" i="20"/>
  <c r="F230" i="20"/>
  <c r="X241" i="20"/>
  <c r="H208" i="20"/>
  <c r="I251" i="20"/>
  <c r="F254" i="20"/>
  <c r="F258" i="20"/>
  <c r="F51" i="20"/>
  <c r="F52" i="20"/>
  <c r="F22" i="20"/>
  <c r="F270" i="20"/>
  <c r="F269" i="20"/>
  <c r="F271" i="20"/>
  <c r="E15" i="20"/>
  <c r="E112" i="20"/>
  <c r="X166" i="20"/>
  <c r="J23" i="20"/>
  <c r="J18" i="20" s="1"/>
  <c r="T14" i="20"/>
  <c r="E14" i="20" s="1"/>
  <c r="E22" i="20"/>
  <c r="K23" i="20"/>
  <c r="R27" i="20"/>
  <c r="F32" i="20"/>
  <c r="F33" i="20"/>
  <c r="E47" i="20"/>
  <c r="AA49" i="20"/>
  <c r="I47" i="20"/>
  <c r="D69" i="20"/>
  <c r="T54" i="20"/>
  <c r="I75" i="20"/>
  <c r="I68" i="20" s="1"/>
  <c r="E75" i="20"/>
  <c r="F78" i="20"/>
  <c r="F84" i="20"/>
  <c r="F83" i="20" s="1"/>
  <c r="AA83" i="20"/>
  <c r="V81" i="20"/>
  <c r="O95" i="20"/>
  <c r="E95" i="20"/>
  <c r="F99" i="20"/>
  <c r="M111" i="20"/>
  <c r="U112" i="20"/>
  <c r="X144" i="20"/>
  <c r="F156" i="20"/>
  <c r="F170" i="20"/>
  <c r="F184" i="20"/>
  <c r="F194" i="20"/>
  <c r="F201" i="20"/>
  <c r="U202" i="20"/>
  <c r="U16" i="20" s="1"/>
  <c r="F213" i="20"/>
  <c r="F235" i="20"/>
  <c r="U241" i="20"/>
  <c r="F250" i="20"/>
  <c r="X255" i="20"/>
  <c r="X256" i="20"/>
  <c r="F262" i="20"/>
  <c r="R266" i="20"/>
  <c r="M23" i="20"/>
  <c r="N24" i="20"/>
  <c r="E24" i="20" s="1"/>
  <c r="F85" i="20"/>
  <c r="F134" i="20"/>
  <c r="F133" i="20" s="1"/>
  <c r="F147" i="20"/>
  <c r="F171" i="20"/>
  <c r="T187" i="20"/>
  <c r="F195" i="20"/>
  <c r="I196" i="20"/>
  <c r="F207" i="20"/>
  <c r="F206" i="20" s="1"/>
  <c r="F214" i="20"/>
  <c r="F220" i="20"/>
  <c r="F236" i="20"/>
  <c r="X251" i="20"/>
  <c r="X240" i="20" s="1"/>
  <c r="O271" i="20"/>
  <c r="D15" i="20"/>
  <c r="Z18" i="20"/>
  <c r="I41" i="20"/>
  <c r="I25" i="20" s="1"/>
  <c r="U44" i="20"/>
  <c r="U41" i="20" s="1"/>
  <c r="R44" i="20"/>
  <c r="R41" i="20" s="1"/>
  <c r="P13" i="20"/>
  <c r="P12" i="20" s="1"/>
  <c r="F50" i="20"/>
  <c r="O56" i="20"/>
  <c r="U56" i="20"/>
  <c r="F66" i="20"/>
  <c r="O69" i="20"/>
  <c r="E69" i="20"/>
  <c r="F73" i="20"/>
  <c r="N81" i="20"/>
  <c r="F106" i="20"/>
  <c r="R123" i="20"/>
  <c r="F126" i="20"/>
  <c r="D127" i="20"/>
  <c r="M121" i="20"/>
  <c r="F129" i="20"/>
  <c r="AA128" i="20"/>
  <c r="O131" i="20"/>
  <c r="T137" i="20"/>
  <c r="R148" i="20"/>
  <c r="O153" i="20"/>
  <c r="F178" i="20"/>
  <c r="Y187" i="20"/>
  <c r="X190" i="20"/>
  <c r="X15" i="20" s="1"/>
  <c r="F222" i="20"/>
  <c r="X223" i="20"/>
  <c r="F231" i="20"/>
  <c r="O233" i="20"/>
  <c r="F246" i="20"/>
  <c r="I240" i="20"/>
  <c r="E251" i="20"/>
  <c r="E240" i="20" s="1"/>
  <c r="E208" i="20" s="1"/>
  <c r="AA257" i="20"/>
  <c r="AA17" i="20" s="1"/>
  <c r="F264" i="20"/>
  <c r="Y18" i="20"/>
  <c r="W20" i="20"/>
  <c r="S23" i="20"/>
  <c r="Y25" i="20"/>
  <c r="N47" i="20"/>
  <c r="X56" i="20"/>
  <c r="U75" i="20"/>
  <c r="R75" i="20"/>
  <c r="O83" i="20"/>
  <c r="AA95" i="20"/>
  <c r="F110" i="20"/>
  <c r="F108" i="20" s="1"/>
  <c r="E111" i="20"/>
  <c r="AA122" i="20"/>
  <c r="O123" i="20"/>
  <c r="I123" i="20"/>
  <c r="E121" i="20"/>
  <c r="I132" i="20"/>
  <c r="AA153" i="20"/>
  <c r="R181" i="20"/>
  <c r="I181" i="20"/>
  <c r="I23" i="20" s="1"/>
  <c r="Q186" i="20"/>
  <c r="F191" i="20"/>
  <c r="E202" i="20"/>
  <c r="F205" i="20"/>
  <c r="AA223" i="20"/>
  <c r="M209" i="20"/>
  <c r="K208" i="20"/>
  <c r="L251" i="20"/>
  <c r="F265" i="20"/>
  <c r="O270" i="20"/>
  <c r="D16" i="20"/>
  <c r="G20" i="20"/>
  <c r="G18" i="20" s="1"/>
  <c r="M18" i="20"/>
  <c r="V23" i="20"/>
  <c r="I26" i="20"/>
  <c r="F45" i="20"/>
  <c r="F44" i="20" s="1"/>
  <c r="F41" i="20" s="1"/>
  <c r="D49" i="20"/>
  <c r="F62" i="20"/>
  <c r="X75" i="20"/>
  <c r="X68" i="20" s="1"/>
  <c r="L75" i="20"/>
  <c r="D82" i="20"/>
  <c r="F93" i="20"/>
  <c r="Q81" i="20"/>
  <c r="F102" i="20"/>
  <c r="P23" i="20"/>
  <c r="O108" i="20"/>
  <c r="O94" i="20" s="1"/>
  <c r="O81" i="20" s="1"/>
  <c r="O113" i="20"/>
  <c r="O19" i="20" s="1"/>
  <c r="T20" i="20"/>
  <c r="E131" i="20"/>
  <c r="D133" i="20"/>
  <c r="H13" i="20"/>
  <c r="H12" i="20" s="1"/>
  <c r="D144" i="20"/>
  <c r="R153" i="20"/>
  <c r="F173" i="20"/>
  <c r="X181" i="20"/>
  <c r="L181" i="20"/>
  <c r="U196" i="20"/>
  <c r="D206" i="20"/>
  <c r="I223" i="20"/>
  <c r="E223" i="20"/>
  <c r="Y209" i="20"/>
  <c r="Y13" i="20" s="1"/>
  <c r="Y12" i="20" s="1"/>
  <c r="I233" i="20"/>
  <c r="F239" i="20"/>
  <c r="I255" i="20"/>
  <c r="U257" i="20"/>
  <c r="U17" i="20" s="1"/>
  <c r="D19" i="20"/>
  <c r="W23" i="20"/>
  <c r="V20" i="20"/>
  <c r="V18" i="20" s="1"/>
  <c r="AA56" i="20"/>
  <c r="U55" i="20"/>
  <c r="G54" i="20"/>
  <c r="E82" i="20"/>
  <c r="I95" i="20"/>
  <c r="X95" i="20"/>
  <c r="U95" i="20"/>
  <c r="F103" i="20"/>
  <c r="F114" i="20"/>
  <c r="AA113" i="20"/>
  <c r="AA19" i="20" s="1"/>
  <c r="F120" i="20"/>
  <c r="F119" i="20" s="1"/>
  <c r="F124" i="20"/>
  <c r="W131" i="20"/>
  <c r="X139" i="20"/>
  <c r="U144" i="20"/>
  <c r="L148" i="20"/>
  <c r="X153" i="20"/>
  <c r="F161" i="20"/>
  <c r="X167" i="20"/>
  <c r="F175" i="20"/>
  <c r="D181" i="20"/>
  <c r="AA181" i="20"/>
  <c r="O196" i="20"/>
  <c r="O15" i="20" s="1"/>
  <c r="Z208" i="20"/>
  <c r="F218" i="20"/>
  <c r="L223" i="20"/>
  <c r="L209" i="20" s="1"/>
  <c r="F227" i="20"/>
  <c r="AA241" i="20"/>
  <c r="F248" i="20"/>
  <c r="D17" i="20"/>
  <c r="S18" i="20"/>
  <c r="U25" i="20"/>
  <c r="E44" i="20"/>
  <c r="E41" i="20" s="1"/>
  <c r="E25" i="20" s="1"/>
  <c r="I56" i="20"/>
  <c r="E56" i="20"/>
  <c r="AA69" i="20"/>
  <c r="AA75" i="20"/>
  <c r="O82" i="20"/>
  <c r="I83" i="20"/>
  <c r="H23" i="20"/>
  <c r="D128" i="20"/>
  <c r="D121" i="20" s="1"/>
  <c r="U139" i="20"/>
  <c r="F144" i="20"/>
  <c r="F183" i="20"/>
  <c r="R196" i="20"/>
  <c r="F200" i="20"/>
  <c r="O223" i="20"/>
  <c r="Q209" i="20"/>
  <c r="F234" i="20"/>
  <c r="AA233" i="20"/>
  <c r="F249" i="20"/>
  <c r="U251" i="20"/>
  <c r="O257" i="20"/>
  <c r="O17" i="20" s="1"/>
  <c r="E257" i="20"/>
  <c r="F261" i="20"/>
  <c r="F56" i="20"/>
  <c r="D56" i="20"/>
  <c r="D55" i="20"/>
  <c r="F58" i="20"/>
  <c r="E148" i="20"/>
  <c r="F150" i="20"/>
  <c r="R166" i="20"/>
  <c r="O167" i="20"/>
  <c r="L241" i="20"/>
  <c r="L240" i="20"/>
  <c r="D241" i="20"/>
  <c r="F244" i="20"/>
  <c r="R26" i="20"/>
  <c r="F39" i="20"/>
  <c r="D44" i="20"/>
  <c r="D41" i="20" s="1"/>
  <c r="D25" i="20" s="1"/>
  <c r="R48" i="20"/>
  <c r="R69" i="20"/>
  <c r="X94" i="20"/>
  <c r="N112" i="20"/>
  <c r="N111" i="20"/>
  <c r="V112" i="20"/>
  <c r="V111" i="20"/>
  <c r="I112" i="20"/>
  <c r="I111" i="20"/>
  <c r="W138" i="20"/>
  <c r="W13" i="20" s="1"/>
  <c r="W12" i="20" s="1"/>
  <c r="W137" i="20"/>
  <c r="L95" i="20"/>
  <c r="L94" i="20"/>
  <c r="L81" i="20" s="1"/>
  <c r="L139" i="20"/>
  <c r="P54" i="20"/>
  <c r="D75" i="20"/>
  <c r="D68" i="20" s="1"/>
  <c r="D54" i="20" s="1"/>
  <c r="F77" i="20"/>
  <c r="L111" i="20"/>
  <c r="R113" i="20"/>
  <c r="R19" i="20" s="1"/>
  <c r="R112" i="20"/>
  <c r="R111" i="20"/>
  <c r="R128" i="20"/>
  <c r="R127" i="20"/>
  <c r="D167" i="20"/>
  <c r="D166" i="20"/>
  <c r="F169" i="20"/>
  <c r="F167" i="20" s="1"/>
  <c r="AA167" i="20"/>
  <c r="L52" i="20"/>
  <c r="L51" i="20"/>
  <c r="U27" i="20"/>
  <c r="L42" i="20"/>
  <c r="L41" i="20"/>
  <c r="L25" i="20" s="1"/>
  <c r="X23" i="20"/>
  <c r="D112" i="20"/>
  <c r="X113" i="20"/>
  <c r="X19" i="20" s="1"/>
  <c r="X112" i="20"/>
  <c r="X111" i="20"/>
  <c r="X128" i="20"/>
  <c r="X20" i="20" s="1"/>
  <c r="X127" i="20"/>
  <c r="X24" i="20"/>
  <c r="F24" i="20" s="1"/>
  <c r="X132" i="20"/>
  <c r="X131" i="20"/>
  <c r="N186" i="20"/>
  <c r="N187" i="20"/>
  <c r="G209" i="20"/>
  <c r="G208" i="20"/>
  <c r="R25" i="20"/>
  <c r="F95" i="20"/>
  <c r="X27" i="20"/>
  <c r="U26" i="20"/>
  <c r="E27" i="20"/>
  <c r="P20" i="20"/>
  <c r="O42" i="20"/>
  <c r="O25" i="20" s="1"/>
  <c r="O41" i="20"/>
  <c r="R56" i="20"/>
  <c r="L69" i="20"/>
  <c r="L68" i="20"/>
  <c r="F69" i="20"/>
  <c r="AA68" i="20"/>
  <c r="D83" i="20"/>
  <c r="R83" i="20"/>
  <c r="R82" i="20"/>
  <c r="F128" i="20"/>
  <c r="F127" i="20"/>
  <c r="R210" i="20"/>
  <c r="O210" i="20"/>
  <c r="O209" i="20"/>
  <c r="L112" i="20"/>
  <c r="D21" i="20"/>
  <c r="AA27" i="20"/>
  <c r="D24" i="20"/>
  <c r="X25" i="20"/>
  <c r="F55" i="20"/>
  <c r="X83" i="20"/>
  <c r="X82" i="20"/>
  <c r="X81" i="20"/>
  <c r="H94" i="20"/>
  <c r="H81" i="20" s="1"/>
  <c r="R95" i="20"/>
  <c r="D111" i="20"/>
  <c r="T112" i="20"/>
  <c r="L132" i="20"/>
  <c r="R132" i="20"/>
  <c r="R131" i="20"/>
  <c r="V137" i="20"/>
  <c r="V138" i="20"/>
  <c r="V13" i="20" s="1"/>
  <c r="V12" i="20" s="1"/>
  <c r="V11" i="20" s="1"/>
  <c r="D22" i="20"/>
  <c r="U23" i="20"/>
  <c r="E26" i="20"/>
  <c r="L27" i="20"/>
  <c r="L26" i="20"/>
  <c r="F31" i="20"/>
  <c r="F25" i="20" s="1"/>
  <c r="D26" i="20"/>
  <c r="H20" i="20"/>
  <c r="T41" i="20"/>
  <c r="T25" i="20" s="1"/>
  <c r="T23" i="20"/>
  <c r="R47" i="20"/>
  <c r="U49" i="20"/>
  <c r="U48" i="20"/>
  <c r="U47" i="20"/>
  <c r="L56" i="20"/>
  <c r="L55" i="20"/>
  <c r="L54" i="20"/>
  <c r="H54" i="20"/>
  <c r="D95" i="20"/>
  <c r="R167" i="20"/>
  <c r="P187" i="20"/>
  <c r="P186" i="20"/>
  <c r="R139" i="20"/>
  <c r="D153" i="20"/>
  <c r="I167" i="20"/>
  <c r="I20" i="20" s="1"/>
  <c r="I166" i="20"/>
  <c r="E167" i="20"/>
  <c r="E166" i="20"/>
  <c r="O188" i="20"/>
  <c r="J187" i="20"/>
  <c r="J186" i="20"/>
  <c r="X210" i="20"/>
  <c r="D223" i="20"/>
  <c r="F225" i="20"/>
  <c r="L267" i="20"/>
  <c r="L21" i="20" s="1"/>
  <c r="F21" i="20" s="1"/>
  <c r="L266" i="20"/>
  <c r="AA26" i="20"/>
  <c r="L47" i="20"/>
  <c r="L48" i="20"/>
  <c r="X54" i="20"/>
  <c r="X55" i="20"/>
  <c r="R68" i="20"/>
  <c r="R54" i="20" s="1"/>
  <c r="R94" i="20"/>
  <c r="R81" i="20" s="1"/>
  <c r="L121" i="20"/>
  <c r="D122" i="20"/>
  <c r="L122" i="20"/>
  <c r="O133" i="20"/>
  <c r="O132" i="20"/>
  <c r="AA139" i="20"/>
  <c r="I153" i="20"/>
  <c r="I138" i="20" s="1"/>
  <c r="E153" i="20"/>
  <c r="AA166" i="20"/>
  <c r="L167" i="20"/>
  <c r="L166" i="20"/>
  <c r="K187" i="20"/>
  <c r="K186" i="20"/>
  <c r="S187" i="20"/>
  <c r="S186" i="20"/>
  <c r="H187" i="20"/>
  <c r="H186" i="20"/>
  <c r="D210" i="20"/>
  <c r="F212" i="20"/>
  <c r="AA210" i="20"/>
  <c r="AA209" i="20"/>
  <c r="D251" i="20"/>
  <c r="D240" i="20" s="1"/>
  <c r="F253" i="20"/>
  <c r="F251" i="20" s="1"/>
  <c r="D27" i="20"/>
  <c r="AA41" i="20"/>
  <c r="AA25" i="20" s="1"/>
  <c r="AA51" i="20"/>
  <c r="AA47" i="20" s="1"/>
  <c r="I54" i="20"/>
  <c r="I55" i="20"/>
  <c r="G111" i="20"/>
  <c r="O111" i="20"/>
  <c r="W111" i="20"/>
  <c r="O112" i="20"/>
  <c r="U121" i="20"/>
  <c r="U122" i="20"/>
  <c r="L131" i="20"/>
  <c r="F132" i="20"/>
  <c r="M138" i="20"/>
  <c r="M13" i="20" s="1"/>
  <c r="M12" i="20" s="1"/>
  <c r="M11" i="20" s="1"/>
  <c r="F140" i="20"/>
  <c r="G138" i="20"/>
  <c r="G13" i="20" s="1"/>
  <c r="G137" i="20"/>
  <c r="Z138" i="20"/>
  <c r="Z13" i="20" s="1"/>
  <c r="Z12" i="20" s="1"/>
  <c r="Z11" i="20" s="1"/>
  <c r="Z137" i="20"/>
  <c r="F152" i="20"/>
  <c r="L153" i="20"/>
  <c r="L138" i="20" s="1"/>
  <c r="F155" i="20"/>
  <c r="F165" i="20"/>
  <c r="F182" i="20"/>
  <c r="F181" i="20" s="1"/>
  <c r="I190" i="20"/>
  <c r="E190" i="20"/>
  <c r="F197" i="20"/>
  <c r="AA196" i="20"/>
  <c r="AA187" i="20" s="1"/>
  <c r="I210" i="20"/>
  <c r="E210" i="20"/>
  <c r="E209" i="20"/>
  <c r="D233" i="20"/>
  <c r="R233" i="20"/>
  <c r="R55" i="20"/>
  <c r="D94" i="20"/>
  <c r="D81" i="20" s="1"/>
  <c r="D131" i="20"/>
  <c r="V131" i="20"/>
  <c r="S132" i="20"/>
  <c r="S131" i="20"/>
  <c r="N138" i="20"/>
  <c r="N13" i="20" s="1"/>
  <c r="N12" i="20" s="1"/>
  <c r="D139" i="20"/>
  <c r="U148" i="20"/>
  <c r="X188" i="20"/>
  <c r="X187" i="20"/>
  <c r="X186" i="20"/>
  <c r="L210" i="20"/>
  <c r="X233" i="20"/>
  <c r="X208" i="20" s="1"/>
  <c r="AA54" i="20"/>
  <c r="AA55" i="20"/>
  <c r="E68" i="20"/>
  <c r="E54" i="20" s="1"/>
  <c r="U68" i="20"/>
  <c r="U54" i="20" s="1"/>
  <c r="I82" i="20"/>
  <c r="E94" i="20"/>
  <c r="E81" i="20" s="1"/>
  <c r="U94" i="20"/>
  <c r="U81" i="20" s="1"/>
  <c r="O121" i="20"/>
  <c r="O122" i="20"/>
  <c r="K132" i="20"/>
  <c r="K131" i="20"/>
  <c r="E139" i="20"/>
  <c r="F142" i="20"/>
  <c r="R144" i="20"/>
  <c r="J138" i="20"/>
  <c r="J13" i="20" s="1"/>
  <c r="J12" i="20" s="1"/>
  <c r="J137" i="20"/>
  <c r="S138" i="20"/>
  <c r="S13" i="20" s="1"/>
  <c r="S12" i="20" s="1"/>
  <c r="S137" i="20"/>
  <c r="F157" i="20"/>
  <c r="U167" i="20"/>
  <c r="U166" i="20"/>
  <c r="AA188" i="20"/>
  <c r="W187" i="20"/>
  <c r="W186" i="20"/>
  <c r="D202" i="20"/>
  <c r="F204" i="20"/>
  <c r="F202" i="20" s="1"/>
  <c r="R257" i="20"/>
  <c r="R17" i="20" s="1"/>
  <c r="R256" i="20"/>
  <c r="R255" i="20"/>
  <c r="AA133" i="20"/>
  <c r="AA20" i="20" s="1"/>
  <c r="AA132" i="20"/>
  <c r="AA131" i="20"/>
  <c r="O139" i="20"/>
  <c r="AA144" i="20"/>
  <c r="K138" i="20"/>
  <c r="K13" i="20" s="1"/>
  <c r="K12" i="20" s="1"/>
  <c r="K137" i="20"/>
  <c r="U153" i="20"/>
  <c r="O181" i="20"/>
  <c r="O23" i="20" s="1"/>
  <c r="D190" i="20"/>
  <c r="L196" i="20"/>
  <c r="D196" i="20"/>
  <c r="I202" i="20"/>
  <c r="I16" i="20" s="1"/>
  <c r="F16" i="20" s="1"/>
  <c r="U223" i="20"/>
  <c r="F229" i="20"/>
  <c r="R241" i="20"/>
  <c r="R240" i="20"/>
  <c r="F267" i="20"/>
  <c r="F266" i="20"/>
  <c r="X26" i="20"/>
  <c r="I48" i="20"/>
  <c r="O51" i="20"/>
  <c r="O47" i="20" s="1"/>
  <c r="E55" i="20"/>
  <c r="O68" i="20"/>
  <c r="AA82" i="20"/>
  <c r="AA111" i="20"/>
  <c r="AA112" i="20"/>
  <c r="I121" i="20"/>
  <c r="I122" i="20"/>
  <c r="AA127" i="20"/>
  <c r="AA121" i="20" s="1"/>
  <c r="G131" i="20"/>
  <c r="D148" i="20"/>
  <c r="D138" i="20" s="1"/>
  <c r="G187" i="20"/>
  <c r="G186" i="20"/>
  <c r="Z187" i="20"/>
  <c r="Z186" i="20"/>
  <c r="U190" i="20"/>
  <c r="U210" i="20"/>
  <c r="F216" i="20"/>
  <c r="R223" i="20"/>
  <c r="R209" i="20" s="1"/>
  <c r="T209" i="20"/>
  <c r="T13" i="20" s="1"/>
  <c r="T12" i="20" s="1"/>
  <c r="T208" i="20"/>
  <c r="P208" i="20"/>
  <c r="L257" i="20"/>
  <c r="L17" i="20" s="1"/>
  <c r="L256" i="20"/>
  <c r="D257" i="20"/>
  <c r="D256" i="20"/>
  <c r="D255" i="20"/>
  <c r="F260" i="20"/>
  <c r="Q208" i="20"/>
  <c r="Y208" i="20"/>
  <c r="AA240" i="20"/>
  <c r="AA208" i="20" s="1"/>
  <c r="AA256" i="20"/>
  <c r="AA266" i="20"/>
  <c r="AA255" i="20" s="1"/>
  <c r="I269" i="20"/>
  <c r="I270" i="20"/>
  <c r="U240" i="20"/>
  <c r="E255" i="20"/>
  <c r="E256" i="20"/>
  <c r="U256" i="20"/>
  <c r="L208" i="20"/>
  <c r="L269" i="20"/>
  <c r="L270" i="20"/>
  <c r="M208" i="20"/>
  <c r="U209" i="20"/>
  <c r="O256" i="20"/>
  <c r="O266" i="20"/>
  <c r="O255" i="20" s="1"/>
  <c r="U269" i="20"/>
  <c r="U270" i="20"/>
  <c r="F75" i="20" l="1"/>
  <c r="F68" i="20" s="1"/>
  <c r="F54" i="20" s="1"/>
  <c r="Q13" i="20"/>
  <c r="Q12" i="20" s="1"/>
  <c r="Q11" i="20" s="1"/>
  <c r="F113" i="20"/>
  <c r="Y11" i="20"/>
  <c r="D23" i="20"/>
  <c r="I81" i="20"/>
  <c r="O138" i="20"/>
  <c r="R186" i="20"/>
  <c r="I209" i="20"/>
  <c r="I13" i="20" s="1"/>
  <c r="F94" i="20"/>
  <c r="R15" i="20"/>
  <c r="K18" i="20"/>
  <c r="F233" i="20"/>
  <c r="AA23" i="20"/>
  <c r="F256" i="20"/>
  <c r="AA18" i="20"/>
  <c r="F166" i="20"/>
  <c r="D137" i="20"/>
  <c r="R121" i="20"/>
  <c r="U20" i="20"/>
  <c r="U18" i="20" s="1"/>
  <c r="R23" i="20"/>
  <c r="F81" i="20"/>
  <c r="F241" i="20"/>
  <c r="O13" i="20"/>
  <c r="O12" i="20" s="1"/>
  <c r="F123" i="20"/>
  <c r="F190" i="20"/>
  <c r="O54" i="20"/>
  <c r="R138" i="20"/>
  <c r="F257" i="20"/>
  <c r="P18" i="20"/>
  <c r="P11" i="20" s="1"/>
  <c r="F223" i="20"/>
  <c r="F209" i="20" s="1"/>
  <c r="L255" i="20"/>
  <c r="F111" i="20"/>
  <c r="L23" i="20"/>
  <c r="F112" i="20"/>
  <c r="X137" i="20"/>
  <c r="AA138" i="20"/>
  <c r="AA13" i="20" s="1"/>
  <c r="F240" i="20"/>
  <c r="F196" i="20"/>
  <c r="X138" i="20"/>
  <c r="F82" i="20"/>
  <c r="O186" i="20"/>
  <c r="R137" i="20"/>
  <c r="E138" i="20"/>
  <c r="W18" i="20"/>
  <c r="F49" i="20"/>
  <c r="F48" i="20"/>
  <c r="D209" i="20"/>
  <c r="O187" i="20"/>
  <c r="E23" i="20"/>
  <c r="N18" i="20"/>
  <c r="N11" i="20" s="1"/>
  <c r="F122" i="20"/>
  <c r="F17" i="20"/>
  <c r="S11" i="20"/>
  <c r="I208" i="20"/>
  <c r="W11" i="20"/>
  <c r="U208" i="20"/>
  <c r="F153" i="20"/>
  <c r="F47" i="20"/>
  <c r="K11" i="20"/>
  <c r="J11" i="20"/>
  <c r="F27" i="20"/>
  <c r="F121" i="20"/>
  <c r="X121" i="20"/>
  <c r="F131" i="20"/>
  <c r="R13" i="20"/>
  <c r="I18" i="20"/>
  <c r="F26" i="20"/>
  <c r="L137" i="20"/>
  <c r="I137" i="20"/>
  <c r="R20" i="20"/>
  <c r="X209" i="20"/>
  <c r="X13" i="20" s="1"/>
  <c r="X12" i="20" s="1"/>
  <c r="L20" i="20"/>
  <c r="T18" i="20"/>
  <c r="T11" i="20" s="1"/>
  <c r="E187" i="20"/>
  <c r="E186" i="20"/>
  <c r="AA137" i="20"/>
  <c r="L13" i="20"/>
  <c r="R208" i="20"/>
  <c r="AA15" i="20"/>
  <c r="AA186" i="20"/>
  <c r="I187" i="20"/>
  <c r="I186" i="20"/>
  <c r="I15" i="20"/>
  <c r="F208" i="20"/>
  <c r="F210" i="20"/>
  <c r="F186" i="20"/>
  <c r="O166" i="20"/>
  <c r="O137" i="20" s="1"/>
  <c r="E12" i="20"/>
  <c r="L187" i="20"/>
  <c r="L186" i="20"/>
  <c r="L15" i="20"/>
  <c r="D13" i="20"/>
  <c r="G12" i="20"/>
  <c r="D208" i="20"/>
  <c r="E20" i="20"/>
  <c r="H18" i="20"/>
  <c r="E13" i="20"/>
  <c r="D186" i="20"/>
  <c r="D187" i="20"/>
  <c r="F255" i="20"/>
  <c r="U138" i="20"/>
  <c r="U13" i="20" s="1"/>
  <c r="F139" i="20"/>
  <c r="O20" i="20"/>
  <c r="O18" i="20" s="1"/>
  <c r="E137" i="20"/>
  <c r="X18" i="20"/>
  <c r="U137" i="20"/>
  <c r="D18" i="20"/>
  <c r="F19" i="20"/>
  <c r="U187" i="20"/>
  <c r="U15" i="20"/>
  <c r="U186" i="20"/>
  <c r="F148" i="20"/>
  <c r="D20" i="20"/>
  <c r="I12" i="20" l="1"/>
  <c r="I11" i="20" s="1"/>
  <c r="O11" i="20"/>
  <c r="R12" i="20"/>
  <c r="R11" i="20" s="1"/>
  <c r="F23" i="20"/>
  <c r="F187" i="20"/>
  <c r="L18" i="20"/>
  <c r="R18" i="20"/>
  <c r="F138" i="20"/>
  <c r="AA12" i="20"/>
  <c r="AA11" i="20" s="1"/>
  <c r="E18" i="20"/>
  <c r="H11" i="20"/>
  <c r="E11" i="20" s="1"/>
  <c r="U12" i="20"/>
  <c r="U11" i="20" s="1"/>
  <c r="F13" i="20"/>
  <c r="F20" i="20"/>
  <c r="D12" i="20"/>
  <c r="G11" i="20"/>
  <c r="D11" i="20" s="1"/>
  <c r="F137" i="20"/>
  <c r="X11" i="20"/>
  <c r="L12" i="20"/>
  <c r="F15" i="20"/>
  <c r="F18" i="20" l="1"/>
  <c r="L11" i="20"/>
  <c r="F11" i="20" s="1"/>
  <c r="F12" i="20"/>
  <c r="AA278" i="19" l="1"/>
  <c r="X278" i="19"/>
  <c r="U278" i="19"/>
  <c r="R278" i="19"/>
  <c r="O278" i="19"/>
  <c r="O277" i="19" s="1"/>
  <c r="L278" i="19"/>
  <c r="I278" i="19"/>
  <c r="I277" i="19" s="1"/>
  <c r="D278" i="19"/>
  <c r="E278" i="19"/>
  <c r="AA277" i="19"/>
  <c r="Z277" i="19"/>
  <c r="Y277" i="19"/>
  <c r="X277" i="19"/>
  <c r="W277" i="19"/>
  <c r="V277" i="19"/>
  <c r="U277" i="19"/>
  <c r="T277" i="19"/>
  <c r="S277" i="19"/>
  <c r="R277" i="19"/>
  <c r="Q277" i="19"/>
  <c r="P277" i="19"/>
  <c r="N277" i="19"/>
  <c r="M277" i="19"/>
  <c r="L277" i="19"/>
  <c r="K277" i="19"/>
  <c r="J277" i="19"/>
  <c r="H277" i="19"/>
  <c r="G277" i="19"/>
  <c r="E277" i="19"/>
  <c r="AA276" i="19"/>
  <c r="Z276" i="19"/>
  <c r="Y276" i="19"/>
  <c r="X276" i="19"/>
  <c r="W276" i="19"/>
  <c r="V276" i="19"/>
  <c r="U276" i="19"/>
  <c r="T276" i="19"/>
  <c r="S276" i="19"/>
  <c r="R276" i="19"/>
  <c r="Q276" i="19"/>
  <c r="P276" i="19"/>
  <c r="N276" i="19"/>
  <c r="M276" i="19"/>
  <c r="L276" i="19"/>
  <c r="K276" i="19"/>
  <c r="J276" i="19"/>
  <c r="I276" i="19"/>
  <c r="H276" i="19"/>
  <c r="G276" i="19"/>
  <c r="E276" i="19"/>
  <c r="AA275" i="19"/>
  <c r="Z275" i="19"/>
  <c r="Y275" i="19"/>
  <c r="X275" i="19"/>
  <c r="W275" i="19"/>
  <c r="V275" i="19"/>
  <c r="U275" i="19"/>
  <c r="T275" i="19"/>
  <c r="S275" i="19"/>
  <c r="R275" i="19"/>
  <c r="Q275" i="19"/>
  <c r="P275" i="19"/>
  <c r="N275" i="19"/>
  <c r="M275" i="19"/>
  <c r="L275" i="19"/>
  <c r="K275" i="19"/>
  <c r="J275" i="19"/>
  <c r="I275" i="19"/>
  <c r="H275" i="19"/>
  <c r="G275" i="19"/>
  <c r="E275" i="19"/>
  <c r="AA274" i="19"/>
  <c r="X274" i="19"/>
  <c r="U274" i="19"/>
  <c r="U273" i="19" s="1"/>
  <c r="R274" i="19"/>
  <c r="O274" i="19"/>
  <c r="L274" i="19"/>
  <c r="I274" i="19"/>
  <c r="I273" i="19" s="1"/>
  <c r="D274" i="19"/>
  <c r="E274" i="19"/>
  <c r="AA273" i="19"/>
  <c r="Z273" i="19"/>
  <c r="Y273" i="19"/>
  <c r="X273" i="19"/>
  <c r="W273" i="19"/>
  <c r="V273" i="19"/>
  <c r="T273" i="19"/>
  <c r="S273" i="19"/>
  <c r="R273" i="19"/>
  <c r="Q273" i="19"/>
  <c r="P273" i="19"/>
  <c r="P261" i="19" s="1"/>
  <c r="O273" i="19"/>
  <c r="N273" i="19"/>
  <c r="M273" i="19"/>
  <c r="K273" i="19"/>
  <c r="J273" i="19"/>
  <c r="H273" i="19"/>
  <c r="G273" i="19"/>
  <c r="E273" i="19"/>
  <c r="AA272" i="19"/>
  <c r="Z272" i="19"/>
  <c r="Z261" i="19" s="1"/>
  <c r="Y272" i="19"/>
  <c r="X272" i="19"/>
  <c r="W272" i="19"/>
  <c r="V272" i="19"/>
  <c r="T272" i="19"/>
  <c r="S272" i="19"/>
  <c r="R272" i="19"/>
  <c r="Q272" i="19"/>
  <c r="Q261" i="19" s="1"/>
  <c r="P272" i="19"/>
  <c r="O272" i="19"/>
  <c r="N272" i="19"/>
  <c r="M272" i="19"/>
  <c r="K272" i="19"/>
  <c r="J272" i="19"/>
  <c r="I272" i="19"/>
  <c r="H272" i="19"/>
  <c r="H261" i="19" s="1"/>
  <c r="G272" i="19"/>
  <c r="E272" i="19"/>
  <c r="AA271" i="19"/>
  <c r="X271" i="19"/>
  <c r="U271" i="19"/>
  <c r="R271" i="19"/>
  <c r="O271" i="19"/>
  <c r="L271" i="19"/>
  <c r="I271" i="19"/>
  <c r="D271" i="19"/>
  <c r="E271" i="19"/>
  <c r="F271" i="19" s="1"/>
  <c r="AA270" i="19"/>
  <c r="X270" i="19"/>
  <c r="U270" i="19"/>
  <c r="R270" i="19"/>
  <c r="O270" i="19"/>
  <c r="L270" i="19"/>
  <c r="I270" i="19"/>
  <c r="D270" i="19"/>
  <c r="F270" i="19" s="1"/>
  <c r="E270" i="19"/>
  <c r="AA269" i="19"/>
  <c r="X269" i="19"/>
  <c r="U269" i="19"/>
  <c r="R269" i="19"/>
  <c r="O269" i="19"/>
  <c r="L269" i="19"/>
  <c r="I269" i="19"/>
  <c r="D269" i="19"/>
  <c r="E269" i="19"/>
  <c r="AA268" i="19"/>
  <c r="X268" i="19"/>
  <c r="U268" i="19"/>
  <c r="R268" i="19"/>
  <c r="O268" i="19"/>
  <c r="L268" i="19"/>
  <c r="I268" i="19"/>
  <c r="D268" i="19"/>
  <c r="E268" i="19"/>
  <c r="AA267" i="19"/>
  <c r="X267" i="19"/>
  <c r="U267" i="19"/>
  <c r="R267" i="19"/>
  <c r="O267" i="19"/>
  <c r="L267" i="19"/>
  <c r="I267" i="19"/>
  <c r="D267" i="19"/>
  <c r="E267" i="19"/>
  <c r="AA266" i="19"/>
  <c r="X266" i="19"/>
  <c r="U266" i="19"/>
  <c r="R266" i="19"/>
  <c r="O266" i="19"/>
  <c r="L266" i="19"/>
  <c r="I266" i="19"/>
  <c r="I263" i="19" s="1"/>
  <c r="D266" i="19"/>
  <c r="F266" i="19" s="1"/>
  <c r="E266" i="19"/>
  <c r="AA265" i="19"/>
  <c r="X265" i="19"/>
  <c r="U265" i="19"/>
  <c r="R265" i="19"/>
  <c r="O265" i="19"/>
  <c r="L265" i="19"/>
  <c r="I265" i="19"/>
  <c r="D265" i="19"/>
  <c r="E265" i="19"/>
  <c r="AA264" i="19"/>
  <c r="X264" i="19"/>
  <c r="U264" i="19"/>
  <c r="U263" i="19" s="1"/>
  <c r="R264" i="19"/>
  <c r="O264" i="19"/>
  <c r="L264" i="19"/>
  <c r="I264" i="19"/>
  <c r="D264" i="19"/>
  <c r="F264" i="19" s="1"/>
  <c r="E264" i="19"/>
  <c r="Z263" i="19"/>
  <c r="Y263" i="19"/>
  <c r="Y17" i="19" s="1"/>
  <c r="W263" i="19"/>
  <c r="V263" i="19"/>
  <c r="T263" i="19"/>
  <c r="S263" i="19"/>
  <c r="Q263" i="19"/>
  <c r="P263" i="19"/>
  <c r="N263" i="19"/>
  <c r="M263" i="19"/>
  <c r="K263" i="19"/>
  <c r="J263" i="19"/>
  <c r="H263" i="19"/>
  <c r="G263" i="19"/>
  <c r="Z262" i="19"/>
  <c r="Y262" i="19"/>
  <c r="W262" i="19"/>
  <c r="V262" i="19"/>
  <c r="T262" i="19"/>
  <c r="S262" i="19"/>
  <c r="Q262" i="19"/>
  <c r="P262" i="19"/>
  <c r="N262" i="19"/>
  <c r="M262" i="19"/>
  <c r="K262" i="19"/>
  <c r="J262" i="19"/>
  <c r="H262" i="19"/>
  <c r="G262" i="19"/>
  <c r="Y261" i="19"/>
  <c r="W261" i="19"/>
  <c r="V261" i="19"/>
  <c r="S261" i="19"/>
  <c r="N261" i="19"/>
  <c r="M261" i="19"/>
  <c r="J261" i="19"/>
  <c r="G261" i="19"/>
  <c r="AA260" i="19"/>
  <c r="X260" i="19"/>
  <c r="U260" i="19"/>
  <c r="R260" i="19"/>
  <c r="O260" i="19"/>
  <c r="L260" i="19"/>
  <c r="I260" i="19"/>
  <c r="I257" i="19" s="1"/>
  <c r="D260" i="19"/>
  <c r="E260" i="19"/>
  <c r="E257" i="19" s="1"/>
  <c r="AA259" i="19"/>
  <c r="X259" i="19"/>
  <c r="X257" i="19" s="1"/>
  <c r="U259" i="19"/>
  <c r="R259" i="19"/>
  <c r="O259" i="19"/>
  <c r="L259" i="19"/>
  <c r="I259" i="19"/>
  <c r="D259" i="19"/>
  <c r="F259" i="19" s="1"/>
  <c r="E259" i="19"/>
  <c r="AA258" i="19"/>
  <c r="X258" i="19"/>
  <c r="U258" i="19"/>
  <c r="U257" i="19" s="1"/>
  <c r="R258" i="19"/>
  <c r="O258" i="19"/>
  <c r="L258" i="19"/>
  <c r="I258" i="19"/>
  <c r="D258" i="19"/>
  <c r="E258" i="19"/>
  <c r="Z257" i="19"/>
  <c r="Y257" i="19"/>
  <c r="W257" i="19"/>
  <c r="W247" i="19" s="1"/>
  <c r="V257" i="19"/>
  <c r="V247" i="19" s="1"/>
  <c r="T257" i="19"/>
  <c r="S257" i="19"/>
  <c r="Q257" i="19"/>
  <c r="P257" i="19"/>
  <c r="N257" i="19"/>
  <c r="M257" i="19"/>
  <c r="M247" i="19" s="1"/>
  <c r="M218" i="19" s="1"/>
  <c r="K257" i="19"/>
  <c r="J257" i="19"/>
  <c r="H257" i="19"/>
  <c r="G257" i="19"/>
  <c r="AA256" i="19"/>
  <c r="X256" i="19"/>
  <c r="U256" i="19"/>
  <c r="R256" i="19"/>
  <c r="O256" i="19"/>
  <c r="L256" i="19"/>
  <c r="I256" i="19"/>
  <c r="D256" i="19"/>
  <c r="E256" i="19"/>
  <c r="AA255" i="19"/>
  <c r="X255" i="19"/>
  <c r="U255" i="19"/>
  <c r="R255" i="19"/>
  <c r="O255" i="19"/>
  <c r="L255" i="19"/>
  <c r="I255" i="19"/>
  <c r="D255" i="19"/>
  <c r="E255" i="19"/>
  <c r="F255" i="19" s="1"/>
  <c r="AA254" i="19"/>
  <c r="X254" i="19"/>
  <c r="U254" i="19"/>
  <c r="R254" i="19"/>
  <c r="O254" i="19"/>
  <c r="L254" i="19"/>
  <c r="I254" i="19"/>
  <c r="D254" i="19"/>
  <c r="E254" i="19"/>
  <c r="AA253" i="19"/>
  <c r="X253" i="19"/>
  <c r="U253" i="19"/>
  <c r="R253" i="19"/>
  <c r="O253" i="19"/>
  <c r="L253" i="19"/>
  <c r="I253" i="19"/>
  <c r="D253" i="19"/>
  <c r="E253" i="19"/>
  <c r="AA252" i="19"/>
  <c r="X252" i="19"/>
  <c r="U252" i="19"/>
  <c r="R252" i="19"/>
  <c r="O252" i="19"/>
  <c r="L252" i="19"/>
  <c r="I252" i="19"/>
  <c r="D252" i="19"/>
  <c r="F252" i="19" s="1"/>
  <c r="E252" i="19"/>
  <c r="AA251" i="19"/>
  <c r="X251" i="19"/>
  <c r="U251" i="19"/>
  <c r="R251" i="19"/>
  <c r="O251" i="19"/>
  <c r="L251" i="19"/>
  <c r="I251" i="19"/>
  <c r="D251" i="19"/>
  <c r="E251" i="19"/>
  <c r="AA250" i="19"/>
  <c r="X250" i="19"/>
  <c r="U250" i="19"/>
  <c r="R250" i="19"/>
  <c r="O250" i="19"/>
  <c r="L250" i="19"/>
  <c r="I250" i="19"/>
  <c r="D250" i="19"/>
  <c r="F250" i="19" s="1"/>
  <c r="E250" i="19"/>
  <c r="AA249" i="19"/>
  <c r="X249" i="19"/>
  <c r="U249" i="19"/>
  <c r="R249" i="19"/>
  <c r="O249" i="19"/>
  <c r="L249" i="19"/>
  <c r="I249" i="19"/>
  <c r="D249" i="19"/>
  <c r="E249" i="19"/>
  <c r="Z248" i="19"/>
  <c r="Z218" i="19" s="1"/>
  <c r="Y248" i="19"/>
  <c r="W248" i="19"/>
  <c r="V248" i="19"/>
  <c r="T248" i="19"/>
  <c r="S248" i="19"/>
  <c r="Q248" i="19"/>
  <c r="P248" i="19"/>
  <c r="N248" i="19"/>
  <c r="M248" i="19"/>
  <c r="K248" i="19"/>
  <c r="J248" i="19"/>
  <c r="H248" i="19"/>
  <c r="G248" i="19"/>
  <c r="Z247" i="19"/>
  <c r="Y247" i="19"/>
  <c r="Y218" i="19" s="1"/>
  <c r="T247" i="19"/>
  <c r="S247" i="19"/>
  <c r="Q247" i="19"/>
  <c r="Q218" i="19" s="1"/>
  <c r="P247" i="19"/>
  <c r="N247" i="19"/>
  <c r="K247" i="19"/>
  <c r="K218" i="19" s="1"/>
  <c r="J247" i="19"/>
  <c r="H247" i="19"/>
  <c r="G247" i="19"/>
  <c r="AA246" i="19"/>
  <c r="X246" i="19"/>
  <c r="U246" i="19"/>
  <c r="R246" i="19"/>
  <c r="O246" i="19"/>
  <c r="L246" i="19"/>
  <c r="I246" i="19"/>
  <c r="D246" i="19"/>
  <c r="F246" i="19" s="1"/>
  <c r="E246" i="19"/>
  <c r="AA245" i="19"/>
  <c r="X245" i="19"/>
  <c r="U245" i="19"/>
  <c r="R245" i="19"/>
  <c r="O245" i="19"/>
  <c r="L245" i="19"/>
  <c r="I245" i="19"/>
  <c r="D245" i="19"/>
  <c r="E245" i="19"/>
  <c r="F245" i="19" s="1"/>
  <c r="AA244" i="19"/>
  <c r="X244" i="19"/>
  <c r="U244" i="19"/>
  <c r="R244" i="19"/>
  <c r="O244" i="19"/>
  <c r="L244" i="19"/>
  <c r="I244" i="19"/>
  <c r="D244" i="19"/>
  <c r="E244" i="19"/>
  <c r="F244" i="19"/>
  <c r="AA243" i="19"/>
  <c r="X243" i="19"/>
  <c r="U243" i="19"/>
  <c r="R243" i="19"/>
  <c r="O243" i="19"/>
  <c r="L243" i="19"/>
  <c r="I243" i="19"/>
  <c r="D243" i="19"/>
  <c r="F243" i="19" s="1"/>
  <c r="E243" i="19"/>
  <c r="AA242" i="19"/>
  <c r="X242" i="19"/>
  <c r="U242" i="19"/>
  <c r="R242" i="19"/>
  <c r="O242" i="19"/>
  <c r="L242" i="19"/>
  <c r="I242" i="19"/>
  <c r="D242" i="19"/>
  <c r="E242" i="19"/>
  <c r="AA241" i="19"/>
  <c r="X241" i="19"/>
  <c r="U241" i="19"/>
  <c r="R241" i="19"/>
  <c r="O241" i="19"/>
  <c r="L241" i="19"/>
  <c r="I241" i="19"/>
  <c r="D241" i="19"/>
  <c r="E241" i="19"/>
  <c r="AA240" i="19"/>
  <c r="X240" i="19"/>
  <c r="U240" i="19"/>
  <c r="R240" i="19"/>
  <c r="O240" i="19"/>
  <c r="L240" i="19"/>
  <c r="I240" i="19"/>
  <c r="D240" i="19"/>
  <c r="E240" i="19"/>
  <c r="F240" i="19" s="1"/>
  <c r="AA239" i="19"/>
  <c r="X239" i="19"/>
  <c r="U239" i="19"/>
  <c r="R239" i="19"/>
  <c r="O239" i="19"/>
  <c r="L239" i="19"/>
  <c r="I239" i="19"/>
  <c r="D239" i="19"/>
  <c r="E239" i="19"/>
  <c r="AA238" i="19"/>
  <c r="X238" i="19"/>
  <c r="U238" i="19"/>
  <c r="R238" i="19"/>
  <c r="O238" i="19"/>
  <c r="L238" i="19"/>
  <c r="I238" i="19"/>
  <c r="D238" i="19"/>
  <c r="E238" i="19"/>
  <c r="AA237" i="19"/>
  <c r="X237" i="19"/>
  <c r="U237" i="19"/>
  <c r="R237" i="19"/>
  <c r="O237" i="19"/>
  <c r="L237" i="19"/>
  <c r="I237" i="19"/>
  <c r="D237" i="19"/>
  <c r="E237" i="19"/>
  <c r="F237" i="19" s="1"/>
  <c r="AA236" i="19"/>
  <c r="X236" i="19"/>
  <c r="U236" i="19"/>
  <c r="R236" i="19"/>
  <c r="O236" i="19"/>
  <c r="L236" i="19"/>
  <c r="I236" i="19"/>
  <c r="D236" i="19"/>
  <c r="F236" i="19" s="1"/>
  <c r="E236" i="19"/>
  <c r="AA235" i="19"/>
  <c r="X235" i="19"/>
  <c r="U235" i="19"/>
  <c r="R235" i="19"/>
  <c r="O235" i="19"/>
  <c r="L235" i="19"/>
  <c r="I235" i="19"/>
  <c r="D235" i="19"/>
  <c r="F235" i="19" s="1"/>
  <c r="E235" i="19"/>
  <c r="AA234" i="19"/>
  <c r="X234" i="19"/>
  <c r="U234" i="19"/>
  <c r="R234" i="19"/>
  <c r="O234" i="19"/>
  <c r="L234" i="19"/>
  <c r="I234" i="19"/>
  <c r="D234" i="19"/>
  <c r="E234" i="19"/>
  <c r="AA233" i="19"/>
  <c r="X233" i="19"/>
  <c r="U233" i="19"/>
  <c r="R233" i="19"/>
  <c r="O233" i="19"/>
  <c r="L233" i="19"/>
  <c r="I233" i="19"/>
  <c r="D233" i="19"/>
  <c r="E233" i="19"/>
  <c r="AA232" i="19"/>
  <c r="X232" i="19"/>
  <c r="U232" i="19"/>
  <c r="R232" i="19"/>
  <c r="O232" i="19"/>
  <c r="L232" i="19"/>
  <c r="I232" i="19"/>
  <c r="D232" i="19"/>
  <c r="E232" i="19"/>
  <c r="F232" i="19"/>
  <c r="AA231" i="19"/>
  <c r="X231" i="19"/>
  <c r="U231" i="19"/>
  <c r="R231" i="19"/>
  <c r="O231" i="19"/>
  <c r="L231" i="19"/>
  <c r="I231" i="19"/>
  <c r="D231" i="19"/>
  <c r="E231" i="19"/>
  <c r="AA230" i="19"/>
  <c r="X230" i="19"/>
  <c r="U230" i="19"/>
  <c r="R230" i="19"/>
  <c r="O230" i="19"/>
  <c r="L230" i="19"/>
  <c r="I230" i="19"/>
  <c r="D230" i="19"/>
  <c r="F230" i="19" s="1"/>
  <c r="E230" i="19"/>
  <c r="AA229" i="19"/>
  <c r="X229" i="19"/>
  <c r="U229" i="19"/>
  <c r="R229" i="19"/>
  <c r="O229" i="19"/>
  <c r="L229" i="19"/>
  <c r="I229" i="19"/>
  <c r="D229" i="19"/>
  <c r="E229" i="19"/>
  <c r="F229" i="19" s="1"/>
  <c r="AA228" i="19"/>
  <c r="X228" i="19"/>
  <c r="U228" i="19"/>
  <c r="R228" i="19"/>
  <c r="O228" i="19"/>
  <c r="L228" i="19"/>
  <c r="I228" i="19"/>
  <c r="D228" i="19"/>
  <c r="F228" i="19" s="1"/>
  <c r="E228" i="19"/>
  <c r="AA227" i="19"/>
  <c r="X227" i="19"/>
  <c r="U227" i="19"/>
  <c r="R227" i="19"/>
  <c r="O227" i="19"/>
  <c r="L227" i="19"/>
  <c r="I227" i="19"/>
  <c r="D227" i="19"/>
  <c r="F227" i="19" s="1"/>
  <c r="E227" i="19"/>
  <c r="AA226" i="19"/>
  <c r="X226" i="19"/>
  <c r="U226" i="19"/>
  <c r="R226" i="19"/>
  <c r="O226" i="19"/>
  <c r="L226" i="19"/>
  <c r="I226" i="19"/>
  <c r="D226" i="19"/>
  <c r="E226" i="19"/>
  <c r="AA225" i="19"/>
  <c r="X225" i="19"/>
  <c r="U225" i="19"/>
  <c r="R225" i="19"/>
  <c r="O225" i="19"/>
  <c r="L225" i="19"/>
  <c r="I225" i="19"/>
  <c r="D225" i="19"/>
  <c r="E225" i="19"/>
  <c r="F225" i="19" s="1"/>
  <c r="AA224" i="19"/>
  <c r="X224" i="19"/>
  <c r="U224" i="19"/>
  <c r="R224" i="19"/>
  <c r="O224" i="19"/>
  <c r="L224" i="19"/>
  <c r="I224" i="19"/>
  <c r="D224" i="19"/>
  <c r="E224" i="19"/>
  <c r="AA223" i="19"/>
  <c r="X223" i="19"/>
  <c r="U223" i="19"/>
  <c r="R223" i="19"/>
  <c r="O223" i="19"/>
  <c r="L223" i="19"/>
  <c r="I223" i="19"/>
  <c r="D223" i="19"/>
  <c r="E223" i="19"/>
  <c r="AA222" i="19"/>
  <c r="X222" i="19"/>
  <c r="U222" i="19"/>
  <c r="R222" i="19"/>
  <c r="O222" i="19"/>
  <c r="L222" i="19"/>
  <c r="I222" i="19"/>
  <c r="D222" i="19"/>
  <c r="F222" i="19" s="1"/>
  <c r="E222" i="19"/>
  <c r="AA221" i="19"/>
  <c r="X221" i="19"/>
  <c r="U221" i="19"/>
  <c r="R221" i="19"/>
  <c r="O221" i="19"/>
  <c r="L221" i="19"/>
  <c r="I221" i="19"/>
  <c r="D221" i="19"/>
  <c r="E221" i="19"/>
  <c r="F221" i="19" s="1"/>
  <c r="Z220" i="19"/>
  <c r="Y220" i="19"/>
  <c r="W220" i="19"/>
  <c r="V220" i="19"/>
  <c r="T220" i="19"/>
  <c r="S220" i="19"/>
  <c r="Q220" i="19"/>
  <c r="P220" i="19"/>
  <c r="N220" i="19"/>
  <c r="M220" i="19"/>
  <c r="K220" i="19"/>
  <c r="J220" i="19"/>
  <c r="H220" i="19"/>
  <c r="G220" i="19"/>
  <c r="Z219" i="19"/>
  <c r="Y219" i="19"/>
  <c r="W219" i="19"/>
  <c r="V219" i="19"/>
  <c r="T219" i="19"/>
  <c r="S219" i="19"/>
  <c r="Q219" i="19"/>
  <c r="P219" i="19"/>
  <c r="N219" i="19"/>
  <c r="M219" i="19"/>
  <c r="K219" i="19"/>
  <c r="J219" i="19"/>
  <c r="H219" i="19"/>
  <c r="G219" i="19"/>
  <c r="W218" i="19"/>
  <c r="T218" i="19"/>
  <c r="S218" i="19"/>
  <c r="P218" i="19"/>
  <c r="J218" i="19"/>
  <c r="H218" i="19"/>
  <c r="G218" i="19"/>
  <c r="AA217" i="19"/>
  <c r="X217" i="19"/>
  <c r="X214" i="19" s="1"/>
  <c r="U217" i="19"/>
  <c r="R217" i="19"/>
  <c r="O217" i="19"/>
  <c r="L217" i="19"/>
  <c r="I217" i="19"/>
  <c r="I214" i="19" s="1"/>
  <c r="D217" i="19"/>
  <c r="F217" i="19" s="1"/>
  <c r="E217" i="19"/>
  <c r="AA216" i="19"/>
  <c r="X216" i="19"/>
  <c r="U216" i="19"/>
  <c r="R216" i="19"/>
  <c r="O216" i="19"/>
  <c r="L216" i="19"/>
  <c r="I216" i="19"/>
  <c r="D216" i="19"/>
  <c r="E216" i="19"/>
  <c r="AA215" i="19"/>
  <c r="AA214" i="19" s="1"/>
  <c r="AA16" i="19" s="1"/>
  <c r="X215" i="19"/>
  <c r="U215" i="19"/>
  <c r="U214" i="19" s="1"/>
  <c r="R215" i="19"/>
  <c r="R214" i="19" s="1"/>
  <c r="O215" i="19"/>
  <c r="L215" i="19"/>
  <c r="I215" i="19"/>
  <c r="D215" i="19"/>
  <c r="E215" i="19"/>
  <c r="E214" i="19" s="1"/>
  <c r="Z214" i="19"/>
  <c r="Y214" i="19"/>
  <c r="W214" i="19"/>
  <c r="V214" i="19"/>
  <c r="T214" i="19"/>
  <c r="S214" i="19"/>
  <c r="Q214" i="19"/>
  <c r="P214" i="19"/>
  <c r="N214" i="19"/>
  <c r="M214" i="19"/>
  <c r="K214" i="19"/>
  <c r="J214" i="19"/>
  <c r="H214" i="19"/>
  <c r="G214" i="19"/>
  <c r="AA213" i="19"/>
  <c r="X213" i="19"/>
  <c r="U213" i="19"/>
  <c r="U211" i="19" s="1"/>
  <c r="R213" i="19"/>
  <c r="O213" i="19"/>
  <c r="L213" i="19"/>
  <c r="I213" i="19"/>
  <c r="D213" i="19"/>
  <c r="E213" i="19"/>
  <c r="F213" i="19" s="1"/>
  <c r="AA212" i="19"/>
  <c r="X212" i="19"/>
  <c r="X211" i="19" s="1"/>
  <c r="U212" i="19"/>
  <c r="R212" i="19"/>
  <c r="O212" i="19"/>
  <c r="L212" i="19"/>
  <c r="L211" i="19" s="1"/>
  <c r="I212" i="19"/>
  <c r="D212" i="19"/>
  <c r="E212" i="19"/>
  <c r="F212" i="19"/>
  <c r="F211" i="19" s="1"/>
  <c r="Z211" i="19"/>
  <c r="Y211" i="19"/>
  <c r="W211" i="19"/>
  <c r="V211" i="19"/>
  <c r="T211" i="19"/>
  <c r="S211" i="19"/>
  <c r="Q211" i="19"/>
  <c r="Q14" i="19" s="1"/>
  <c r="P211" i="19"/>
  <c r="O211" i="19"/>
  <c r="N211" i="19"/>
  <c r="M211" i="19"/>
  <c r="K211" i="19"/>
  <c r="J211" i="19"/>
  <c r="H211" i="19"/>
  <c r="H14" i="19" s="1"/>
  <c r="G211" i="19"/>
  <c r="D211" i="19"/>
  <c r="AA210" i="19"/>
  <c r="X210" i="19"/>
  <c r="U210" i="19"/>
  <c r="R210" i="19"/>
  <c r="O210" i="19"/>
  <c r="L210" i="19"/>
  <c r="I210" i="19"/>
  <c r="D210" i="19"/>
  <c r="F210" i="19" s="1"/>
  <c r="E210" i="19"/>
  <c r="AA209" i="19"/>
  <c r="X209" i="19"/>
  <c r="U209" i="19"/>
  <c r="R209" i="19"/>
  <c r="O209" i="19"/>
  <c r="L209" i="19"/>
  <c r="I209" i="19"/>
  <c r="D209" i="19"/>
  <c r="E209" i="19"/>
  <c r="AA208" i="19"/>
  <c r="X208" i="19"/>
  <c r="U208" i="19"/>
  <c r="R208" i="19"/>
  <c r="R205" i="19" s="1"/>
  <c r="O208" i="19"/>
  <c r="L208" i="19"/>
  <c r="I208" i="19"/>
  <c r="D208" i="19"/>
  <c r="E208" i="19"/>
  <c r="AA207" i="19"/>
  <c r="X207" i="19"/>
  <c r="X205" i="19" s="1"/>
  <c r="U207" i="19"/>
  <c r="R207" i="19"/>
  <c r="O207" i="19"/>
  <c r="L207" i="19"/>
  <c r="I207" i="19"/>
  <c r="D207" i="19"/>
  <c r="E207" i="19"/>
  <c r="F207" i="19"/>
  <c r="AA206" i="19"/>
  <c r="X206" i="19"/>
  <c r="U206" i="19"/>
  <c r="R206" i="19"/>
  <c r="O206" i="19"/>
  <c r="L206" i="19"/>
  <c r="I206" i="19"/>
  <c r="I205" i="19" s="1"/>
  <c r="D206" i="19"/>
  <c r="E206" i="19"/>
  <c r="Z205" i="19"/>
  <c r="Y205" i="19"/>
  <c r="W205" i="19"/>
  <c r="V205" i="19"/>
  <c r="T205" i="19"/>
  <c r="S205" i="19"/>
  <c r="Q205" i="19"/>
  <c r="P205" i="19"/>
  <c r="P15" i="19" s="1"/>
  <c r="N205" i="19"/>
  <c r="M205" i="19"/>
  <c r="K205" i="19"/>
  <c r="J205" i="19"/>
  <c r="H205" i="19"/>
  <c r="G205" i="19"/>
  <c r="AA204" i="19"/>
  <c r="X204" i="19"/>
  <c r="U204" i="19"/>
  <c r="R204" i="19"/>
  <c r="O204" i="19"/>
  <c r="L204" i="19"/>
  <c r="I204" i="19"/>
  <c r="D204" i="19"/>
  <c r="E204" i="19"/>
  <c r="E198" i="19" s="1"/>
  <c r="AA203" i="19"/>
  <c r="X203" i="19"/>
  <c r="U203" i="19"/>
  <c r="R203" i="19"/>
  <c r="O203" i="19"/>
  <c r="L203" i="19"/>
  <c r="I203" i="19"/>
  <c r="D203" i="19"/>
  <c r="E203" i="19"/>
  <c r="AA202" i="19"/>
  <c r="X202" i="19"/>
  <c r="U202" i="19"/>
  <c r="R202" i="19"/>
  <c r="O202" i="19"/>
  <c r="L202" i="19"/>
  <c r="I202" i="19"/>
  <c r="I198" i="19" s="1"/>
  <c r="D202" i="19"/>
  <c r="F202" i="19" s="1"/>
  <c r="E202" i="19"/>
  <c r="AA201" i="19"/>
  <c r="X201" i="19"/>
  <c r="U201" i="19"/>
  <c r="R201" i="19"/>
  <c r="O201" i="19"/>
  <c r="O198" i="19" s="1"/>
  <c r="L201" i="19"/>
  <c r="I201" i="19"/>
  <c r="D201" i="19"/>
  <c r="E201" i="19"/>
  <c r="AA200" i="19"/>
  <c r="X200" i="19"/>
  <c r="U200" i="19"/>
  <c r="R200" i="19"/>
  <c r="O200" i="19"/>
  <c r="L200" i="19"/>
  <c r="I200" i="19"/>
  <c r="D200" i="19"/>
  <c r="F200" i="19" s="1"/>
  <c r="E200" i="19"/>
  <c r="AA199" i="19"/>
  <c r="X199" i="19"/>
  <c r="U199" i="19"/>
  <c r="U198" i="19" s="1"/>
  <c r="R199" i="19"/>
  <c r="O199" i="19"/>
  <c r="L199" i="19"/>
  <c r="I199" i="19"/>
  <c r="D199" i="19"/>
  <c r="E199" i="19"/>
  <c r="F199" i="19" s="1"/>
  <c r="Z198" i="19"/>
  <c r="Y198" i="19"/>
  <c r="Y15" i="19" s="1"/>
  <c r="W198" i="19"/>
  <c r="V198" i="19"/>
  <c r="T198" i="19"/>
  <c r="S198" i="19"/>
  <c r="Q198" i="19"/>
  <c r="P198" i="19"/>
  <c r="N198" i="19"/>
  <c r="M198" i="19"/>
  <c r="K198" i="19"/>
  <c r="J198" i="19"/>
  <c r="H198" i="19"/>
  <c r="G198" i="19"/>
  <c r="G194" i="19" s="1"/>
  <c r="AA197" i="19"/>
  <c r="AA196" i="19" s="1"/>
  <c r="X197" i="19"/>
  <c r="U197" i="19"/>
  <c r="R197" i="19"/>
  <c r="R196" i="19" s="1"/>
  <c r="O197" i="19"/>
  <c r="L197" i="19"/>
  <c r="I197" i="19"/>
  <c r="I196" i="19" s="1"/>
  <c r="D197" i="19"/>
  <c r="D196" i="19" s="1"/>
  <c r="E197" i="19"/>
  <c r="E196" i="19" s="1"/>
  <c r="F197" i="19"/>
  <c r="Z196" i="19"/>
  <c r="Y196" i="19"/>
  <c r="W196" i="19"/>
  <c r="V196" i="19"/>
  <c r="U196" i="19"/>
  <c r="T196" i="19"/>
  <c r="S196" i="19"/>
  <c r="Q196" i="19"/>
  <c r="P196" i="19"/>
  <c r="O196" i="19"/>
  <c r="N196" i="19"/>
  <c r="M196" i="19"/>
  <c r="L196" i="19"/>
  <c r="K196" i="19"/>
  <c r="J196" i="19"/>
  <c r="H196" i="19"/>
  <c r="G196" i="19"/>
  <c r="T195" i="19"/>
  <c r="G195" i="19"/>
  <c r="T194" i="19"/>
  <c r="AA193" i="19"/>
  <c r="X193" i="19"/>
  <c r="U193" i="19"/>
  <c r="R193" i="19"/>
  <c r="O193" i="19"/>
  <c r="O189" i="19" s="1"/>
  <c r="L193" i="19"/>
  <c r="I193" i="19"/>
  <c r="D193" i="19"/>
  <c r="E193" i="19"/>
  <c r="AA192" i="19"/>
  <c r="X192" i="19"/>
  <c r="U192" i="19"/>
  <c r="U189" i="19" s="1"/>
  <c r="R192" i="19"/>
  <c r="O192" i="19"/>
  <c r="L192" i="19"/>
  <c r="L189" i="19" s="1"/>
  <c r="I192" i="19"/>
  <c r="D192" i="19"/>
  <c r="E192" i="19"/>
  <c r="F192" i="19"/>
  <c r="AA191" i="19"/>
  <c r="X191" i="19"/>
  <c r="U191" i="19"/>
  <c r="R191" i="19"/>
  <c r="O191" i="19"/>
  <c r="L191" i="19"/>
  <c r="I191" i="19"/>
  <c r="D191" i="19"/>
  <c r="E191" i="19"/>
  <c r="AA190" i="19"/>
  <c r="X190" i="19"/>
  <c r="U190" i="19"/>
  <c r="R190" i="19"/>
  <c r="O190" i="19"/>
  <c r="L190" i="19"/>
  <c r="I190" i="19"/>
  <c r="I189" i="19" s="1"/>
  <c r="D190" i="19"/>
  <c r="E190" i="19"/>
  <c r="Z189" i="19"/>
  <c r="Y189" i="19"/>
  <c r="W189" i="19"/>
  <c r="V189" i="19"/>
  <c r="T189" i="19"/>
  <c r="T174" i="19" s="1"/>
  <c r="S189" i="19"/>
  <c r="S174" i="19" s="1"/>
  <c r="Q189" i="19"/>
  <c r="Q174" i="19" s="1"/>
  <c r="P189" i="19"/>
  <c r="N189" i="19"/>
  <c r="M189" i="19"/>
  <c r="K189" i="19"/>
  <c r="K174" i="19" s="1"/>
  <c r="J189" i="19"/>
  <c r="J174" i="19" s="1"/>
  <c r="H189" i="19"/>
  <c r="H174" i="19" s="1"/>
  <c r="G189" i="19"/>
  <c r="AA188" i="19"/>
  <c r="X188" i="19"/>
  <c r="U188" i="19"/>
  <c r="R188" i="19"/>
  <c r="O188" i="19"/>
  <c r="L188" i="19"/>
  <c r="I188" i="19"/>
  <c r="D188" i="19"/>
  <c r="E188" i="19"/>
  <c r="AA187" i="19"/>
  <c r="X187" i="19"/>
  <c r="U187" i="19"/>
  <c r="R187" i="19"/>
  <c r="O187" i="19"/>
  <c r="L187" i="19"/>
  <c r="I187" i="19"/>
  <c r="D187" i="19"/>
  <c r="F187" i="19" s="1"/>
  <c r="E187" i="19"/>
  <c r="AA186" i="19"/>
  <c r="X186" i="19"/>
  <c r="U186" i="19"/>
  <c r="R186" i="19"/>
  <c r="O186" i="19"/>
  <c r="L186" i="19"/>
  <c r="I186" i="19"/>
  <c r="D186" i="19"/>
  <c r="E186" i="19"/>
  <c r="AA185" i="19"/>
  <c r="X185" i="19"/>
  <c r="U185" i="19"/>
  <c r="R185" i="19"/>
  <c r="O185" i="19"/>
  <c r="L185" i="19"/>
  <c r="I185" i="19"/>
  <c r="D185" i="19"/>
  <c r="E185" i="19"/>
  <c r="F185" i="19"/>
  <c r="AA184" i="19"/>
  <c r="X184" i="19"/>
  <c r="U184" i="19"/>
  <c r="R184" i="19"/>
  <c r="O184" i="19"/>
  <c r="L184" i="19"/>
  <c r="I184" i="19"/>
  <c r="D184" i="19"/>
  <c r="E184" i="19"/>
  <c r="AA183" i="19"/>
  <c r="X183" i="19"/>
  <c r="U183" i="19"/>
  <c r="R183" i="19"/>
  <c r="O183" i="19"/>
  <c r="L183" i="19"/>
  <c r="I183" i="19"/>
  <c r="D183" i="19"/>
  <c r="E183" i="19"/>
  <c r="AA182" i="19"/>
  <c r="X182" i="19"/>
  <c r="U182" i="19"/>
  <c r="R182" i="19"/>
  <c r="O182" i="19"/>
  <c r="L182" i="19"/>
  <c r="I182" i="19"/>
  <c r="D182" i="19"/>
  <c r="F182" i="19" s="1"/>
  <c r="E182" i="19"/>
  <c r="AA181" i="19"/>
  <c r="X181" i="19"/>
  <c r="U181" i="19"/>
  <c r="R181" i="19"/>
  <c r="O181" i="19"/>
  <c r="L181" i="19"/>
  <c r="I181" i="19"/>
  <c r="D181" i="19"/>
  <c r="F181" i="19" s="1"/>
  <c r="E181" i="19"/>
  <c r="AA180" i="19"/>
  <c r="X180" i="19"/>
  <c r="U180" i="19"/>
  <c r="R180" i="19"/>
  <c r="O180" i="19"/>
  <c r="L180" i="19"/>
  <c r="I180" i="19"/>
  <c r="D180" i="19"/>
  <c r="E180" i="19"/>
  <c r="AA179" i="19"/>
  <c r="X179" i="19"/>
  <c r="U179" i="19"/>
  <c r="R179" i="19"/>
  <c r="O179" i="19"/>
  <c r="L179" i="19"/>
  <c r="I179" i="19"/>
  <c r="D179" i="19"/>
  <c r="E179" i="19"/>
  <c r="F179" i="19"/>
  <c r="AA178" i="19"/>
  <c r="X178" i="19"/>
  <c r="U178" i="19"/>
  <c r="R178" i="19"/>
  <c r="O178" i="19"/>
  <c r="L178" i="19"/>
  <c r="I178" i="19"/>
  <c r="D178" i="19"/>
  <c r="E178" i="19"/>
  <c r="AA177" i="19"/>
  <c r="AA175" i="19" s="1"/>
  <c r="X177" i="19"/>
  <c r="U177" i="19"/>
  <c r="R177" i="19"/>
  <c r="O177" i="19"/>
  <c r="L177" i="19"/>
  <c r="I177" i="19"/>
  <c r="D177" i="19"/>
  <c r="E177" i="19"/>
  <c r="E175" i="19" s="1"/>
  <c r="AA176" i="19"/>
  <c r="X176" i="19"/>
  <c r="U176" i="19"/>
  <c r="R176" i="19"/>
  <c r="O176" i="19"/>
  <c r="L176" i="19"/>
  <c r="I176" i="19"/>
  <c r="I175" i="19" s="1"/>
  <c r="D176" i="19"/>
  <c r="E176" i="19"/>
  <c r="Z175" i="19"/>
  <c r="Y175" i="19"/>
  <c r="W175" i="19"/>
  <c r="V175" i="19"/>
  <c r="T175" i="19"/>
  <c r="S175" i="19"/>
  <c r="S20" i="19" s="1"/>
  <c r="S18" i="19" s="1"/>
  <c r="Q175" i="19"/>
  <c r="P175" i="19"/>
  <c r="N175" i="19"/>
  <c r="M175" i="19"/>
  <c r="K175" i="19"/>
  <c r="J175" i="19"/>
  <c r="H175" i="19"/>
  <c r="G175" i="19"/>
  <c r="Z174" i="19"/>
  <c r="Y174" i="19"/>
  <c r="W174" i="19"/>
  <c r="V174" i="19"/>
  <c r="P174" i="19"/>
  <c r="N174" i="19"/>
  <c r="M174" i="19"/>
  <c r="G174" i="19"/>
  <c r="AA173" i="19"/>
  <c r="X173" i="19"/>
  <c r="U173" i="19"/>
  <c r="R173" i="19"/>
  <c r="O173" i="19"/>
  <c r="L173" i="19"/>
  <c r="I173" i="19"/>
  <c r="D173" i="19"/>
  <c r="E173" i="19"/>
  <c r="AA172" i="19"/>
  <c r="X172" i="19"/>
  <c r="U172" i="19"/>
  <c r="R172" i="19"/>
  <c r="O172" i="19"/>
  <c r="L172" i="19"/>
  <c r="I172" i="19"/>
  <c r="D172" i="19"/>
  <c r="F172" i="19" s="1"/>
  <c r="E172" i="19"/>
  <c r="AA171" i="19"/>
  <c r="X171" i="19"/>
  <c r="U171" i="19"/>
  <c r="R171" i="19"/>
  <c r="O171" i="19"/>
  <c r="L171" i="19"/>
  <c r="I171" i="19"/>
  <c r="D171" i="19"/>
  <c r="E171" i="19"/>
  <c r="F171" i="19" s="1"/>
  <c r="AA170" i="19"/>
  <c r="X170" i="19"/>
  <c r="U170" i="19"/>
  <c r="R170" i="19"/>
  <c r="O170" i="19"/>
  <c r="L170" i="19"/>
  <c r="I170" i="19"/>
  <c r="D170" i="19"/>
  <c r="F170" i="19" s="1"/>
  <c r="E170" i="19"/>
  <c r="AA169" i="19"/>
  <c r="X169" i="19"/>
  <c r="U169" i="19"/>
  <c r="R169" i="19"/>
  <c r="O169" i="19"/>
  <c r="L169" i="19"/>
  <c r="I169" i="19"/>
  <c r="D169" i="19"/>
  <c r="E169" i="19"/>
  <c r="AA168" i="19"/>
  <c r="X168" i="19"/>
  <c r="U168" i="19"/>
  <c r="R168" i="19"/>
  <c r="O168" i="19"/>
  <c r="L168" i="19"/>
  <c r="I168" i="19"/>
  <c r="D168" i="19"/>
  <c r="F168" i="19" s="1"/>
  <c r="E168" i="19"/>
  <c r="AA167" i="19"/>
  <c r="X167" i="19"/>
  <c r="U167" i="19"/>
  <c r="R167" i="19"/>
  <c r="O167" i="19"/>
  <c r="L167" i="19"/>
  <c r="I167" i="19"/>
  <c r="D167" i="19"/>
  <c r="E167" i="19"/>
  <c r="F167" i="19"/>
  <c r="AA166" i="19"/>
  <c r="X166" i="19"/>
  <c r="U166" i="19"/>
  <c r="R166" i="19"/>
  <c r="O166" i="19"/>
  <c r="L166" i="19"/>
  <c r="I166" i="19"/>
  <c r="D166" i="19"/>
  <c r="E166" i="19"/>
  <c r="AA165" i="19"/>
  <c r="X165" i="19"/>
  <c r="U165" i="19"/>
  <c r="R165" i="19"/>
  <c r="O165" i="19"/>
  <c r="L165" i="19"/>
  <c r="I165" i="19"/>
  <c r="D165" i="19"/>
  <c r="F165" i="19" s="1"/>
  <c r="E165" i="19"/>
  <c r="AA164" i="19"/>
  <c r="X164" i="19"/>
  <c r="U164" i="19"/>
  <c r="R164" i="19"/>
  <c r="O164" i="19"/>
  <c r="L164" i="19"/>
  <c r="I164" i="19"/>
  <c r="D164" i="19"/>
  <c r="E164" i="19"/>
  <c r="AA163" i="19"/>
  <c r="X163" i="19"/>
  <c r="U163" i="19"/>
  <c r="R163" i="19"/>
  <c r="O163" i="19"/>
  <c r="L163" i="19"/>
  <c r="I163" i="19"/>
  <c r="D163" i="19"/>
  <c r="F163" i="19" s="1"/>
  <c r="E163" i="19"/>
  <c r="AA162" i="19"/>
  <c r="X162" i="19"/>
  <c r="U162" i="19"/>
  <c r="R162" i="19"/>
  <c r="O162" i="19"/>
  <c r="L162" i="19"/>
  <c r="I162" i="19"/>
  <c r="D162" i="19"/>
  <c r="E162" i="19"/>
  <c r="AA161" i="19"/>
  <c r="X161" i="19"/>
  <c r="X160" i="19" s="1"/>
  <c r="U161" i="19"/>
  <c r="R161" i="19"/>
  <c r="O161" i="19"/>
  <c r="L161" i="19"/>
  <c r="I161" i="19"/>
  <c r="D161" i="19"/>
  <c r="E161" i="19"/>
  <c r="Z160" i="19"/>
  <c r="Z145" i="19" s="1"/>
  <c r="Y160" i="19"/>
  <c r="W160" i="19"/>
  <c r="W144" i="19" s="1"/>
  <c r="V160" i="19"/>
  <c r="T160" i="19"/>
  <c r="S160" i="19"/>
  <c r="Q160" i="19"/>
  <c r="P160" i="19"/>
  <c r="N160" i="19"/>
  <c r="M160" i="19"/>
  <c r="K160" i="19"/>
  <c r="J160" i="19"/>
  <c r="H160" i="19"/>
  <c r="G160" i="19"/>
  <c r="AA159" i="19"/>
  <c r="X159" i="19"/>
  <c r="U159" i="19"/>
  <c r="R159" i="19"/>
  <c r="O159" i="19"/>
  <c r="L159" i="19"/>
  <c r="I159" i="19"/>
  <c r="D159" i="19"/>
  <c r="E159" i="19"/>
  <c r="AA158" i="19"/>
  <c r="X158" i="19"/>
  <c r="X155" i="19" s="1"/>
  <c r="U158" i="19"/>
  <c r="R158" i="19"/>
  <c r="O158" i="19"/>
  <c r="L158" i="19"/>
  <c r="I158" i="19"/>
  <c r="D158" i="19"/>
  <c r="E158" i="19"/>
  <c r="AA157" i="19"/>
  <c r="X157" i="19"/>
  <c r="U157" i="19"/>
  <c r="R157" i="19"/>
  <c r="O157" i="19"/>
  <c r="L157" i="19"/>
  <c r="I157" i="19"/>
  <c r="D157" i="19"/>
  <c r="E157" i="19"/>
  <c r="AA156" i="19"/>
  <c r="X156" i="19"/>
  <c r="U156" i="19"/>
  <c r="R156" i="19"/>
  <c r="O156" i="19"/>
  <c r="L156" i="19"/>
  <c r="L155" i="19" s="1"/>
  <c r="I156" i="19"/>
  <c r="D156" i="19"/>
  <c r="F156" i="19" s="1"/>
  <c r="E156" i="19"/>
  <c r="Z155" i="19"/>
  <c r="Z144" i="19" s="1"/>
  <c r="Y155" i="19"/>
  <c r="W155" i="19"/>
  <c r="V155" i="19"/>
  <c r="T155" i="19"/>
  <c r="S155" i="19"/>
  <c r="Q155" i="19"/>
  <c r="P155" i="19"/>
  <c r="N155" i="19"/>
  <c r="M155" i="19"/>
  <c r="K155" i="19"/>
  <c r="J155" i="19"/>
  <c r="H155" i="19"/>
  <c r="G155" i="19"/>
  <c r="AA154" i="19"/>
  <c r="X154" i="19"/>
  <c r="U154" i="19"/>
  <c r="R154" i="19"/>
  <c r="O154" i="19"/>
  <c r="L154" i="19"/>
  <c r="I154" i="19"/>
  <c r="D154" i="19"/>
  <c r="E154" i="19"/>
  <c r="AA153" i="19"/>
  <c r="X153" i="19"/>
  <c r="U153" i="19"/>
  <c r="R153" i="19"/>
  <c r="R151" i="19" s="1"/>
  <c r="O153" i="19"/>
  <c r="L153" i="19"/>
  <c r="I153" i="19"/>
  <c r="D153" i="19"/>
  <c r="E153" i="19"/>
  <c r="AA152" i="19"/>
  <c r="X152" i="19"/>
  <c r="U152" i="19"/>
  <c r="R152" i="19"/>
  <c r="O152" i="19"/>
  <c r="O151" i="19" s="1"/>
  <c r="L152" i="19"/>
  <c r="L151" i="19" s="1"/>
  <c r="I152" i="19"/>
  <c r="I151" i="19" s="1"/>
  <c r="D152" i="19"/>
  <c r="E152" i="19"/>
  <c r="Z151" i="19"/>
  <c r="Y151" i="19"/>
  <c r="W151" i="19"/>
  <c r="V151" i="19"/>
  <c r="V144" i="19" s="1"/>
  <c r="T151" i="19"/>
  <c r="T145" i="19" s="1"/>
  <c r="S151" i="19"/>
  <c r="Q151" i="19"/>
  <c r="P151" i="19"/>
  <c r="N151" i="19"/>
  <c r="M151" i="19"/>
  <c r="K151" i="19"/>
  <c r="J151" i="19"/>
  <c r="H151" i="19"/>
  <c r="G151" i="19"/>
  <c r="AA150" i="19"/>
  <c r="X150" i="19"/>
  <c r="U150" i="19"/>
  <c r="R150" i="19"/>
  <c r="O150" i="19"/>
  <c r="L150" i="19"/>
  <c r="I150" i="19"/>
  <c r="D150" i="19"/>
  <c r="F150" i="19" s="1"/>
  <c r="E150" i="19"/>
  <c r="AA149" i="19"/>
  <c r="X149" i="19"/>
  <c r="U149" i="19"/>
  <c r="R149" i="19"/>
  <c r="O149" i="19"/>
  <c r="L149" i="19"/>
  <c r="I149" i="19"/>
  <c r="D149" i="19"/>
  <c r="E149" i="19"/>
  <c r="AA148" i="19"/>
  <c r="X148" i="19"/>
  <c r="U148" i="19"/>
  <c r="R148" i="19"/>
  <c r="O148" i="19"/>
  <c r="L148" i="19"/>
  <c r="I148" i="19"/>
  <c r="D148" i="19"/>
  <c r="E148" i="19"/>
  <c r="F148" i="19"/>
  <c r="AA147" i="19"/>
  <c r="X147" i="19"/>
  <c r="U147" i="19"/>
  <c r="R147" i="19"/>
  <c r="O147" i="19"/>
  <c r="L147" i="19"/>
  <c r="I147" i="19"/>
  <c r="D147" i="19"/>
  <c r="E147" i="19"/>
  <c r="Z146" i="19"/>
  <c r="Y146" i="19"/>
  <c r="W146" i="19"/>
  <c r="V146" i="19"/>
  <c r="T146" i="19"/>
  <c r="S146" i="19"/>
  <c r="Q146" i="19"/>
  <c r="P146" i="19"/>
  <c r="N146" i="19"/>
  <c r="M146" i="19"/>
  <c r="K146" i="19"/>
  <c r="J146" i="19"/>
  <c r="H146" i="19"/>
  <c r="G146" i="19"/>
  <c r="W145" i="19"/>
  <c r="V145" i="19"/>
  <c r="M145" i="19"/>
  <c r="M144" i="19"/>
  <c r="G144" i="19"/>
  <c r="AA143" i="19"/>
  <c r="X143" i="19"/>
  <c r="X142" i="19" s="1"/>
  <c r="X24" i="19" s="1"/>
  <c r="U143" i="19"/>
  <c r="U142" i="19" s="1"/>
  <c r="R143" i="19"/>
  <c r="O143" i="19"/>
  <c r="O142" i="19" s="1"/>
  <c r="L143" i="19"/>
  <c r="L142" i="19" s="1"/>
  <c r="I143" i="19"/>
  <c r="I142" i="19" s="1"/>
  <c r="I24" i="19" s="1"/>
  <c r="D143" i="19"/>
  <c r="F143" i="19" s="1"/>
  <c r="F142" i="19" s="1"/>
  <c r="E143" i="19"/>
  <c r="AA142" i="19"/>
  <c r="AA139" i="19" s="1"/>
  <c r="Z142" i="19"/>
  <c r="Y142" i="19"/>
  <c r="W142" i="19"/>
  <c r="W139" i="19" s="1"/>
  <c r="V142" i="19"/>
  <c r="V138" i="19" s="1"/>
  <c r="T142" i="19"/>
  <c r="S142" i="19"/>
  <c r="R142" i="19"/>
  <c r="Q142" i="19"/>
  <c r="P142" i="19"/>
  <c r="N142" i="19"/>
  <c r="M142" i="19"/>
  <c r="M139" i="19" s="1"/>
  <c r="K142" i="19"/>
  <c r="K139" i="19" s="1"/>
  <c r="J142" i="19"/>
  <c r="H142" i="19"/>
  <c r="G142" i="19"/>
  <c r="E142" i="19"/>
  <c r="AA141" i="19"/>
  <c r="X141" i="19"/>
  <c r="X140" i="19" s="1"/>
  <c r="U141" i="19"/>
  <c r="R141" i="19"/>
  <c r="O141" i="19"/>
  <c r="L141" i="19"/>
  <c r="L140" i="19" s="1"/>
  <c r="I141" i="19"/>
  <c r="D141" i="19"/>
  <c r="F141" i="19" s="1"/>
  <c r="E141" i="19"/>
  <c r="AA140" i="19"/>
  <c r="Z140" i="19"/>
  <c r="Y140" i="19"/>
  <c r="W140" i="19"/>
  <c r="V140" i="19"/>
  <c r="T140" i="19"/>
  <c r="S140" i="19"/>
  <c r="Q140" i="19"/>
  <c r="P140" i="19"/>
  <c r="O140" i="19"/>
  <c r="N140" i="19"/>
  <c r="M140" i="19"/>
  <c r="K140" i="19"/>
  <c r="J140" i="19"/>
  <c r="I140" i="19"/>
  <c r="H140" i="19"/>
  <c r="G140" i="19"/>
  <c r="E140" i="19"/>
  <c r="Z139" i="19"/>
  <c r="S139" i="19"/>
  <c r="N139" i="19"/>
  <c r="G139" i="19"/>
  <c r="E139" i="19"/>
  <c r="AA138" i="19"/>
  <c r="Z138" i="19"/>
  <c r="W138" i="19"/>
  <c r="S138" i="19"/>
  <c r="N138" i="19"/>
  <c r="G138" i="19"/>
  <c r="E138" i="19"/>
  <c r="AA137" i="19"/>
  <c r="X137" i="19"/>
  <c r="U137" i="19"/>
  <c r="R137" i="19"/>
  <c r="O137" i="19"/>
  <c r="L137" i="19"/>
  <c r="I137" i="19"/>
  <c r="D137" i="19"/>
  <c r="E137" i="19"/>
  <c r="F137" i="19" s="1"/>
  <c r="AA136" i="19"/>
  <c r="X136" i="19"/>
  <c r="X135" i="19" s="1"/>
  <c r="U136" i="19"/>
  <c r="R136" i="19"/>
  <c r="R134" i="19" s="1"/>
  <c r="O136" i="19"/>
  <c r="O135" i="19" s="1"/>
  <c r="L136" i="19"/>
  <c r="L134" i="19" s="1"/>
  <c r="I136" i="19"/>
  <c r="D136" i="19"/>
  <c r="E136" i="19"/>
  <c r="Z135" i="19"/>
  <c r="Y135" i="19"/>
  <c r="W135" i="19"/>
  <c r="V135" i="19"/>
  <c r="U135" i="19"/>
  <c r="T135" i="19"/>
  <c r="S135" i="19"/>
  <c r="S128" i="19" s="1"/>
  <c r="Q135" i="19"/>
  <c r="P135" i="19"/>
  <c r="N135" i="19"/>
  <c r="M135" i="19"/>
  <c r="M128" i="19" s="1"/>
  <c r="K135" i="19"/>
  <c r="J135" i="19"/>
  <c r="J128" i="19" s="1"/>
  <c r="H135" i="19"/>
  <c r="G135" i="19"/>
  <c r="Z134" i="19"/>
  <c r="Y134" i="19"/>
  <c r="W134" i="19"/>
  <c r="W128" i="19" s="1"/>
  <c r="V134" i="19"/>
  <c r="U134" i="19"/>
  <c r="T134" i="19"/>
  <c r="T128" i="19" s="1"/>
  <c r="S134" i="19"/>
  <c r="Q134" i="19"/>
  <c r="P134" i="19"/>
  <c r="P128" i="19" s="1"/>
  <c r="O134" i="19"/>
  <c r="N134" i="19"/>
  <c r="N128" i="19" s="1"/>
  <c r="M134" i="19"/>
  <c r="K134" i="19"/>
  <c r="J134" i="19"/>
  <c r="H134" i="19"/>
  <c r="G134" i="19"/>
  <c r="G128" i="19" s="1"/>
  <c r="AA133" i="19"/>
  <c r="X133" i="19"/>
  <c r="U133" i="19"/>
  <c r="R133" i="19"/>
  <c r="O133" i="19"/>
  <c r="L133" i="19"/>
  <c r="I133" i="19"/>
  <c r="D133" i="19"/>
  <c r="E133" i="19"/>
  <c r="AA132" i="19"/>
  <c r="X132" i="19"/>
  <c r="U132" i="19"/>
  <c r="R132" i="19"/>
  <c r="O132" i="19"/>
  <c r="L132" i="19"/>
  <c r="I132" i="19"/>
  <c r="D132" i="19"/>
  <c r="E132" i="19"/>
  <c r="AA131" i="19"/>
  <c r="X131" i="19"/>
  <c r="U131" i="19"/>
  <c r="R131" i="19"/>
  <c r="O131" i="19"/>
  <c r="L131" i="19"/>
  <c r="I131" i="19"/>
  <c r="D131" i="19"/>
  <c r="E131" i="19"/>
  <c r="Z130" i="19"/>
  <c r="Y130" i="19"/>
  <c r="W130" i="19"/>
  <c r="V130" i="19"/>
  <c r="T130" i="19"/>
  <c r="S130" i="19"/>
  <c r="Q130" i="19"/>
  <c r="P130" i="19"/>
  <c r="O130" i="19"/>
  <c r="N130" i="19"/>
  <c r="M130" i="19"/>
  <c r="K130" i="19"/>
  <c r="J130" i="19"/>
  <c r="H130" i="19"/>
  <c r="G130" i="19"/>
  <c r="Z129" i="19"/>
  <c r="Y129" i="19"/>
  <c r="W129" i="19"/>
  <c r="V129" i="19"/>
  <c r="T129" i="19"/>
  <c r="S129" i="19"/>
  <c r="Q129" i="19"/>
  <c r="P129" i="19"/>
  <c r="O129" i="19"/>
  <c r="N129" i="19"/>
  <c r="M129" i="19"/>
  <c r="K129" i="19"/>
  <c r="J129" i="19"/>
  <c r="H129" i="19"/>
  <c r="G129" i="19"/>
  <c r="Z128" i="19"/>
  <c r="K128" i="19"/>
  <c r="H128" i="19"/>
  <c r="AA127" i="19"/>
  <c r="X127" i="19"/>
  <c r="X126" i="19" s="1"/>
  <c r="U127" i="19"/>
  <c r="U126" i="19" s="1"/>
  <c r="R127" i="19"/>
  <c r="R126" i="19" s="1"/>
  <c r="R22" i="19" s="1"/>
  <c r="O127" i="19"/>
  <c r="O126" i="19" s="1"/>
  <c r="O22" i="19" s="1"/>
  <c r="L127" i="19"/>
  <c r="L126" i="19" s="1"/>
  <c r="I127" i="19"/>
  <c r="I126" i="19" s="1"/>
  <c r="D127" i="19"/>
  <c r="F127" i="19" s="1"/>
  <c r="F126" i="19" s="1"/>
  <c r="E127" i="19"/>
  <c r="AA126" i="19"/>
  <c r="Z126" i="19"/>
  <c r="Y126" i="19"/>
  <c r="W126" i="19"/>
  <c r="V126" i="19"/>
  <c r="V22" i="19" s="1"/>
  <c r="T126" i="19"/>
  <c r="S126" i="19"/>
  <c r="Q126" i="19"/>
  <c r="P126" i="19"/>
  <c r="N126" i="19"/>
  <c r="M126" i="19"/>
  <c r="M120" i="19" s="1"/>
  <c r="K126" i="19"/>
  <c r="K120" i="19" s="1"/>
  <c r="J126" i="19"/>
  <c r="H126" i="19"/>
  <c r="G126" i="19"/>
  <c r="E126" i="19"/>
  <c r="AA125" i="19"/>
  <c r="AA124" i="19" s="1"/>
  <c r="X125" i="19"/>
  <c r="X124" i="19" s="1"/>
  <c r="X119" i="19" s="1"/>
  <c r="U125" i="19"/>
  <c r="R125" i="19"/>
  <c r="O125" i="19"/>
  <c r="O124" i="19" s="1"/>
  <c r="L125" i="19"/>
  <c r="I125" i="19"/>
  <c r="D125" i="19"/>
  <c r="D124" i="19" s="1"/>
  <c r="E125" i="19"/>
  <c r="F125" i="19" s="1"/>
  <c r="F124" i="19" s="1"/>
  <c r="Z124" i="19"/>
  <c r="Y124" i="19"/>
  <c r="W124" i="19"/>
  <c r="W120" i="19" s="1"/>
  <c r="V124" i="19"/>
  <c r="U124" i="19"/>
  <c r="T124" i="19"/>
  <c r="T120" i="19" s="1"/>
  <c r="S124" i="19"/>
  <c r="S119" i="19" s="1"/>
  <c r="R124" i="19"/>
  <c r="Q124" i="19"/>
  <c r="P124" i="19"/>
  <c r="P119" i="19" s="1"/>
  <c r="N124" i="19"/>
  <c r="N119" i="19" s="1"/>
  <c r="M124" i="19"/>
  <c r="L124" i="19"/>
  <c r="K124" i="19"/>
  <c r="J124" i="19"/>
  <c r="J120" i="19" s="1"/>
  <c r="I124" i="19"/>
  <c r="H124" i="19"/>
  <c r="G124" i="19"/>
  <c r="AA123" i="19"/>
  <c r="X123" i="19"/>
  <c r="U123" i="19"/>
  <c r="R123" i="19"/>
  <c r="O123" i="19"/>
  <c r="O121" i="19" s="1"/>
  <c r="L123" i="19"/>
  <c r="I123" i="19"/>
  <c r="D123" i="19"/>
  <c r="E123" i="19"/>
  <c r="AA122" i="19"/>
  <c r="X122" i="19"/>
  <c r="U122" i="19"/>
  <c r="U121" i="19" s="1"/>
  <c r="U19" i="19" s="1"/>
  <c r="R122" i="19"/>
  <c r="O122" i="19"/>
  <c r="L122" i="19"/>
  <c r="L121" i="19" s="1"/>
  <c r="I122" i="19"/>
  <c r="D122" i="19"/>
  <c r="E122" i="19"/>
  <c r="E121" i="19" s="1"/>
  <c r="F122" i="19"/>
  <c r="AA121" i="19"/>
  <c r="Z121" i="19"/>
  <c r="Z19" i="19" s="1"/>
  <c r="Y121" i="19"/>
  <c r="X121" i="19"/>
  <c r="W121" i="19"/>
  <c r="V121" i="19"/>
  <c r="T121" i="19"/>
  <c r="S121" i="19"/>
  <c r="Q121" i="19"/>
  <c r="P121" i="19"/>
  <c r="P19" i="19" s="1"/>
  <c r="N121" i="19"/>
  <c r="M121" i="19"/>
  <c r="K121" i="19"/>
  <c r="J121" i="19"/>
  <c r="H121" i="19"/>
  <c r="G121" i="19"/>
  <c r="W119" i="19"/>
  <c r="G119" i="19"/>
  <c r="AA118" i="19"/>
  <c r="X118" i="19"/>
  <c r="X116" i="19" s="1"/>
  <c r="U118" i="19"/>
  <c r="R118" i="19"/>
  <c r="O118" i="19"/>
  <c r="L118" i="19"/>
  <c r="I118" i="19"/>
  <c r="D118" i="19"/>
  <c r="E118" i="19"/>
  <c r="AA117" i="19"/>
  <c r="X117" i="19"/>
  <c r="U117" i="19"/>
  <c r="U116" i="19" s="1"/>
  <c r="R117" i="19"/>
  <c r="O117" i="19"/>
  <c r="L117" i="19"/>
  <c r="L116" i="19" s="1"/>
  <c r="I117" i="19"/>
  <c r="I116" i="19" s="1"/>
  <c r="D117" i="19"/>
  <c r="E117" i="19"/>
  <c r="Z116" i="19"/>
  <c r="Y116" i="19"/>
  <c r="Y98" i="19" s="1"/>
  <c r="Y85" i="19" s="1"/>
  <c r="W116" i="19"/>
  <c r="V116" i="19"/>
  <c r="T116" i="19"/>
  <c r="S116" i="19"/>
  <c r="S98" i="19" s="1"/>
  <c r="S85" i="19" s="1"/>
  <c r="R116" i="19"/>
  <c r="Q116" i="19"/>
  <c r="Q98" i="19" s="1"/>
  <c r="P116" i="19"/>
  <c r="O116" i="19"/>
  <c r="N116" i="19"/>
  <c r="M116" i="19"/>
  <c r="K116" i="19"/>
  <c r="J116" i="19"/>
  <c r="J98" i="19" s="1"/>
  <c r="J85" i="19" s="1"/>
  <c r="H116" i="19"/>
  <c r="H98" i="19" s="1"/>
  <c r="H85" i="19" s="1"/>
  <c r="G116" i="19"/>
  <c r="G98" i="19" s="1"/>
  <c r="G85" i="19" s="1"/>
  <c r="AA115" i="19"/>
  <c r="X115" i="19"/>
  <c r="U115" i="19"/>
  <c r="R115" i="19"/>
  <c r="O115" i="19"/>
  <c r="L115" i="19"/>
  <c r="I115" i="19"/>
  <c r="D115" i="19"/>
  <c r="E115" i="19"/>
  <c r="AA114" i="19"/>
  <c r="X114" i="19"/>
  <c r="U114" i="19"/>
  <c r="R114" i="19"/>
  <c r="O114" i="19"/>
  <c r="L114" i="19"/>
  <c r="I114" i="19"/>
  <c r="D114" i="19"/>
  <c r="E114" i="19"/>
  <c r="AA113" i="19"/>
  <c r="X113" i="19"/>
  <c r="U113" i="19"/>
  <c r="R113" i="19"/>
  <c r="O113" i="19"/>
  <c r="L113" i="19"/>
  <c r="I113" i="19"/>
  <c r="D113" i="19"/>
  <c r="E113" i="19"/>
  <c r="AA112" i="19"/>
  <c r="X112" i="19"/>
  <c r="U112" i="19"/>
  <c r="R112" i="19"/>
  <c r="O112" i="19"/>
  <c r="L112" i="19"/>
  <c r="I112" i="19"/>
  <c r="D112" i="19"/>
  <c r="E112" i="19"/>
  <c r="AA111" i="19"/>
  <c r="X111" i="19"/>
  <c r="U111" i="19"/>
  <c r="R111" i="19"/>
  <c r="O111" i="19"/>
  <c r="L111" i="19"/>
  <c r="I111" i="19"/>
  <c r="D111" i="19"/>
  <c r="E111" i="19"/>
  <c r="F111" i="19" s="1"/>
  <c r="AA110" i="19"/>
  <c r="X110" i="19"/>
  <c r="U110" i="19"/>
  <c r="R110" i="19"/>
  <c r="O110" i="19"/>
  <c r="L110" i="19"/>
  <c r="I110" i="19"/>
  <c r="D110" i="19"/>
  <c r="E110" i="19"/>
  <c r="AA109" i="19"/>
  <c r="X109" i="19"/>
  <c r="U109" i="19"/>
  <c r="R109" i="19"/>
  <c r="O109" i="19"/>
  <c r="L109" i="19"/>
  <c r="I109" i="19"/>
  <c r="D109" i="19"/>
  <c r="E109" i="19"/>
  <c r="F109" i="19" s="1"/>
  <c r="AA108" i="19"/>
  <c r="X108" i="19"/>
  <c r="U108" i="19"/>
  <c r="R108" i="19"/>
  <c r="O108" i="19"/>
  <c r="L108" i="19"/>
  <c r="I108" i="19"/>
  <c r="D108" i="19"/>
  <c r="E108" i="19"/>
  <c r="AA107" i="19"/>
  <c r="X107" i="19"/>
  <c r="U107" i="19"/>
  <c r="R107" i="19"/>
  <c r="O107" i="19"/>
  <c r="L107" i="19"/>
  <c r="I107" i="19"/>
  <c r="D107" i="19"/>
  <c r="E107" i="19"/>
  <c r="AA106" i="19"/>
  <c r="X106" i="19"/>
  <c r="U106" i="19"/>
  <c r="R106" i="19"/>
  <c r="O106" i="19"/>
  <c r="L106" i="19"/>
  <c r="I106" i="19"/>
  <c r="D106" i="19"/>
  <c r="E106" i="19"/>
  <c r="AA105" i="19"/>
  <c r="X105" i="19"/>
  <c r="U105" i="19"/>
  <c r="R105" i="19"/>
  <c r="O105" i="19"/>
  <c r="L105" i="19"/>
  <c r="I105" i="19"/>
  <c r="D105" i="19"/>
  <c r="E105" i="19"/>
  <c r="AA104" i="19"/>
  <c r="X104" i="19"/>
  <c r="U104" i="19"/>
  <c r="R104" i="19"/>
  <c r="O104" i="19"/>
  <c r="O98" i="19" s="1"/>
  <c r="L104" i="19"/>
  <c r="I104" i="19"/>
  <c r="D104" i="19"/>
  <c r="F104" i="19" s="1"/>
  <c r="E104" i="19"/>
  <c r="AA103" i="19"/>
  <c r="X103" i="19"/>
  <c r="U103" i="19"/>
  <c r="R103" i="19"/>
  <c r="O103" i="19"/>
  <c r="L103" i="19"/>
  <c r="I103" i="19"/>
  <c r="D103" i="19"/>
  <c r="E103" i="19"/>
  <c r="F103" i="19" s="1"/>
  <c r="AA102" i="19"/>
  <c r="X102" i="19"/>
  <c r="U102" i="19"/>
  <c r="R102" i="19"/>
  <c r="O102" i="19"/>
  <c r="L102" i="19"/>
  <c r="I102" i="19"/>
  <c r="D102" i="19"/>
  <c r="E102" i="19"/>
  <c r="AA101" i="19"/>
  <c r="X101" i="19"/>
  <c r="X99" i="19" s="1"/>
  <c r="U101" i="19"/>
  <c r="R101" i="19"/>
  <c r="O101" i="19"/>
  <c r="L101" i="19"/>
  <c r="I101" i="19"/>
  <c r="D101" i="19"/>
  <c r="E101" i="19"/>
  <c r="AA100" i="19"/>
  <c r="X100" i="19"/>
  <c r="U100" i="19"/>
  <c r="R100" i="19"/>
  <c r="O100" i="19"/>
  <c r="L100" i="19"/>
  <c r="I100" i="19"/>
  <c r="D100" i="19"/>
  <c r="E100" i="19"/>
  <c r="Z99" i="19"/>
  <c r="Y99" i="19"/>
  <c r="W99" i="19"/>
  <c r="V99" i="19"/>
  <c r="T99" i="19"/>
  <c r="S99" i="19"/>
  <c r="Q99" i="19"/>
  <c r="P99" i="19"/>
  <c r="N99" i="19"/>
  <c r="M99" i="19"/>
  <c r="K99" i="19"/>
  <c r="J99" i="19"/>
  <c r="H99" i="19"/>
  <c r="G99" i="19"/>
  <c r="Z98" i="19"/>
  <c r="Z85" i="19" s="1"/>
  <c r="W98" i="19"/>
  <c r="W85" i="19" s="1"/>
  <c r="V98" i="19"/>
  <c r="V85" i="19" s="1"/>
  <c r="T98" i="19"/>
  <c r="P98" i="19"/>
  <c r="N98" i="19"/>
  <c r="M98" i="19"/>
  <c r="K98" i="19"/>
  <c r="AA97" i="19"/>
  <c r="X97" i="19"/>
  <c r="U97" i="19"/>
  <c r="R97" i="19"/>
  <c r="O97" i="19"/>
  <c r="L97" i="19"/>
  <c r="I97" i="19"/>
  <c r="D97" i="19"/>
  <c r="E97" i="19"/>
  <c r="F97" i="19"/>
  <c r="AA96" i="19"/>
  <c r="X96" i="19"/>
  <c r="U96" i="19"/>
  <c r="R96" i="19"/>
  <c r="O96" i="19"/>
  <c r="L96" i="19"/>
  <c r="I96" i="19"/>
  <c r="D96" i="19"/>
  <c r="F96" i="19" s="1"/>
  <c r="E96" i="19"/>
  <c r="AA95" i="19"/>
  <c r="X95" i="19"/>
  <c r="U95" i="19"/>
  <c r="R95" i="19"/>
  <c r="O95" i="19"/>
  <c r="L95" i="19"/>
  <c r="I95" i="19"/>
  <c r="D95" i="19"/>
  <c r="E95" i="19"/>
  <c r="F95" i="19" s="1"/>
  <c r="AA94" i="19"/>
  <c r="X94" i="19"/>
  <c r="U94" i="19"/>
  <c r="R94" i="19"/>
  <c r="O94" i="19"/>
  <c r="L94" i="19"/>
  <c r="I94" i="19"/>
  <c r="D94" i="19"/>
  <c r="F94" i="19" s="1"/>
  <c r="E94" i="19"/>
  <c r="AA93" i="19"/>
  <c r="X93" i="19"/>
  <c r="U93" i="19"/>
  <c r="R93" i="19"/>
  <c r="O93" i="19"/>
  <c r="L93" i="19"/>
  <c r="I93" i="19"/>
  <c r="D93" i="19"/>
  <c r="F93" i="19" s="1"/>
  <c r="E93" i="19"/>
  <c r="AA92" i="19"/>
  <c r="X92" i="19"/>
  <c r="U92" i="19"/>
  <c r="R92" i="19"/>
  <c r="O92" i="19"/>
  <c r="L92" i="19"/>
  <c r="I92" i="19"/>
  <c r="D92" i="19"/>
  <c r="E92" i="19"/>
  <c r="AA91" i="19"/>
  <c r="X91" i="19"/>
  <c r="U91" i="19"/>
  <c r="R91" i="19"/>
  <c r="O91" i="19"/>
  <c r="L91" i="19"/>
  <c r="I91" i="19"/>
  <c r="D91" i="19"/>
  <c r="E91" i="19"/>
  <c r="F91" i="19" s="1"/>
  <c r="AA90" i="19"/>
  <c r="AA86" i="19" s="1"/>
  <c r="X90" i="19"/>
  <c r="U90" i="19"/>
  <c r="R90" i="19"/>
  <c r="O90" i="19"/>
  <c r="L90" i="19"/>
  <c r="I90" i="19"/>
  <c r="D90" i="19"/>
  <c r="E90" i="19"/>
  <c r="AA89" i="19"/>
  <c r="X89" i="19"/>
  <c r="U89" i="19"/>
  <c r="R89" i="19"/>
  <c r="O89" i="19"/>
  <c r="L89" i="19"/>
  <c r="I89" i="19"/>
  <c r="D89" i="19"/>
  <c r="F89" i="19" s="1"/>
  <c r="E89" i="19"/>
  <c r="AA88" i="19"/>
  <c r="X88" i="19"/>
  <c r="U88" i="19"/>
  <c r="R88" i="19"/>
  <c r="R87" i="19" s="1"/>
  <c r="O88" i="19"/>
  <c r="L88" i="19"/>
  <c r="I88" i="19"/>
  <c r="D88" i="19"/>
  <c r="F88" i="19" s="1"/>
  <c r="E88" i="19"/>
  <c r="Z87" i="19"/>
  <c r="Y87" i="19"/>
  <c r="W87" i="19"/>
  <c r="V87" i="19"/>
  <c r="T87" i="19"/>
  <c r="S87" i="19"/>
  <c r="Q87" i="19"/>
  <c r="P87" i="19"/>
  <c r="N87" i="19"/>
  <c r="M87" i="19"/>
  <c r="K87" i="19"/>
  <c r="J87" i="19"/>
  <c r="H87" i="19"/>
  <c r="G87" i="19"/>
  <c r="Z86" i="19"/>
  <c r="Y86" i="19"/>
  <c r="W86" i="19"/>
  <c r="V86" i="19"/>
  <c r="T86" i="19"/>
  <c r="S86" i="19"/>
  <c r="Q86" i="19"/>
  <c r="P86" i="19"/>
  <c r="N86" i="19"/>
  <c r="M86" i="19"/>
  <c r="K86" i="19"/>
  <c r="J86" i="19"/>
  <c r="H86" i="19"/>
  <c r="G86" i="19"/>
  <c r="T85" i="19"/>
  <c r="Q85" i="19"/>
  <c r="M85" i="19"/>
  <c r="K85" i="19"/>
  <c r="AA84" i="19"/>
  <c r="X84" i="19"/>
  <c r="U84" i="19"/>
  <c r="U79" i="19" s="1"/>
  <c r="R84" i="19"/>
  <c r="O84" i="19"/>
  <c r="L84" i="19"/>
  <c r="I84" i="19"/>
  <c r="D84" i="19"/>
  <c r="E84" i="19"/>
  <c r="F84" i="19" s="1"/>
  <c r="AA83" i="19"/>
  <c r="X83" i="19"/>
  <c r="U83" i="19"/>
  <c r="R83" i="19"/>
  <c r="O83" i="19"/>
  <c r="L83" i="19"/>
  <c r="I83" i="19"/>
  <c r="D83" i="19"/>
  <c r="E83" i="19"/>
  <c r="AA82" i="19"/>
  <c r="X82" i="19"/>
  <c r="U82" i="19"/>
  <c r="R82" i="19"/>
  <c r="O82" i="19"/>
  <c r="L82" i="19"/>
  <c r="I82" i="19"/>
  <c r="D82" i="19"/>
  <c r="E82" i="19"/>
  <c r="AA81" i="19"/>
  <c r="X81" i="19"/>
  <c r="U81" i="19"/>
  <c r="R81" i="19"/>
  <c r="O81" i="19"/>
  <c r="L81" i="19"/>
  <c r="I81" i="19"/>
  <c r="D81" i="19"/>
  <c r="E81" i="19"/>
  <c r="E79" i="19" s="1"/>
  <c r="AA80" i="19"/>
  <c r="X80" i="19"/>
  <c r="U80" i="19"/>
  <c r="R80" i="19"/>
  <c r="O80" i="19"/>
  <c r="O79" i="19" s="1"/>
  <c r="L80" i="19"/>
  <c r="I80" i="19"/>
  <c r="D80" i="19"/>
  <c r="D79" i="19" s="1"/>
  <c r="E80" i="19"/>
  <c r="Z79" i="19"/>
  <c r="Y79" i="19"/>
  <c r="Y72" i="19" s="1"/>
  <c r="W79" i="19"/>
  <c r="W72" i="19" s="1"/>
  <c r="V79" i="19"/>
  <c r="V72" i="19" s="1"/>
  <c r="V57" i="19" s="1"/>
  <c r="T79" i="19"/>
  <c r="T72" i="19" s="1"/>
  <c r="S79" i="19"/>
  <c r="Q79" i="19"/>
  <c r="Q72" i="19" s="1"/>
  <c r="P79" i="19"/>
  <c r="P72" i="19" s="1"/>
  <c r="N79" i="19"/>
  <c r="M79" i="19"/>
  <c r="M72" i="19" s="1"/>
  <c r="L79" i="19"/>
  <c r="K79" i="19"/>
  <c r="K72" i="19" s="1"/>
  <c r="J79" i="19"/>
  <c r="H79" i="19"/>
  <c r="H72" i="19" s="1"/>
  <c r="H57" i="19" s="1"/>
  <c r="G79" i="19"/>
  <c r="AA78" i="19"/>
  <c r="X78" i="19"/>
  <c r="U78" i="19"/>
  <c r="R78" i="19"/>
  <c r="O78" i="19"/>
  <c r="L78" i="19"/>
  <c r="I78" i="19"/>
  <c r="D78" i="19"/>
  <c r="E78" i="19"/>
  <c r="AA77" i="19"/>
  <c r="X77" i="19"/>
  <c r="U77" i="19"/>
  <c r="R77" i="19"/>
  <c r="O77" i="19"/>
  <c r="L77" i="19"/>
  <c r="I77" i="19"/>
  <c r="D77" i="19"/>
  <c r="E77" i="19"/>
  <c r="F77" i="19"/>
  <c r="AA76" i="19"/>
  <c r="X76" i="19"/>
  <c r="U76" i="19"/>
  <c r="R76" i="19"/>
  <c r="O76" i="19"/>
  <c r="L76" i="19"/>
  <c r="I76" i="19"/>
  <c r="D76" i="19"/>
  <c r="F76" i="19" s="1"/>
  <c r="E76" i="19"/>
  <c r="AA75" i="19"/>
  <c r="X75" i="19"/>
  <c r="U75" i="19"/>
  <c r="R75" i="19"/>
  <c r="O75" i="19"/>
  <c r="L75" i="19"/>
  <c r="I75" i="19"/>
  <c r="D75" i="19"/>
  <c r="E75" i="19"/>
  <c r="AA74" i="19"/>
  <c r="X74" i="19"/>
  <c r="U74" i="19"/>
  <c r="R74" i="19"/>
  <c r="O74" i="19"/>
  <c r="O73" i="19" s="1"/>
  <c r="L74" i="19"/>
  <c r="L73" i="19" s="1"/>
  <c r="I74" i="19"/>
  <c r="D74" i="19"/>
  <c r="F74" i="19" s="1"/>
  <c r="E74" i="19"/>
  <c r="Z73" i="19"/>
  <c r="Y73" i="19"/>
  <c r="W73" i="19"/>
  <c r="V73" i="19"/>
  <c r="T73" i="19"/>
  <c r="S73" i="19"/>
  <c r="Q73" i="19"/>
  <c r="P73" i="19"/>
  <c r="N73" i="19"/>
  <c r="M73" i="19"/>
  <c r="K73" i="19"/>
  <c r="J73" i="19"/>
  <c r="J57" i="19" s="1"/>
  <c r="H73" i="19"/>
  <c r="G73" i="19"/>
  <c r="Z72" i="19"/>
  <c r="S72" i="19"/>
  <c r="O72" i="19"/>
  <c r="N72" i="19"/>
  <c r="N57" i="19" s="1"/>
  <c r="J72" i="19"/>
  <c r="G72" i="19"/>
  <c r="AA71" i="19"/>
  <c r="X71" i="19"/>
  <c r="U71" i="19"/>
  <c r="R71" i="19"/>
  <c r="O71" i="19"/>
  <c r="L71" i="19"/>
  <c r="I71" i="19"/>
  <c r="D71" i="19"/>
  <c r="F71" i="19" s="1"/>
  <c r="E71" i="19"/>
  <c r="AA70" i="19"/>
  <c r="X70" i="19"/>
  <c r="U70" i="19"/>
  <c r="R70" i="19"/>
  <c r="O70" i="19"/>
  <c r="L70" i="19"/>
  <c r="I70" i="19"/>
  <c r="D70" i="19"/>
  <c r="E70" i="19"/>
  <c r="AA69" i="19"/>
  <c r="X69" i="19"/>
  <c r="U69" i="19"/>
  <c r="R69" i="19"/>
  <c r="O69" i="19"/>
  <c r="L69" i="19"/>
  <c r="I69" i="19"/>
  <c r="D69" i="19"/>
  <c r="E69" i="19"/>
  <c r="F69" i="19" s="1"/>
  <c r="AA68" i="19"/>
  <c r="X68" i="19"/>
  <c r="U68" i="19"/>
  <c r="R68" i="19"/>
  <c r="O68" i="19"/>
  <c r="L68" i="19"/>
  <c r="I68" i="19"/>
  <c r="D68" i="19"/>
  <c r="E68" i="19"/>
  <c r="AA67" i="19"/>
  <c r="X67" i="19"/>
  <c r="U67" i="19"/>
  <c r="R67" i="19"/>
  <c r="O67" i="19"/>
  <c r="L67" i="19"/>
  <c r="I67" i="19"/>
  <c r="D67" i="19"/>
  <c r="F67" i="19" s="1"/>
  <c r="E67" i="19"/>
  <c r="AA66" i="19"/>
  <c r="X66" i="19"/>
  <c r="U66" i="19"/>
  <c r="R66" i="19"/>
  <c r="O66" i="19"/>
  <c r="L66" i="19"/>
  <c r="I66" i="19"/>
  <c r="D66" i="19"/>
  <c r="F66" i="19" s="1"/>
  <c r="E66" i="19"/>
  <c r="AA65" i="19"/>
  <c r="X65" i="19"/>
  <c r="U65" i="19"/>
  <c r="R65" i="19"/>
  <c r="O65" i="19"/>
  <c r="L65" i="19"/>
  <c r="I65" i="19"/>
  <c r="D65" i="19"/>
  <c r="E65" i="19"/>
  <c r="AA64" i="19"/>
  <c r="X64" i="19"/>
  <c r="U64" i="19"/>
  <c r="R64" i="19"/>
  <c r="O64" i="19"/>
  <c r="L64" i="19"/>
  <c r="I64" i="19"/>
  <c r="D64" i="19"/>
  <c r="E64" i="19"/>
  <c r="AA63" i="19"/>
  <c r="X63" i="19"/>
  <c r="U63" i="19"/>
  <c r="R63" i="19"/>
  <c r="O63" i="19"/>
  <c r="L63" i="19"/>
  <c r="I63" i="19"/>
  <c r="D63" i="19"/>
  <c r="E63" i="19"/>
  <c r="F63" i="19"/>
  <c r="AA62" i="19"/>
  <c r="X62" i="19"/>
  <c r="U62" i="19"/>
  <c r="R62" i="19"/>
  <c r="O62" i="19"/>
  <c r="L62" i="19"/>
  <c r="I62" i="19"/>
  <c r="D62" i="19"/>
  <c r="F62" i="19" s="1"/>
  <c r="E62" i="19"/>
  <c r="AA61" i="19"/>
  <c r="X61" i="19"/>
  <c r="U61" i="19"/>
  <c r="R61" i="19"/>
  <c r="O61" i="19"/>
  <c r="L61" i="19"/>
  <c r="I61" i="19"/>
  <c r="D61" i="19"/>
  <c r="E61" i="19"/>
  <c r="AA60" i="19"/>
  <c r="X60" i="19"/>
  <c r="U60" i="19"/>
  <c r="R60" i="19"/>
  <c r="O60" i="19"/>
  <c r="L60" i="19"/>
  <c r="L59" i="19" s="1"/>
  <c r="I60" i="19"/>
  <c r="D60" i="19"/>
  <c r="E60" i="19"/>
  <c r="Z59" i="19"/>
  <c r="Y59" i="19"/>
  <c r="W59" i="19"/>
  <c r="V59" i="19"/>
  <c r="T59" i="19"/>
  <c r="S59" i="19"/>
  <c r="Q59" i="19"/>
  <c r="P59" i="19"/>
  <c r="N59" i="19"/>
  <c r="M59" i="19"/>
  <c r="K59" i="19"/>
  <c r="J59" i="19"/>
  <c r="H59" i="19"/>
  <c r="G59" i="19"/>
  <c r="Z58" i="19"/>
  <c r="Y58" i="19"/>
  <c r="W58" i="19"/>
  <c r="V58" i="19"/>
  <c r="T58" i="19"/>
  <c r="S58" i="19"/>
  <c r="Q58" i="19"/>
  <c r="P58" i="19"/>
  <c r="N58" i="19"/>
  <c r="M58" i="19"/>
  <c r="K58" i="19"/>
  <c r="J58" i="19"/>
  <c r="H58" i="19"/>
  <c r="G58" i="19"/>
  <c r="Z57" i="19"/>
  <c r="W57" i="19"/>
  <c r="S57" i="19"/>
  <c r="G57" i="19"/>
  <c r="AA56" i="19"/>
  <c r="AA55" i="19" s="1"/>
  <c r="X56" i="19"/>
  <c r="U56" i="19"/>
  <c r="U54" i="19" s="1"/>
  <c r="R56" i="19"/>
  <c r="O56" i="19"/>
  <c r="L56" i="19"/>
  <c r="L55" i="19" s="1"/>
  <c r="I56" i="19"/>
  <c r="I55" i="19" s="1"/>
  <c r="D56" i="19"/>
  <c r="E56" i="19"/>
  <c r="Z55" i="19"/>
  <c r="Y55" i="19"/>
  <c r="X55" i="19"/>
  <c r="W55" i="19"/>
  <c r="V55" i="19"/>
  <c r="U55" i="19"/>
  <c r="T55" i="19"/>
  <c r="T20" i="19" s="1"/>
  <c r="S55" i="19"/>
  <c r="R55" i="19"/>
  <c r="Q55" i="19"/>
  <c r="P55" i="19"/>
  <c r="N55" i="19"/>
  <c r="M55" i="19"/>
  <c r="K55" i="19"/>
  <c r="K20" i="19" s="1"/>
  <c r="J55" i="19"/>
  <c r="J50" i="19" s="1"/>
  <c r="H55" i="19"/>
  <c r="G55" i="19"/>
  <c r="Z54" i="19"/>
  <c r="Z50" i="19" s="1"/>
  <c r="Y54" i="19"/>
  <c r="X54" i="19"/>
  <c r="W54" i="19"/>
  <c r="V54" i="19"/>
  <c r="V50" i="19" s="1"/>
  <c r="T54" i="19"/>
  <c r="S54" i="19"/>
  <c r="R54" i="19"/>
  <c r="R50" i="19" s="1"/>
  <c r="Q54" i="19"/>
  <c r="P54" i="19"/>
  <c r="P50" i="19" s="1"/>
  <c r="N54" i="19"/>
  <c r="M54" i="19"/>
  <c r="M50" i="19" s="1"/>
  <c r="K54" i="19"/>
  <c r="J54" i="19"/>
  <c r="H54" i="19"/>
  <c r="G54" i="19"/>
  <c r="G50" i="19" s="1"/>
  <c r="AA53" i="19"/>
  <c r="AA52" i="19" s="1"/>
  <c r="X53" i="19"/>
  <c r="X52" i="19" s="1"/>
  <c r="U53" i="19"/>
  <c r="R53" i="19"/>
  <c r="O53" i="19"/>
  <c r="O52" i="19" s="1"/>
  <c r="L53" i="19"/>
  <c r="I53" i="19"/>
  <c r="I52" i="19" s="1"/>
  <c r="D53" i="19"/>
  <c r="E53" i="19"/>
  <c r="E52" i="19" s="1"/>
  <c r="Z52" i="19"/>
  <c r="Y52" i="19"/>
  <c r="W52" i="19"/>
  <c r="V52" i="19"/>
  <c r="T52" i="19"/>
  <c r="S52" i="19"/>
  <c r="R52" i="19"/>
  <c r="Q52" i="19"/>
  <c r="P52" i="19"/>
  <c r="N52" i="19"/>
  <c r="M52" i="19"/>
  <c r="K52" i="19"/>
  <c r="J52" i="19"/>
  <c r="H52" i="19"/>
  <c r="G52" i="19"/>
  <c r="Z51" i="19"/>
  <c r="Y51" i="19"/>
  <c r="W51" i="19"/>
  <c r="V51" i="19"/>
  <c r="T51" i="19"/>
  <c r="S51" i="19"/>
  <c r="R51" i="19"/>
  <c r="Q51" i="19"/>
  <c r="P51" i="19"/>
  <c r="O51" i="19"/>
  <c r="N51" i="19"/>
  <c r="M51" i="19"/>
  <c r="K51" i="19"/>
  <c r="J51" i="19"/>
  <c r="H51" i="19"/>
  <c r="G51" i="19"/>
  <c r="E51" i="19"/>
  <c r="W50" i="19"/>
  <c r="S50" i="19"/>
  <c r="N50" i="19"/>
  <c r="K50" i="19"/>
  <c r="AA49" i="19"/>
  <c r="AA47" i="19" s="1"/>
  <c r="X49" i="19"/>
  <c r="U49" i="19"/>
  <c r="R49" i="19"/>
  <c r="O49" i="19"/>
  <c r="L49" i="19"/>
  <c r="I49" i="19"/>
  <c r="D49" i="19"/>
  <c r="E49" i="19"/>
  <c r="AA48" i="19"/>
  <c r="X48" i="19"/>
  <c r="U48" i="19"/>
  <c r="U47" i="19" s="1"/>
  <c r="R48" i="19"/>
  <c r="R47" i="19" s="1"/>
  <c r="R44" i="19" s="1"/>
  <c r="O48" i="19"/>
  <c r="O47" i="19" s="1"/>
  <c r="L48" i="19"/>
  <c r="L47" i="19" s="1"/>
  <c r="I48" i="19"/>
  <c r="D48" i="19"/>
  <c r="F48" i="19" s="1"/>
  <c r="E48" i="19"/>
  <c r="Z47" i="19"/>
  <c r="Z44" i="19" s="1"/>
  <c r="Y47" i="19"/>
  <c r="W47" i="19"/>
  <c r="V47" i="19"/>
  <c r="V44" i="19" s="1"/>
  <c r="T47" i="19"/>
  <c r="S47" i="19"/>
  <c r="S44" i="19" s="1"/>
  <c r="Q47" i="19"/>
  <c r="P47" i="19"/>
  <c r="N47" i="19"/>
  <c r="N44" i="19" s="1"/>
  <c r="N25" i="19" s="1"/>
  <c r="M47" i="19"/>
  <c r="M44" i="19" s="1"/>
  <c r="M25" i="19" s="1"/>
  <c r="K47" i="19"/>
  <c r="J47" i="19"/>
  <c r="J44" i="19" s="1"/>
  <c r="H47" i="19"/>
  <c r="H44" i="19" s="1"/>
  <c r="H25" i="19" s="1"/>
  <c r="G47" i="19"/>
  <c r="AA46" i="19"/>
  <c r="AA45" i="19" s="1"/>
  <c r="X46" i="19"/>
  <c r="U46" i="19"/>
  <c r="U45" i="19" s="1"/>
  <c r="R46" i="19"/>
  <c r="R45" i="19" s="1"/>
  <c r="O46" i="19"/>
  <c r="L46" i="19"/>
  <c r="L45" i="19" s="1"/>
  <c r="I46" i="19"/>
  <c r="I45" i="19" s="1"/>
  <c r="D46" i="19"/>
  <c r="F46" i="19" s="1"/>
  <c r="F45" i="19" s="1"/>
  <c r="E46" i="19"/>
  <c r="Z45" i="19"/>
  <c r="Y45" i="19"/>
  <c r="X45" i="19"/>
  <c r="W45" i="19"/>
  <c r="V45" i="19"/>
  <c r="V20" i="19" s="1"/>
  <c r="T45" i="19"/>
  <c r="S45" i="19"/>
  <c r="Q45" i="19"/>
  <c r="P45" i="19"/>
  <c r="P25" i="19" s="1"/>
  <c r="N45" i="19"/>
  <c r="M45" i="19"/>
  <c r="M20" i="19" s="1"/>
  <c r="K45" i="19"/>
  <c r="J45" i="19"/>
  <c r="H45" i="19"/>
  <c r="G45" i="19"/>
  <c r="E45" i="19"/>
  <c r="D45" i="19"/>
  <c r="Y44" i="19"/>
  <c r="Y25" i="19" s="1"/>
  <c r="Q44" i="19"/>
  <c r="P44" i="19"/>
  <c r="AA43" i="19"/>
  <c r="X43" i="19"/>
  <c r="U43" i="19"/>
  <c r="R43" i="19"/>
  <c r="O43" i="19"/>
  <c r="L43" i="19"/>
  <c r="I43" i="19"/>
  <c r="D43" i="19"/>
  <c r="F43" i="19" s="1"/>
  <c r="E43" i="19"/>
  <c r="AA42" i="19"/>
  <c r="X42" i="19"/>
  <c r="U42" i="19"/>
  <c r="R42" i="19"/>
  <c r="O42" i="19"/>
  <c r="L42" i="19"/>
  <c r="I42" i="19"/>
  <c r="D42" i="19"/>
  <c r="E42" i="19"/>
  <c r="AA41" i="19"/>
  <c r="X41" i="19"/>
  <c r="U41" i="19"/>
  <c r="R41" i="19"/>
  <c r="O41" i="19"/>
  <c r="L41" i="19"/>
  <c r="I41" i="19"/>
  <c r="D41" i="19"/>
  <c r="E41" i="19"/>
  <c r="AA40" i="19"/>
  <c r="X40" i="19"/>
  <c r="U40" i="19"/>
  <c r="R40" i="19"/>
  <c r="O40" i="19"/>
  <c r="L40" i="19"/>
  <c r="I40" i="19"/>
  <c r="D40" i="19"/>
  <c r="F40" i="19" s="1"/>
  <c r="E40" i="19"/>
  <c r="AA39" i="19"/>
  <c r="X39" i="19"/>
  <c r="U39" i="19"/>
  <c r="R39" i="19"/>
  <c r="O39" i="19"/>
  <c r="L39" i="19"/>
  <c r="I39" i="19"/>
  <c r="D39" i="19"/>
  <c r="F39" i="19" s="1"/>
  <c r="E39" i="19"/>
  <c r="AA38" i="19"/>
  <c r="X38" i="19"/>
  <c r="U38" i="19"/>
  <c r="R38" i="19"/>
  <c r="O38" i="19"/>
  <c r="L38" i="19"/>
  <c r="I38" i="19"/>
  <c r="D38" i="19"/>
  <c r="E38" i="19"/>
  <c r="F38" i="19" s="1"/>
  <c r="AA37" i="19"/>
  <c r="X37" i="19"/>
  <c r="U37" i="19"/>
  <c r="R37" i="19"/>
  <c r="O37" i="19"/>
  <c r="L37" i="19"/>
  <c r="I37" i="19"/>
  <c r="D37" i="19"/>
  <c r="F37" i="19" s="1"/>
  <c r="E37" i="19"/>
  <c r="AA36" i="19"/>
  <c r="X36" i="19"/>
  <c r="U36" i="19"/>
  <c r="R36" i="19"/>
  <c r="O36" i="19"/>
  <c r="L36" i="19"/>
  <c r="I36" i="19"/>
  <c r="D36" i="19"/>
  <c r="F36" i="19" s="1"/>
  <c r="E36" i="19"/>
  <c r="AA35" i="19"/>
  <c r="X35" i="19"/>
  <c r="U35" i="19"/>
  <c r="R35" i="19"/>
  <c r="O35" i="19"/>
  <c r="L35" i="19"/>
  <c r="I35" i="19"/>
  <c r="D35" i="19"/>
  <c r="E35" i="19"/>
  <c r="AA34" i="19"/>
  <c r="X34" i="19"/>
  <c r="U34" i="19"/>
  <c r="R34" i="19"/>
  <c r="O34" i="19"/>
  <c r="L34" i="19"/>
  <c r="I34" i="19"/>
  <c r="D34" i="19"/>
  <c r="E34" i="19"/>
  <c r="AA33" i="19"/>
  <c r="X33" i="19"/>
  <c r="U33" i="19"/>
  <c r="R33" i="19"/>
  <c r="O33" i="19"/>
  <c r="L33" i="19"/>
  <c r="I33" i="19"/>
  <c r="D33" i="19"/>
  <c r="E33" i="19"/>
  <c r="AA32" i="19"/>
  <c r="X32" i="19"/>
  <c r="U32" i="19"/>
  <c r="R32" i="19"/>
  <c r="O32" i="19"/>
  <c r="L32" i="19"/>
  <c r="I32" i="19"/>
  <c r="D32" i="19"/>
  <c r="E32" i="19"/>
  <c r="F32" i="19"/>
  <c r="AA31" i="19"/>
  <c r="X31" i="19"/>
  <c r="U31" i="19"/>
  <c r="R31" i="19"/>
  <c r="O31" i="19"/>
  <c r="L31" i="19"/>
  <c r="I31" i="19"/>
  <c r="D31" i="19"/>
  <c r="E31" i="19"/>
  <c r="AA30" i="19"/>
  <c r="X30" i="19"/>
  <c r="U30" i="19"/>
  <c r="R30" i="19"/>
  <c r="O30" i="19"/>
  <c r="L30" i="19"/>
  <c r="I30" i="19"/>
  <c r="D30" i="19"/>
  <c r="E30" i="19"/>
  <c r="AA29" i="19"/>
  <c r="X29" i="19"/>
  <c r="U29" i="19"/>
  <c r="R29" i="19"/>
  <c r="O29" i="19"/>
  <c r="L29" i="19"/>
  <c r="I29" i="19"/>
  <c r="I27" i="19" s="1"/>
  <c r="D29" i="19"/>
  <c r="E29" i="19"/>
  <c r="AA28" i="19"/>
  <c r="X28" i="19"/>
  <c r="U28" i="19"/>
  <c r="R28" i="19"/>
  <c r="O28" i="19"/>
  <c r="L28" i="19"/>
  <c r="L26" i="19" s="1"/>
  <c r="I28" i="19"/>
  <c r="D28" i="19"/>
  <c r="F28" i="19" s="1"/>
  <c r="E28" i="19"/>
  <c r="Z27" i="19"/>
  <c r="Y27" i="19"/>
  <c r="W27" i="19"/>
  <c r="V27" i="19"/>
  <c r="T27" i="19"/>
  <c r="T13" i="19" s="1"/>
  <c r="T12" i="19" s="1"/>
  <c r="S27" i="19"/>
  <c r="Q27" i="19"/>
  <c r="P27" i="19"/>
  <c r="N27" i="19"/>
  <c r="M27" i="19"/>
  <c r="K27" i="19"/>
  <c r="J27" i="19"/>
  <c r="H27" i="19"/>
  <c r="G27" i="19"/>
  <c r="Z26" i="19"/>
  <c r="Y26" i="19"/>
  <c r="W26" i="19"/>
  <c r="V26" i="19"/>
  <c r="T26" i="19"/>
  <c r="S26" i="19"/>
  <c r="Q26" i="19"/>
  <c r="P26" i="19"/>
  <c r="N26" i="19"/>
  <c r="M26" i="19"/>
  <c r="K26" i="19"/>
  <c r="J26" i="19"/>
  <c r="H26" i="19"/>
  <c r="G26" i="19"/>
  <c r="AA24" i="19"/>
  <c r="Z24" i="19"/>
  <c r="Y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H24" i="19"/>
  <c r="G24" i="19"/>
  <c r="Z23" i="19"/>
  <c r="Y23" i="19"/>
  <c r="S23" i="19"/>
  <c r="Q23" i="19"/>
  <c r="P23" i="19"/>
  <c r="J23" i="19"/>
  <c r="H23" i="19"/>
  <c r="AA22" i="19"/>
  <c r="Z22" i="19"/>
  <c r="Y22" i="19"/>
  <c r="X22" i="19"/>
  <c r="W22" i="19"/>
  <c r="U22" i="19"/>
  <c r="T22" i="19"/>
  <c r="S22" i="19"/>
  <c r="Q22" i="19"/>
  <c r="P22" i="19"/>
  <c r="N22" i="19"/>
  <c r="M22" i="19"/>
  <c r="L22" i="19"/>
  <c r="K22" i="19"/>
  <c r="J22" i="19"/>
  <c r="I22" i="19"/>
  <c r="H22" i="19"/>
  <c r="G22" i="19"/>
  <c r="AA21" i="19"/>
  <c r="Z21" i="19"/>
  <c r="Y21" i="19"/>
  <c r="X21" i="19"/>
  <c r="W21" i="19"/>
  <c r="V21" i="19"/>
  <c r="U21" i="19"/>
  <c r="S21" i="19"/>
  <c r="R21" i="19"/>
  <c r="Q21" i="19"/>
  <c r="P21" i="19"/>
  <c r="O21" i="19"/>
  <c r="N21" i="19"/>
  <c r="M21" i="19"/>
  <c r="J21" i="19"/>
  <c r="I21" i="19"/>
  <c r="H21" i="19"/>
  <c r="G21" i="19"/>
  <c r="P20" i="19"/>
  <c r="N20" i="19"/>
  <c r="J20" i="19"/>
  <c r="J18" i="19" s="1"/>
  <c r="AA19" i="19"/>
  <c r="Y19" i="19"/>
  <c r="D19" i="19" s="1"/>
  <c r="X19" i="19"/>
  <c r="W19" i="19"/>
  <c r="V19" i="19"/>
  <c r="T19" i="19"/>
  <c r="S19" i="19"/>
  <c r="Q19" i="19"/>
  <c r="O19" i="19"/>
  <c r="N19" i="19"/>
  <c r="M19" i="19"/>
  <c r="L19" i="19"/>
  <c r="K19" i="19"/>
  <c r="J19" i="19"/>
  <c r="H19" i="19"/>
  <c r="G19" i="19"/>
  <c r="Z17" i="19"/>
  <c r="W17" i="19"/>
  <c r="V17" i="19"/>
  <c r="U17" i="19"/>
  <c r="T17" i="19"/>
  <c r="S17" i="19"/>
  <c r="Q17" i="19"/>
  <c r="P17" i="19"/>
  <c r="N17" i="19"/>
  <c r="M17" i="19"/>
  <c r="K17" i="19"/>
  <c r="J17" i="19"/>
  <c r="I17" i="19"/>
  <c r="H17" i="19"/>
  <c r="G17" i="19"/>
  <c r="Z16" i="19"/>
  <c r="Y16" i="19"/>
  <c r="X16" i="19"/>
  <c r="W16" i="19"/>
  <c r="V16" i="19"/>
  <c r="U16" i="19"/>
  <c r="T16" i="19"/>
  <c r="S16" i="19"/>
  <c r="R16" i="19"/>
  <c r="Q16" i="19"/>
  <c r="P16" i="19"/>
  <c r="N16" i="19"/>
  <c r="M16" i="19"/>
  <c r="K16" i="19"/>
  <c r="J16" i="19"/>
  <c r="I16" i="19"/>
  <c r="H16" i="19"/>
  <c r="G16" i="19"/>
  <c r="Z15" i="19"/>
  <c r="W15" i="19"/>
  <c r="V15" i="19"/>
  <c r="T15" i="19"/>
  <c r="S15" i="19"/>
  <c r="Q15" i="19"/>
  <c r="N15" i="19"/>
  <c r="M15" i="19"/>
  <c r="K15" i="19"/>
  <c r="J15" i="19"/>
  <c r="I15" i="19"/>
  <c r="H15" i="19"/>
  <c r="G15" i="19"/>
  <c r="Z14" i="19"/>
  <c r="Y14" i="19"/>
  <c r="X14" i="19"/>
  <c r="W14" i="19"/>
  <c r="V14" i="19"/>
  <c r="U14" i="19"/>
  <c r="T14" i="19"/>
  <c r="S14" i="19"/>
  <c r="P14" i="19"/>
  <c r="O14" i="19"/>
  <c r="N14" i="19"/>
  <c r="M14" i="19"/>
  <c r="D14" i="19" s="1"/>
  <c r="L14" i="19"/>
  <c r="K14" i="19"/>
  <c r="J14" i="19"/>
  <c r="G14" i="19"/>
  <c r="Z13" i="19"/>
  <c r="Z12" i="19" s="1"/>
  <c r="V13" i="19"/>
  <c r="V12" i="19" s="1"/>
  <c r="M13" i="19"/>
  <c r="M12" i="19"/>
  <c r="B22" i="1"/>
  <c r="C22" i="1"/>
  <c r="B21" i="1"/>
  <c r="C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E20" i="1"/>
  <c r="F20" i="1"/>
  <c r="F285" i="18"/>
  <c r="E285" i="18"/>
  <c r="D285" i="18"/>
  <c r="AA284" i="18"/>
  <c r="Z284" i="18"/>
  <c r="Y284" i="18"/>
  <c r="X284" i="18"/>
  <c r="W284" i="18"/>
  <c r="V284" i="18"/>
  <c r="U284" i="18"/>
  <c r="T284" i="18"/>
  <c r="S284" i="18"/>
  <c r="R284" i="18"/>
  <c r="Q284" i="18"/>
  <c r="P284" i="18"/>
  <c r="O284" i="18"/>
  <c r="N284" i="18"/>
  <c r="M284" i="18"/>
  <c r="L284" i="18"/>
  <c r="K284" i="18"/>
  <c r="J284" i="18"/>
  <c r="I284" i="18"/>
  <c r="H284" i="18"/>
  <c r="G284" i="18"/>
  <c r="F284" i="18"/>
  <c r="E284" i="18"/>
  <c r="D284" i="18"/>
  <c r="AA283" i="18"/>
  <c r="Z283" i="18"/>
  <c r="Y283" i="18"/>
  <c r="X283" i="18"/>
  <c r="W283" i="18"/>
  <c r="V283" i="18"/>
  <c r="U283" i="18"/>
  <c r="T283" i="18"/>
  <c r="S283" i="18"/>
  <c r="R283" i="18"/>
  <c r="Q283" i="18"/>
  <c r="P283" i="18"/>
  <c r="O283" i="18"/>
  <c r="N283" i="18"/>
  <c r="M283" i="18"/>
  <c r="L283" i="18"/>
  <c r="K283" i="18"/>
  <c r="J283" i="18"/>
  <c r="I283" i="18"/>
  <c r="H283" i="18"/>
  <c r="G283" i="18"/>
  <c r="F283" i="18"/>
  <c r="E283" i="18"/>
  <c r="D283" i="18"/>
  <c r="AA282" i="18"/>
  <c r="Z282" i="18"/>
  <c r="Y282" i="18"/>
  <c r="X282" i="18"/>
  <c r="W282" i="18"/>
  <c r="V282" i="18"/>
  <c r="U282" i="18"/>
  <c r="T282" i="18"/>
  <c r="S282" i="18"/>
  <c r="R282" i="18"/>
  <c r="Q282" i="18"/>
  <c r="P282" i="18"/>
  <c r="O282" i="18"/>
  <c r="N282" i="18"/>
  <c r="M282" i="18"/>
  <c r="L282" i="18"/>
  <c r="K282" i="18"/>
  <c r="J282" i="18"/>
  <c r="I282" i="18"/>
  <c r="H282" i="18"/>
  <c r="G282" i="18"/>
  <c r="F282" i="18"/>
  <c r="E282" i="18"/>
  <c r="D282" i="18"/>
  <c r="F281" i="18"/>
  <c r="F279" i="18" s="1"/>
  <c r="E281" i="18"/>
  <c r="E279" i="18" s="1"/>
  <c r="D281" i="18"/>
  <c r="D279" i="18" s="1"/>
  <c r="AA280" i="18"/>
  <c r="Z280" i="18"/>
  <c r="Z267" i="18" s="1"/>
  <c r="Y280" i="18"/>
  <c r="X280" i="18"/>
  <c r="X267" i="18" s="1"/>
  <c r="W280" i="18"/>
  <c r="V280" i="18"/>
  <c r="U280" i="18"/>
  <c r="T280" i="18"/>
  <c r="S280" i="18"/>
  <c r="R280" i="18"/>
  <c r="R267" i="18" s="1"/>
  <c r="Q280" i="18"/>
  <c r="P280" i="18"/>
  <c r="O280" i="18"/>
  <c r="N280" i="18"/>
  <c r="M280" i="18"/>
  <c r="L280" i="18"/>
  <c r="K280" i="18"/>
  <c r="J280" i="18"/>
  <c r="I280" i="18"/>
  <c r="H280" i="18"/>
  <c r="G280" i="18"/>
  <c r="F280" i="18"/>
  <c r="E280" i="18"/>
  <c r="D280" i="18"/>
  <c r="AA279" i="18"/>
  <c r="AA267" i="18"/>
  <c r="Z279" i="18"/>
  <c r="Y279" i="18"/>
  <c r="X279" i="18"/>
  <c r="W279" i="18"/>
  <c r="W267" i="18" s="1"/>
  <c r="V279" i="18"/>
  <c r="U279" i="18"/>
  <c r="T279" i="18"/>
  <c r="T267" i="18" s="1"/>
  <c r="S279" i="18"/>
  <c r="S267" i="18" s="1"/>
  <c r="R279" i="18"/>
  <c r="Q279" i="18"/>
  <c r="P279" i="18"/>
  <c r="O279" i="18"/>
  <c r="O267" i="18" s="1"/>
  <c r="N279" i="18"/>
  <c r="M279" i="18"/>
  <c r="M267" i="18" s="1"/>
  <c r="L279" i="18"/>
  <c r="K279" i="18"/>
  <c r="K267" i="18" s="1"/>
  <c r="J279" i="18"/>
  <c r="I279" i="18"/>
  <c r="H279" i="18"/>
  <c r="G279" i="18"/>
  <c r="G267" i="18"/>
  <c r="F278" i="18"/>
  <c r="E278" i="18"/>
  <c r="D278" i="18"/>
  <c r="F277" i="18"/>
  <c r="E277" i="18"/>
  <c r="D277" i="18"/>
  <c r="F276" i="18"/>
  <c r="E276" i="18"/>
  <c r="D276" i="18"/>
  <c r="D267" i="18" s="1"/>
  <c r="F275" i="18"/>
  <c r="E275" i="18"/>
  <c r="D275" i="18"/>
  <c r="F274" i="18"/>
  <c r="E274" i="18"/>
  <c r="D274" i="18"/>
  <c r="F273" i="18"/>
  <c r="E273" i="18"/>
  <c r="E268" i="18" s="1"/>
  <c r="D273" i="18"/>
  <c r="F272" i="18"/>
  <c r="E272" i="18"/>
  <c r="D272" i="18"/>
  <c r="D270" i="18"/>
  <c r="D271" i="18"/>
  <c r="F271" i="18"/>
  <c r="F270" i="18"/>
  <c r="F269" i="18" s="1"/>
  <c r="E271" i="18"/>
  <c r="E270" i="18"/>
  <c r="AA269" i="18"/>
  <c r="Z269" i="18"/>
  <c r="Y269" i="18"/>
  <c r="X269" i="18"/>
  <c r="W269" i="18"/>
  <c r="V269" i="18"/>
  <c r="V17" i="18" s="1"/>
  <c r="U269" i="18"/>
  <c r="T269" i="18"/>
  <c r="S269" i="18"/>
  <c r="R269" i="18"/>
  <c r="Q269" i="18"/>
  <c r="P269" i="18"/>
  <c r="O269" i="18"/>
  <c r="N269" i="18"/>
  <c r="N17" i="18" s="1"/>
  <c r="M269" i="18"/>
  <c r="L269" i="18"/>
  <c r="K269" i="18"/>
  <c r="J269" i="18"/>
  <c r="I269" i="18"/>
  <c r="H269" i="18"/>
  <c r="G269" i="18"/>
  <c r="AA268" i="18"/>
  <c r="Z268" i="18"/>
  <c r="Y268" i="18"/>
  <c r="X268" i="18"/>
  <c r="W268" i="18"/>
  <c r="V268" i="18"/>
  <c r="U268" i="18"/>
  <c r="T268" i="18"/>
  <c r="S268" i="18"/>
  <c r="R268" i="18"/>
  <c r="Q268" i="18"/>
  <c r="P268" i="18"/>
  <c r="O268" i="18"/>
  <c r="N268" i="18"/>
  <c r="M268" i="18"/>
  <c r="L268" i="18"/>
  <c r="K268" i="18"/>
  <c r="J268" i="18"/>
  <c r="I268" i="18"/>
  <c r="H268" i="18"/>
  <c r="G268" i="18"/>
  <c r="Y267" i="18"/>
  <c r="U267" i="18"/>
  <c r="Q267" i="18"/>
  <c r="P267" i="18"/>
  <c r="N267" i="18"/>
  <c r="I267" i="18"/>
  <c r="H267" i="18"/>
  <c r="F266" i="18"/>
  <c r="E266" i="18"/>
  <c r="E264" i="18"/>
  <c r="E265" i="18"/>
  <c r="E263" i="18"/>
  <c r="D266" i="18"/>
  <c r="F265" i="18"/>
  <c r="D265" i="18"/>
  <c r="D264" i="18"/>
  <c r="D263" i="18" s="1"/>
  <c r="F264" i="18"/>
  <c r="AA263" i="18"/>
  <c r="Z263" i="18"/>
  <c r="Y263" i="18"/>
  <c r="X263" i="18"/>
  <c r="W263" i="18"/>
  <c r="V263" i="18"/>
  <c r="U263" i="18"/>
  <c r="U251" i="18" s="1"/>
  <c r="T263" i="18"/>
  <c r="S263" i="18"/>
  <c r="R263" i="18"/>
  <c r="Q263" i="18"/>
  <c r="P263" i="18"/>
  <c r="O263" i="18"/>
  <c r="N263" i="18"/>
  <c r="M263" i="18"/>
  <c r="M251" i="18" s="1"/>
  <c r="L263" i="18"/>
  <c r="K263" i="18"/>
  <c r="J263" i="18"/>
  <c r="I263" i="18"/>
  <c r="H263" i="18"/>
  <c r="G263" i="18"/>
  <c r="F262" i="18"/>
  <c r="E262" i="18"/>
  <c r="D262" i="18"/>
  <c r="F261" i="18"/>
  <c r="E261" i="18"/>
  <c r="D261" i="18"/>
  <c r="F260" i="18"/>
  <c r="E260" i="18"/>
  <c r="D260" i="18"/>
  <c r="F259" i="18"/>
  <c r="E259" i="18"/>
  <c r="D259" i="18"/>
  <c r="F258" i="18"/>
  <c r="E258" i="18"/>
  <c r="D258" i="18"/>
  <c r="F257" i="18"/>
  <c r="E257" i="18"/>
  <c r="E255" i="18"/>
  <c r="E256" i="18"/>
  <c r="E253" i="18"/>
  <c r="D257" i="18"/>
  <c r="F256" i="18"/>
  <c r="D256" i="18"/>
  <c r="D255" i="18"/>
  <c r="D253" i="18"/>
  <c r="D252" i="18" s="1"/>
  <c r="F255" i="18"/>
  <c r="F254" i="18" s="1"/>
  <c r="AA254" i="18"/>
  <c r="AA251" i="18" s="1"/>
  <c r="AA219" i="18" s="1"/>
  <c r="AA231" i="18"/>
  <c r="AA245" i="18"/>
  <c r="AA252" i="18"/>
  <c r="Z254" i="18"/>
  <c r="Y254" i="18"/>
  <c r="Y251" i="18" s="1"/>
  <c r="X254" i="18"/>
  <c r="W254" i="18"/>
  <c r="W251" i="18" s="1"/>
  <c r="W231" i="18"/>
  <c r="W245" i="18"/>
  <c r="W252" i="18"/>
  <c r="V254" i="18"/>
  <c r="U254" i="18"/>
  <c r="T254" i="18"/>
  <c r="T251" i="18" s="1"/>
  <c r="S254" i="18"/>
  <c r="S251" i="18" s="1"/>
  <c r="S219" i="18" s="1"/>
  <c r="S231" i="18"/>
  <c r="S245" i="18"/>
  <c r="S252" i="18"/>
  <c r="R254" i="18"/>
  <c r="R251" i="18" s="1"/>
  <c r="R219" i="18" s="1"/>
  <c r="Q254" i="18"/>
  <c r="Q251" i="18" s="1"/>
  <c r="Q219" i="18" s="1"/>
  <c r="P254" i="18"/>
  <c r="P251" i="18" s="1"/>
  <c r="P219" i="18" s="1"/>
  <c r="O254" i="18"/>
  <c r="O251" i="18" s="1"/>
  <c r="O231" i="18"/>
  <c r="O245" i="18"/>
  <c r="O252" i="18"/>
  <c r="N254" i="18"/>
  <c r="M254" i="18"/>
  <c r="L254" i="18"/>
  <c r="L251" i="18" s="1"/>
  <c r="K254" i="18"/>
  <c r="K251" i="18" s="1"/>
  <c r="K231" i="18"/>
  <c r="K245" i="18"/>
  <c r="K252" i="18"/>
  <c r="J254" i="18"/>
  <c r="I254" i="18"/>
  <c r="H254" i="18"/>
  <c r="H251" i="18" s="1"/>
  <c r="H219" i="18" s="1"/>
  <c r="G254" i="18"/>
  <c r="G231" i="18"/>
  <c r="G220" i="18" s="1"/>
  <c r="G245" i="18"/>
  <c r="G252" i="18"/>
  <c r="F253" i="18"/>
  <c r="Z252" i="18"/>
  <c r="Y252" i="18"/>
  <c r="X252" i="18"/>
  <c r="V252" i="18"/>
  <c r="V19" i="18" s="1"/>
  <c r="U252" i="18"/>
  <c r="T252" i="18"/>
  <c r="R252" i="18"/>
  <c r="Q252" i="18"/>
  <c r="P252" i="18"/>
  <c r="N252" i="18"/>
  <c r="M252" i="18"/>
  <c r="L252" i="18"/>
  <c r="L219" i="18" s="1"/>
  <c r="J252" i="18"/>
  <c r="I252" i="18"/>
  <c r="H252" i="18"/>
  <c r="F252" i="18"/>
  <c r="E252" i="18"/>
  <c r="Z251" i="18"/>
  <c r="X251" i="18"/>
  <c r="I251" i="18"/>
  <c r="F250" i="18"/>
  <c r="E250" i="18"/>
  <c r="E245" i="18" s="1"/>
  <c r="D250" i="18"/>
  <c r="F249" i="18"/>
  <c r="E249" i="18"/>
  <c r="D249" i="18"/>
  <c r="F248" i="18"/>
  <c r="E248" i="18"/>
  <c r="D248" i="18"/>
  <c r="D245" i="18" s="1"/>
  <c r="F247" i="18"/>
  <c r="F246" i="18"/>
  <c r="E247" i="18"/>
  <c r="E246" i="18"/>
  <c r="D247" i="18"/>
  <c r="D246" i="18"/>
  <c r="Z245" i="18"/>
  <c r="Z220" i="18" s="1"/>
  <c r="Y245" i="18"/>
  <c r="Y220" i="18" s="1"/>
  <c r="X245" i="18"/>
  <c r="V245" i="18"/>
  <c r="U245" i="18"/>
  <c r="T245" i="18"/>
  <c r="R245" i="18"/>
  <c r="Q245" i="18"/>
  <c r="P245" i="18"/>
  <c r="N245" i="18"/>
  <c r="M245" i="18"/>
  <c r="L245" i="18"/>
  <c r="J245" i="18"/>
  <c r="I245" i="18"/>
  <c r="I220" i="18" s="1"/>
  <c r="H245" i="18"/>
  <c r="F244" i="18"/>
  <c r="E244" i="18"/>
  <c r="D244" i="18"/>
  <c r="F243" i="18"/>
  <c r="E243" i="18"/>
  <c r="D243" i="18"/>
  <c r="F242" i="18"/>
  <c r="E242" i="18"/>
  <c r="D242" i="18"/>
  <c r="F241" i="18"/>
  <c r="E241" i="18"/>
  <c r="D241" i="18"/>
  <c r="F240" i="18"/>
  <c r="E240" i="18"/>
  <c r="D240" i="18"/>
  <c r="F239" i="18"/>
  <c r="E239" i="18"/>
  <c r="D239" i="18"/>
  <c r="F238" i="18"/>
  <c r="E238" i="18"/>
  <c r="D238" i="18"/>
  <c r="F237" i="18"/>
  <c r="E237" i="18"/>
  <c r="D237" i="18"/>
  <c r="F236" i="18"/>
  <c r="E236" i="18"/>
  <c r="D236" i="18"/>
  <c r="F235" i="18"/>
  <c r="E235" i="18"/>
  <c r="D235" i="18"/>
  <c r="F234" i="18"/>
  <c r="F232" i="18"/>
  <c r="F233" i="18"/>
  <c r="E234" i="18"/>
  <c r="D234" i="18"/>
  <c r="E233" i="18"/>
  <c r="E232" i="18"/>
  <c r="D233" i="18"/>
  <c r="D232" i="18"/>
  <c r="Z231" i="18"/>
  <c r="Y231" i="18"/>
  <c r="X231" i="18"/>
  <c r="V231" i="18"/>
  <c r="U231" i="18"/>
  <c r="T231" i="18"/>
  <c r="R231" i="18"/>
  <c r="Q231" i="18"/>
  <c r="P231" i="18"/>
  <c r="P220" i="18"/>
  <c r="N231" i="18"/>
  <c r="M231" i="18"/>
  <c r="L231" i="18"/>
  <c r="L220" i="18"/>
  <c r="J231" i="18"/>
  <c r="I231" i="18"/>
  <c r="H231" i="18"/>
  <c r="H220" i="18"/>
  <c r="F230" i="18"/>
  <c r="E230" i="18"/>
  <c r="D230" i="18"/>
  <c r="F229" i="18"/>
  <c r="E229" i="18"/>
  <c r="D229" i="18"/>
  <c r="F228" i="18"/>
  <c r="E228" i="18"/>
  <c r="D228" i="18"/>
  <c r="F227" i="18"/>
  <c r="E227" i="18"/>
  <c r="D227" i="18"/>
  <c r="F226" i="18"/>
  <c r="E226" i="18"/>
  <c r="D226" i="18"/>
  <c r="F225" i="18"/>
  <c r="E225" i="18"/>
  <c r="D225" i="18"/>
  <c r="F224" i="18"/>
  <c r="E224" i="18"/>
  <c r="E222" i="18"/>
  <c r="E223" i="18"/>
  <c r="D224" i="18"/>
  <c r="F223" i="18"/>
  <c r="D223" i="18"/>
  <c r="D222" i="18"/>
  <c r="F222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AA220" i="18"/>
  <c r="W220" i="18"/>
  <c r="V220" i="18"/>
  <c r="S220" i="18"/>
  <c r="R220" i="18"/>
  <c r="Q220" i="18"/>
  <c r="K220" i="18"/>
  <c r="J220" i="18"/>
  <c r="F218" i="18"/>
  <c r="F216" i="18"/>
  <c r="F217" i="18"/>
  <c r="E218" i="18"/>
  <c r="D218" i="18"/>
  <c r="E217" i="18"/>
  <c r="E216" i="18"/>
  <c r="D217" i="18"/>
  <c r="D216" i="18"/>
  <c r="AA215" i="18"/>
  <c r="Z215" i="18"/>
  <c r="Y215" i="18"/>
  <c r="X215" i="18"/>
  <c r="W215" i="18"/>
  <c r="V215" i="18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4" i="18"/>
  <c r="E214" i="18"/>
  <c r="D214" i="18"/>
  <c r="AA213" i="18"/>
  <c r="Z213" i="18"/>
  <c r="Y213" i="18"/>
  <c r="X213" i="18"/>
  <c r="X192" i="18" s="1"/>
  <c r="W213" i="18"/>
  <c r="V213" i="18"/>
  <c r="U213" i="18"/>
  <c r="T213" i="18"/>
  <c r="S213" i="18"/>
  <c r="R213" i="18"/>
  <c r="Q213" i="18"/>
  <c r="Q16" i="18" s="1"/>
  <c r="P213" i="18"/>
  <c r="P16" i="18" s="1"/>
  <c r="O213" i="18"/>
  <c r="N213" i="18"/>
  <c r="N16" i="18" s="1"/>
  <c r="M213" i="18"/>
  <c r="L213" i="18"/>
  <c r="K213" i="18"/>
  <c r="J213" i="18"/>
  <c r="I213" i="18"/>
  <c r="H213" i="18"/>
  <c r="G213" i="18"/>
  <c r="F213" i="18"/>
  <c r="E213" i="18"/>
  <c r="D213" i="18"/>
  <c r="F212" i="18"/>
  <c r="E212" i="18"/>
  <c r="D212" i="18"/>
  <c r="F211" i="18"/>
  <c r="E211" i="18"/>
  <c r="D211" i="18"/>
  <c r="F210" i="18"/>
  <c r="E210" i="18"/>
  <c r="D210" i="18"/>
  <c r="F209" i="18"/>
  <c r="E209" i="18"/>
  <c r="D209" i="18"/>
  <c r="F208" i="18"/>
  <c r="F206" i="18"/>
  <c r="F207" i="18"/>
  <c r="E208" i="18"/>
  <c r="D208" i="18"/>
  <c r="E207" i="18"/>
  <c r="E206" i="18"/>
  <c r="E205" i="18" s="1"/>
  <c r="D207" i="18"/>
  <c r="D205" i="18" s="1"/>
  <c r="D206" i="18"/>
  <c r="D195" i="18"/>
  <c r="D197" i="18"/>
  <c r="D198" i="18"/>
  <c r="D199" i="18"/>
  <c r="D200" i="18"/>
  <c r="D201" i="18"/>
  <c r="D203" i="18"/>
  <c r="D202" i="18" s="1"/>
  <c r="D204" i="18"/>
  <c r="AA205" i="18"/>
  <c r="Z205" i="18"/>
  <c r="Y205" i="18"/>
  <c r="X205" i="18"/>
  <c r="W205" i="18"/>
  <c r="V205" i="18"/>
  <c r="U205" i="18"/>
  <c r="T205" i="18"/>
  <c r="S205" i="18"/>
  <c r="R205" i="18"/>
  <c r="Q205" i="18"/>
  <c r="P205" i="18"/>
  <c r="O205" i="18"/>
  <c r="N205" i="18"/>
  <c r="N15" i="18" s="1"/>
  <c r="M205" i="18"/>
  <c r="M15" i="18" s="1"/>
  <c r="L205" i="18"/>
  <c r="K205" i="18"/>
  <c r="J205" i="18"/>
  <c r="I205" i="18"/>
  <c r="H205" i="18"/>
  <c r="G205" i="18"/>
  <c r="F204" i="18"/>
  <c r="F203" i="18"/>
  <c r="F202" i="18" s="1"/>
  <c r="E204" i="18"/>
  <c r="E203" i="18"/>
  <c r="E202" i="18" s="1"/>
  <c r="AA202" i="18"/>
  <c r="Z202" i="18"/>
  <c r="Z196" i="18"/>
  <c r="Y202" i="18"/>
  <c r="X202" i="18"/>
  <c r="W202" i="18"/>
  <c r="W14" i="18" s="1"/>
  <c r="V202" i="18"/>
  <c r="V196" i="18"/>
  <c r="U202" i="18"/>
  <c r="T202" i="18"/>
  <c r="S202" i="18"/>
  <c r="R202" i="18"/>
  <c r="R196" i="18"/>
  <c r="R193" i="18" s="1"/>
  <c r="Q202" i="18"/>
  <c r="P202" i="18"/>
  <c r="O202" i="18"/>
  <c r="N202" i="18"/>
  <c r="N196" i="18"/>
  <c r="M202" i="18"/>
  <c r="L202" i="18"/>
  <c r="K202" i="18"/>
  <c r="K14" i="18" s="1"/>
  <c r="J202" i="18"/>
  <c r="J14" i="18" s="1"/>
  <c r="J196" i="18"/>
  <c r="I202" i="18"/>
  <c r="H202" i="18"/>
  <c r="G202" i="18"/>
  <c r="G193" i="18" s="1"/>
  <c r="F201" i="18"/>
  <c r="E201" i="18"/>
  <c r="F200" i="18"/>
  <c r="E200" i="18"/>
  <c r="F199" i="18"/>
  <c r="E199" i="18"/>
  <c r="F198" i="18"/>
  <c r="F197" i="18"/>
  <c r="F196" i="18" s="1"/>
  <c r="E198" i="18"/>
  <c r="E197" i="18"/>
  <c r="E196" i="18" s="1"/>
  <c r="AA196" i="18"/>
  <c r="Y196" i="18"/>
  <c r="X196" i="18"/>
  <c r="W196" i="18"/>
  <c r="U196" i="18"/>
  <c r="T196" i="18"/>
  <c r="T192" i="18" s="1"/>
  <c r="S196" i="18"/>
  <c r="S193" i="18" s="1"/>
  <c r="Q196" i="18"/>
  <c r="P196" i="18"/>
  <c r="O196" i="18"/>
  <c r="M196" i="18"/>
  <c r="L196" i="18"/>
  <c r="K196" i="18"/>
  <c r="K15" i="18" s="1"/>
  <c r="I196" i="18"/>
  <c r="H196" i="18"/>
  <c r="G196" i="18"/>
  <c r="F195" i="18"/>
  <c r="F194" i="18" s="1"/>
  <c r="E195" i="18"/>
  <c r="E194" i="18" s="1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D194" i="18"/>
  <c r="AA193" i="18"/>
  <c r="S192" i="18"/>
  <c r="L192" i="18"/>
  <c r="F191" i="18"/>
  <c r="E191" i="18"/>
  <c r="D191" i="18"/>
  <c r="F190" i="18"/>
  <c r="F188" i="18"/>
  <c r="F187" i="18" s="1"/>
  <c r="F189" i="18"/>
  <c r="E190" i="18"/>
  <c r="D190" i="18"/>
  <c r="E189" i="18"/>
  <c r="E188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D189" i="18"/>
  <c r="D188" i="18"/>
  <c r="AA187" i="18"/>
  <c r="AA171" i="18" s="1"/>
  <c r="AA149" i="18"/>
  <c r="AA167" i="18"/>
  <c r="AA172" i="18"/>
  <c r="Z187" i="18"/>
  <c r="Z171" i="18" s="1"/>
  <c r="Y187" i="18"/>
  <c r="X187" i="18"/>
  <c r="X171" i="18" s="1"/>
  <c r="W187" i="18"/>
  <c r="W171" i="18"/>
  <c r="W149" i="18"/>
  <c r="W167" i="18"/>
  <c r="W172" i="18"/>
  <c r="V187" i="18"/>
  <c r="U187" i="18"/>
  <c r="U171" i="18" s="1"/>
  <c r="T187" i="18"/>
  <c r="T171" i="18" s="1"/>
  <c r="T142" i="18" s="1"/>
  <c r="S187" i="18"/>
  <c r="S171" i="18" s="1"/>
  <c r="S149" i="18"/>
  <c r="S167" i="18"/>
  <c r="S172" i="18"/>
  <c r="R187" i="18"/>
  <c r="R171" i="18" s="1"/>
  <c r="Q187" i="18"/>
  <c r="P187" i="18"/>
  <c r="O187" i="18"/>
  <c r="O171" i="18" s="1"/>
  <c r="O149" i="18"/>
  <c r="O167" i="18"/>
  <c r="O172" i="18"/>
  <c r="N187" i="18"/>
  <c r="M187" i="18"/>
  <c r="M171" i="18" s="1"/>
  <c r="L187" i="18"/>
  <c r="K187" i="18"/>
  <c r="K171" i="18" s="1"/>
  <c r="K149" i="18"/>
  <c r="K167" i="18"/>
  <c r="K172" i="18"/>
  <c r="J187" i="18"/>
  <c r="J171" i="18" s="1"/>
  <c r="I187" i="18"/>
  <c r="H187" i="18"/>
  <c r="H171" i="18" s="1"/>
  <c r="G187" i="18"/>
  <c r="G171" i="18"/>
  <c r="G149" i="18"/>
  <c r="G167" i="18"/>
  <c r="G172" i="18"/>
  <c r="F186" i="18"/>
  <c r="D186" i="18"/>
  <c r="F185" i="18"/>
  <c r="D185" i="18"/>
  <c r="F184" i="18"/>
  <c r="D184" i="18"/>
  <c r="F183" i="18"/>
  <c r="D183" i="18"/>
  <c r="F182" i="18"/>
  <c r="D182" i="18"/>
  <c r="F181" i="18"/>
  <c r="D181" i="18"/>
  <c r="F180" i="18"/>
  <c r="D180" i="18"/>
  <c r="F179" i="18"/>
  <c r="D179" i="18"/>
  <c r="F178" i="18"/>
  <c r="D178" i="18"/>
  <c r="F177" i="18"/>
  <c r="D177" i="18"/>
  <c r="F176" i="18"/>
  <c r="D176" i="18"/>
  <c r="F175" i="18"/>
  <c r="D175" i="18"/>
  <c r="D173" i="18"/>
  <c r="D174" i="18"/>
  <c r="F174" i="18"/>
  <c r="F173" i="18"/>
  <c r="Z172" i="18"/>
  <c r="Y172" i="18"/>
  <c r="X172" i="18"/>
  <c r="V172" i="18"/>
  <c r="U172" i="18"/>
  <c r="T172" i="18"/>
  <c r="R172" i="18"/>
  <c r="Q172" i="18"/>
  <c r="P172" i="18"/>
  <c r="N172" i="18"/>
  <c r="M172" i="18"/>
  <c r="L172" i="18"/>
  <c r="J172" i="18"/>
  <c r="I172" i="18"/>
  <c r="H172" i="18"/>
  <c r="Y171" i="18"/>
  <c r="V171" i="18"/>
  <c r="Q171" i="18"/>
  <c r="P171" i="18"/>
  <c r="N171" i="18"/>
  <c r="L171" i="18"/>
  <c r="I171" i="18"/>
  <c r="F170" i="18"/>
  <c r="E170" i="18"/>
  <c r="E168" i="18"/>
  <c r="E169" i="18"/>
  <c r="D170" i="18"/>
  <c r="F169" i="18"/>
  <c r="D169" i="18"/>
  <c r="D168" i="18"/>
  <c r="F168" i="18"/>
  <c r="Z167" i="18"/>
  <c r="Y167" i="18"/>
  <c r="X167" i="18"/>
  <c r="V167" i="18"/>
  <c r="U167" i="18"/>
  <c r="T167" i="18"/>
  <c r="R167" i="18"/>
  <c r="Q167" i="18"/>
  <c r="P167" i="18"/>
  <c r="N167" i="18"/>
  <c r="M167" i="18"/>
  <c r="L167" i="18"/>
  <c r="J167" i="18"/>
  <c r="I167" i="18"/>
  <c r="I142" i="18" s="1"/>
  <c r="H167" i="18"/>
  <c r="F166" i="18"/>
  <c r="E166" i="18"/>
  <c r="D166" i="18"/>
  <c r="F165" i="18"/>
  <c r="E165" i="18"/>
  <c r="D165" i="18"/>
  <c r="F164" i="18"/>
  <c r="E164" i="18"/>
  <c r="D164" i="18"/>
  <c r="F163" i="18"/>
  <c r="E163" i="18"/>
  <c r="D163" i="18"/>
  <c r="F162" i="18"/>
  <c r="E162" i="18"/>
  <c r="D162" i="18"/>
  <c r="F161" i="18"/>
  <c r="E161" i="18"/>
  <c r="D161" i="18"/>
  <c r="F160" i="18"/>
  <c r="E160" i="18"/>
  <c r="D160" i="18"/>
  <c r="F159" i="18"/>
  <c r="E159" i="18"/>
  <c r="D159" i="18"/>
  <c r="F158" i="18"/>
  <c r="E158" i="18"/>
  <c r="D158" i="18"/>
  <c r="F157" i="18"/>
  <c r="E157" i="18"/>
  <c r="D157" i="18"/>
  <c r="F156" i="18"/>
  <c r="E156" i="18"/>
  <c r="D156" i="18"/>
  <c r="F155" i="18"/>
  <c r="E155" i="18"/>
  <c r="D155" i="18"/>
  <c r="F154" i="18"/>
  <c r="E154" i="18"/>
  <c r="D154" i="18"/>
  <c r="F153" i="18"/>
  <c r="E153" i="18"/>
  <c r="D153" i="18"/>
  <c r="F152" i="18"/>
  <c r="E152" i="18"/>
  <c r="D152" i="18"/>
  <c r="D150" i="18"/>
  <c r="D151" i="18"/>
  <c r="F151" i="18"/>
  <c r="F150" i="18"/>
  <c r="E151" i="18"/>
  <c r="E150" i="18"/>
  <c r="Z149" i="18"/>
  <c r="Y149" i="18"/>
  <c r="X149" i="18"/>
  <c r="V149" i="18"/>
  <c r="U149" i="18"/>
  <c r="T149" i="18"/>
  <c r="R149" i="18"/>
  <c r="R143" i="18" s="1"/>
  <c r="Q149" i="18"/>
  <c r="Q143" i="18" s="1"/>
  <c r="P149" i="18"/>
  <c r="N149" i="18"/>
  <c r="M149" i="18"/>
  <c r="L149" i="18"/>
  <c r="J149" i="18"/>
  <c r="I149" i="18"/>
  <c r="H149" i="18"/>
  <c r="H143" i="18" s="1"/>
  <c r="F148" i="18"/>
  <c r="E148" i="18"/>
  <c r="D148" i="18"/>
  <c r="F147" i="18"/>
  <c r="E147" i="18"/>
  <c r="D147" i="18"/>
  <c r="D145" i="18"/>
  <c r="D146" i="18"/>
  <c r="F146" i="18"/>
  <c r="F145" i="18"/>
  <c r="E146" i="18"/>
  <c r="E145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J144" i="18"/>
  <c r="I144" i="18"/>
  <c r="H144" i="18"/>
  <c r="H13" i="18" s="1"/>
  <c r="G144" i="18"/>
  <c r="K143" i="18"/>
  <c r="G143" i="18"/>
  <c r="F141" i="18"/>
  <c r="F140" i="18" s="1"/>
  <c r="E141" i="18"/>
  <c r="D141" i="18"/>
  <c r="D140" i="18" s="1"/>
  <c r="D137" i="18" s="1"/>
  <c r="AA140" i="18"/>
  <c r="Z140" i="18"/>
  <c r="Y140" i="18"/>
  <c r="Y136" i="18" s="1"/>
  <c r="Y137" i="18"/>
  <c r="X140" i="18"/>
  <c r="X137" i="18"/>
  <c r="W140" i="18"/>
  <c r="V140" i="18"/>
  <c r="V136" i="18" s="1"/>
  <c r="U140" i="18"/>
  <c r="U137" i="18"/>
  <c r="T140" i="18"/>
  <c r="T136" i="18" s="1"/>
  <c r="T137" i="18"/>
  <c r="S140" i="18"/>
  <c r="R140" i="18"/>
  <c r="R136" i="18" s="1"/>
  <c r="Q140" i="18"/>
  <c r="Q137" i="18"/>
  <c r="P140" i="18"/>
  <c r="P137" i="18"/>
  <c r="O140" i="18"/>
  <c r="O136" i="18" s="1"/>
  <c r="N140" i="18"/>
  <c r="M140" i="18"/>
  <c r="M137" i="18"/>
  <c r="L140" i="18"/>
  <c r="L137" i="18"/>
  <c r="K140" i="18"/>
  <c r="J140" i="18"/>
  <c r="I140" i="18"/>
  <c r="I136" i="18" s="1"/>
  <c r="I137" i="18"/>
  <c r="H140" i="18"/>
  <c r="H137" i="18"/>
  <c r="G140" i="18"/>
  <c r="E140" i="18"/>
  <c r="E139" i="18"/>
  <c r="D139" i="18"/>
  <c r="F139" i="18"/>
  <c r="F138" i="18" s="1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I138" i="18"/>
  <c r="H138" i="18"/>
  <c r="G138" i="18"/>
  <c r="D138" i="18"/>
  <c r="AA137" i="18"/>
  <c r="W137" i="18"/>
  <c r="V137" i="18"/>
  <c r="S137" i="18"/>
  <c r="K137" i="18"/>
  <c r="G137" i="18"/>
  <c r="AA136" i="18"/>
  <c r="W136" i="18"/>
  <c r="S136" i="18"/>
  <c r="K136" i="18"/>
  <c r="G136" i="18"/>
  <c r="F135" i="18"/>
  <c r="F134" i="18"/>
  <c r="F132" i="18" s="1"/>
  <c r="F133" i="18"/>
  <c r="E135" i="18"/>
  <c r="D135" i="18"/>
  <c r="E134" i="18"/>
  <c r="D134" i="18"/>
  <c r="AA133" i="18"/>
  <c r="Z133" i="18"/>
  <c r="Y133" i="18"/>
  <c r="Y125" i="18" s="1"/>
  <c r="X133" i="18"/>
  <c r="X125" i="18" s="1"/>
  <c r="W133" i="18"/>
  <c r="V133" i="18"/>
  <c r="U133" i="18"/>
  <c r="T133" i="18"/>
  <c r="S133" i="18"/>
  <c r="R133" i="18"/>
  <c r="Q133" i="18"/>
  <c r="Q125" i="18" s="1"/>
  <c r="P133" i="18"/>
  <c r="P125" i="18" s="1"/>
  <c r="O133" i="18"/>
  <c r="N133" i="18"/>
  <c r="M133" i="18"/>
  <c r="L133" i="18"/>
  <c r="K133" i="18"/>
  <c r="J133" i="18"/>
  <c r="I133" i="18"/>
  <c r="H133" i="18"/>
  <c r="H125" i="18" s="1"/>
  <c r="G133" i="18"/>
  <c r="E133" i="18"/>
  <c r="AA132" i="18"/>
  <c r="AA125" i="18" s="1"/>
  <c r="Z132" i="18"/>
  <c r="Y132" i="18"/>
  <c r="X132" i="18"/>
  <c r="W132" i="18"/>
  <c r="W125" i="18" s="1"/>
  <c r="V132" i="18"/>
  <c r="V125" i="18" s="1"/>
  <c r="U132" i="18"/>
  <c r="T132" i="18"/>
  <c r="S132" i="18"/>
  <c r="S125" i="18" s="1"/>
  <c r="R132" i="18"/>
  <c r="R125" i="18" s="1"/>
  <c r="Q132" i="18"/>
  <c r="P132" i="18"/>
  <c r="O132" i="18"/>
  <c r="O125" i="18" s="1"/>
  <c r="N132" i="18"/>
  <c r="N125" i="18" s="1"/>
  <c r="M132" i="18"/>
  <c r="L132" i="18"/>
  <c r="K132" i="18"/>
  <c r="K125" i="18" s="1"/>
  <c r="J132" i="18"/>
  <c r="J125" i="18" s="1"/>
  <c r="I132" i="18"/>
  <c r="H132" i="18"/>
  <c r="G132" i="18"/>
  <c r="G125" i="18" s="1"/>
  <c r="E132" i="18"/>
  <c r="F131" i="18"/>
  <c r="E131" i="18"/>
  <c r="D131" i="18"/>
  <c r="D128" i="18"/>
  <c r="D129" i="18"/>
  <c r="D130" i="18"/>
  <c r="F130" i="18"/>
  <c r="E130" i="18"/>
  <c r="F129" i="18"/>
  <c r="F128" i="18"/>
  <c r="E129" i="18"/>
  <c r="E128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I126" i="18"/>
  <c r="H126" i="18"/>
  <c r="G126" i="18"/>
  <c r="Z125" i="18"/>
  <c r="U125" i="18"/>
  <c r="M125" i="18"/>
  <c r="I125" i="18"/>
  <c r="F124" i="18"/>
  <c r="E124" i="18"/>
  <c r="D124" i="18"/>
  <c r="AA123" i="18"/>
  <c r="Z123" i="18"/>
  <c r="Y123" i="18"/>
  <c r="X123" i="18"/>
  <c r="W123" i="18"/>
  <c r="W22" i="18" s="1"/>
  <c r="V123" i="18"/>
  <c r="V22" i="18" s="1"/>
  <c r="U123" i="18"/>
  <c r="T123" i="18"/>
  <c r="T116" i="18" s="1"/>
  <c r="S123" i="18"/>
  <c r="R123" i="18"/>
  <c r="Q123" i="18"/>
  <c r="P123" i="18"/>
  <c r="O123" i="18"/>
  <c r="O116" i="18" s="1"/>
  <c r="N123" i="18"/>
  <c r="M123" i="18"/>
  <c r="L123" i="18"/>
  <c r="K123" i="18"/>
  <c r="J123" i="18"/>
  <c r="J22" i="18" s="1"/>
  <c r="I123" i="18"/>
  <c r="H123" i="18"/>
  <c r="G123" i="18"/>
  <c r="G22" i="18" s="1"/>
  <c r="F123" i="18"/>
  <c r="E123" i="18"/>
  <c r="D123" i="18"/>
  <c r="F122" i="18"/>
  <c r="E122" i="18"/>
  <c r="E121" i="18" s="1"/>
  <c r="D122" i="18"/>
  <c r="D121" i="18" s="1"/>
  <c r="AA121" i="18"/>
  <c r="AA116" i="18" s="1"/>
  <c r="Z121" i="18"/>
  <c r="Y121" i="18"/>
  <c r="X121" i="18"/>
  <c r="W121" i="18"/>
  <c r="W116" i="18" s="1"/>
  <c r="V121" i="18"/>
  <c r="U121" i="18"/>
  <c r="U116" i="18" s="1"/>
  <c r="T121" i="18"/>
  <c r="S121" i="18"/>
  <c r="S116" i="18" s="1"/>
  <c r="R121" i="18"/>
  <c r="R115" i="18" s="1"/>
  <c r="Q121" i="18"/>
  <c r="P121" i="18"/>
  <c r="O121" i="18"/>
  <c r="N121" i="18"/>
  <c r="M121" i="18"/>
  <c r="L121" i="18"/>
  <c r="L116" i="18" s="1"/>
  <c r="K121" i="18"/>
  <c r="J121" i="18"/>
  <c r="I121" i="18"/>
  <c r="I116" i="18" s="1"/>
  <c r="H121" i="18"/>
  <c r="G121" i="18"/>
  <c r="G116" i="18" s="1"/>
  <c r="F121" i="18"/>
  <c r="F120" i="18"/>
  <c r="F118" i="18"/>
  <c r="F119" i="18"/>
  <c r="E120" i="18"/>
  <c r="D120" i="18"/>
  <c r="E119" i="18"/>
  <c r="E118" i="18"/>
  <c r="D119" i="18"/>
  <c r="D118" i="18"/>
  <c r="AA117" i="18"/>
  <c r="Z117" i="18"/>
  <c r="Y117" i="18"/>
  <c r="X117" i="18"/>
  <c r="W117" i="18"/>
  <c r="V117" i="18"/>
  <c r="U117" i="18"/>
  <c r="T117" i="18"/>
  <c r="T19" i="18" s="1"/>
  <c r="S117" i="18"/>
  <c r="S19" i="18" s="1"/>
  <c r="R117" i="18"/>
  <c r="Q117" i="18"/>
  <c r="P117" i="18"/>
  <c r="O117" i="18"/>
  <c r="N117" i="18"/>
  <c r="M117" i="18"/>
  <c r="L117" i="18"/>
  <c r="L19" i="18" s="1"/>
  <c r="K117" i="18"/>
  <c r="K19" i="18" s="1"/>
  <c r="J117" i="18"/>
  <c r="I117" i="18"/>
  <c r="H117" i="18"/>
  <c r="G117" i="18"/>
  <c r="X116" i="18"/>
  <c r="Q116" i="18"/>
  <c r="M116" i="18"/>
  <c r="H116" i="18"/>
  <c r="X115" i="18"/>
  <c r="T115" i="18"/>
  <c r="Q115" i="18"/>
  <c r="M115" i="18"/>
  <c r="L115" i="18"/>
  <c r="H115" i="18"/>
  <c r="F114" i="18"/>
  <c r="F112" i="18" s="1"/>
  <c r="E114" i="18"/>
  <c r="D114" i="18"/>
  <c r="D113" i="18"/>
  <c r="F113" i="18"/>
  <c r="E113" i="18"/>
  <c r="E112" i="18" s="1"/>
  <c r="AA112" i="18"/>
  <c r="AA97" i="18" s="1"/>
  <c r="AA84" i="18" s="1"/>
  <c r="Z112" i="18"/>
  <c r="Z97" i="18" s="1"/>
  <c r="Z98" i="18"/>
  <c r="Y112" i="18"/>
  <c r="X112" i="18"/>
  <c r="W112" i="18"/>
  <c r="W97" i="18" s="1"/>
  <c r="V112" i="18"/>
  <c r="V97" i="18"/>
  <c r="V84" i="18" s="1"/>
  <c r="V98" i="18"/>
  <c r="U112" i="18"/>
  <c r="U97" i="18" s="1"/>
  <c r="U84" i="18" s="1"/>
  <c r="T112" i="18"/>
  <c r="S112" i="18"/>
  <c r="R112" i="18"/>
  <c r="R97" i="18" s="1"/>
  <c r="R84" i="18" s="1"/>
  <c r="R98" i="18"/>
  <c r="Q112" i="18"/>
  <c r="Q97" i="18" s="1"/>
  <c r="P112" i="18"/>
  <c r="P97" i="18" s="1"/>
  <c r="P84" i="18" s="1"/>
  <c r="O112" i="18"/>
  <c r="N112" i="18"/>
  <c r="N97" i="18" s="1"/>
  <c r="N84" i="18" s="1"/>
  <c r="N98" i="18"/>
  <c r="M112" i="18"/>
  <c r="L112" i="18"/>
  <c r="L97" i="18" s="1"/>
  <c r="K112" i="18"/>
  <c r="K97" i="18" s="1"/>
  <c r="K84" i="18" s="1"/>
  <c r="J112" i="18"/>
  <c r="J98" i="18"/>
  <c r="I112" i="18"/>
  <c r="I97" i="18" s="1"/>
  <c r="H112" i="18"/>
  <c r="G112" i="18"/>
  <c r="G97" i="18" s="1"/>
  <c r="F111" i="18"/>
  <c r="E111" i="18"/>
  <c r="D111" i="18"/>
  <c r="F110" i="18"/>
  <c r="E110" i="18"/>
  <c r="D110" i="18"/>
  <c r="F109" i="18"/>
  <c r="E109" i="18"/>
  <c r="D109" i="18"/>
  <c r="F108" i="18"/>
  <c r="E108" i="18"/>
  <c r="D108" i="18"/>
  <c r="F107" i="18"/>
  <c r="E107" i="18"/>
  <c r="D107" i="18"/>
  <c r="F106" i="18"/>
  <c r="E106" i="18"/>
  <c r="D106" i="18"/>
  <c r="F105" i="18"/>
  <c r="E105" i="18"/>
  <c r="D105" i="18"/>
  <c r="F104" i="18"/>
  <c r="E104" i="18"/>
  <c r="D104" i="18"/>
  <c r="F103" i="18"/>
  <c r="E103" i="18"/>
  <c r="D103" i="18"/>
  <c r="F102" i="18"/>
  <c r="E102" i="18"/>
  <c r="D102" i="18"/>
  <c r="D99" i="18"/>
  <c r="D100" i="18"/>
  <c r="D101" i="18"/>
  <c r="F101" i="18"/>
  <c r="E101" i="18"/>
  <c r="F100" i="18"/>
  <c r="F99" i="18"/>
  <c r="E100" i="18"/>
  <c r="E99" i="18"/>
  <c r="AA98" i="18"/>
  <c r="Y98" i="18"/>
  <c r="X98" i="18"/>
  <c r="W98" i="18"/>
  <c r="U98" i="18"/>
  <c r="T98" i="18"/>
  <c r="S98" i="18"/>
  <c r="Q98" i="18"/>
  <c r="P98" i="18"/>
  <c r="O98" i="18"/>
  <c r="M98" i="18"/>
  <c r="L98" i="18"/>
  <c r="K98" i="18"/>
  <c r="I98" i="18"/>
  <c r="H98" i="18"/>
  <c r="G98" i="18"/>
  <c r="Y97" i="18"/>
  <c r="Y84" i="18"/>
  <c r="X97" i="18"/>
  <c r="X84" i="18" s="1"/>
  <c r="T97" i="18"/>
  <c r="S97" i="18"/>
  <c r="S84" i="18" s="1"/>
  <c r="O97" i="18"/>
  <c r="M97" i="18"/>
  <c r="M84" i="18"/>
  <c r="H97" i="18"/>
  <c r="H84" i="18" s="1"/>
  <c r="F96" i="18"/>
  <c r="E96" i="18"/>
  <c r="D96" i="18"/>
  <c r="F95" i="18"/>
  <c r="E95" i="18"/>
  <c r="D95" i="18"/>
  <c r="F94" i="18"/>
  <c r="E94" i="18"/>
  <c r="D94" i="18"/>
  <c r="F93" i="18"/>
  <c r="E93" i="18"/>
  <c r="D93" i="18"/>
  <c r="F92" i="18"/>
  <c r="E92" i="18"/>
  <c r="E85" i="18" s="1"/>
  <c r="D92" i="18"/>
  <c r="F91" i="18"/>
  <c r="E91" i="18"/>
  <c r="D91" i="18"/>
  <c r="F90" i="18"/>
  <c r="F87" i="18"/>
  <c r="F88" i="18"/>
  <c r="F85" i="18" s="1"/>
  <c r="F89" i="18"/>
  <c r="E90" i="18"/>
  <c r="D90" i="18"/>
  <c r="E89" i="18"/>
  <c r="E87" i="18"/>
  <c r="E88" i="18"/>
  <c r="D89" i="18"/>
  <c r="D88" i="18"/>
  <c r="D87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3" i="18"/>
  <c r="E83" i="18"/>
  <c r="D83" i="18"/>
  <c r="F82" i="18"/>
  <c r="E82" i="18"/>
  <c r="E79" i="18"/>
  <c r="E80" i="18"/>
  <c r="E81" i="18"/>
  <c r="E73" i="18"/>
  <c r="E74" i="18"/>
  <c r="E75" i="18"/>
  <c r="E76" i="18"/>
  <c r="E77" i="18"/>
  <c r="D82" i="18"/>
  <c r="F81" i="18"/>
  <c r="D81" i="18"/>
  <c r="D79" i="18"/>
  <c r="D80" i="18"/>
  <c r="F80" i="18"/>
  <c r="F79" i="18"/>
  <c r="AA78" i="18"/>
  <c r="AA71" i="18" s="1"/>
  <c r="Z78" i="18"/>
  <c r="Z71" i="18" s="1"/>
  <c r="Z57" i="18" s="1"/>
  <c r="Y78" i="18"/>
  <c r="Y71" i="18" s="1"/>
  <c r="Y57" i="18" s="1"/>
  <c r="X78" i="18"/>
  <c r="X71" i="18" s="1"/>
  <c r="X57" i="18" s="1"/>
  <c r="W78" i="18"/>
  <c r="W71" i="18" s="1"/>
  <c r="V78" i="18"/>
  <c r="V71" i="18" s="1"/>
  <c r="V57" i="18" s="1"/>
  <c r="V72" i="18"/>
  <c r="U78" i="18"/>
  <c r="T78" i="18"/>
  <c r="T71" i="18" s="1"/>
  <c r="S78" i="18"/>
  <c r="S71" i="18" s="1"/>
  <c r="S57" i="18" s="1"/>
  <c r="R78" i="18"/>
  <c r="R71" i="18" s="1"/>
  <c r="R72" i="18"/>
  <c r="Q78" i="18"/>
  <c r="P78" i="18"/>
  <c r="O78" i="18"/>
  <c r="O71" i="18" s="1"/>
  <c r="N78" i="18"/>
  <c r="N71" i="18"/>
  <c r="N72" i="18"/>
  <c r="N57" i="18"/>
  <c r="M78" i="18"/>
  <c r="L78" i="18"/>
  <c r="L71" i="18" s="1"/>
  <c r="L57" i="18" s="1"/>
  <c r="K78" i="18"/>
  <c r="J78" i="18"/>
  <c r="J71" i="18" s="1"/>
  <c r="I78" i="18"/>
  <c r="I71" i="18" s="1"/>
  <c r="H78" i="18"/>
  <c r="G78" i="18"/>
  <c r="G71" i="18" s="1"/>
  <c r="G57" i="18" s="1"/>
  <c r="F77" i="18"/>
  <c r="D77" i="18"/>
  <c r="F76" i="18"/>
  <c r="D76" i="18"/>
  <c r="D73" i="18"/>
  <c r="D74" i="18"/>
  <c r="D75" i="18"/>
  <c r="F75" i="18"/>
  <c r="F74" i="18"/>
  <c r="F73" i="18"/>
  <c r="AA72" i="18"/>
  <c r="Z72" i="18"/>
  <c r="Y72" i="18"/>
  <c r="X72" i="18"/>
  <c r="W72" i="18"/>
  <c r="U72" i="18"/>
  <c r="T72" i="18"/>
  <c r="S72" i="18"/>
  <c r="Q72" i="18"/>
  <c r="P72" i="18"/>
  <c r="O72" i="18"/>
  <c r="M72" i="18"/>
  <c r="L72" i="18"/>
  <c r="K72" i="18"/>
  <c r="K57" i="18" s="1"/>
  <c r="J72" i="18"/>
  <c r="I72" i="18"/>
  <c r="H72" i="18"/>
  <c r="H57" i="18" s="1"/>
  <c r="G72" i="18"/>
  <c r="U71" i="18"/>
  <c r="U57" i="18" s="1"/>
  <c r="Q71" i="18"/>
  <c r="P71" i="18"/>
  <c r="P57" i="18" s="1"/>
  <c r="M71" i="18"/>
  <c r="M57" i="18" s="1"/>
  <c r="K71" i="18"/>
  <c r="H71" i="18"/>
  <c r="F70" i="18"/>
  <c r="E70" i="18"/>
  <c r="D70" i="18"/>
  <c r="F69" i="18"/>
  <c r="E69" i="18"/>
  <c r="D69" i="18"/>
  <c r="F68" i="18"/>
  <c r="E68" i="18"/>
  <c r="D68" i="18"/>
  <c r="F67" i="18"/>
  <c r="E67" i="18"/>
  <c r="E59" i="18" s="1"/>
  <c r="D67" i="18"/>
  <c r="F66" i="18"/>
  <c r="E66" i="18"/>
  <c r="D66" i="18"/>
  <c r="F65" i="18"/>
  <c r="E65" i="18"/>
  <c r="D65" i="18"/>
  <c r="F64" i="18"/>
  <c r="E64" i="18"/>
  <c r="D64" i="18"/>
  <c r="F63" i="18"/>
  <c r="E63" i="18"/>
  <c r="D63" i="18"/>
  <c r="F62" i="18"/>
  <c r="E62" i="18"/>
  <c r="D62" i="18"/>
  <c r="F61" i="18"/>
  <c r="E61" i="18"/>
  <c r="D61" i="18"/>
  <c r="F60" i="18"/>
  <c r="E60" i="18"/>
  <c r="D60" i="18"/>
  <c r="AA59" i="18"/>
  <c r="Z59" i="18"/>
  <c r="Y59" i="18"/>
  <c r="X59" i="18"/>
  <c r="W59" i="18"/>
  <c r="V59" i="18"/>
  <c r="U59" i="18"/>
  <c r="T59" i="18"/>
  <c r="S59" i="18"/>
  <c r="R59" i="18"/>
  <c r="R13" i="18" s="1"/>
  <c r="Q59" i="18"/>
  <c r="P59" i="18"/>
  <c r="O59" i="18"/>
  <c r="N59" i="18"/>
  <c r="M59" i="18"/>
  <c r="L59" i="18"/>
  <c r="K59" i="18"/>
  <c r="J59" i="18"/>
  <c r="I59" i="18"/>
  <c r="H59" i="18"/>
  <c r="G59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6" i="18"/>
  <c r="F54" i="18" s="1"/>
  <c r="E56" i="18"/>
  <c r="D56" i="18"/>
  <c r="AA55" i="18"/>
  <c r="Z55" i="18"/>
  <c r="Z20" i="18" s="1"/>
  <c r="Y55" i="18"/>
  <c r="X55" i="18"/>
  <c r="W55" i="18"/>
  <c r="V55" i="18"/>
  <c r="U55" i="18"/>
  <c r="T55" i="18"/>
  <c r="S55" i="18"/>
  <c r="S50" i="18" s="1"/>
  <c r="R55" i="18"/>
  <c r="R50" i="18" s="1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AA54" i="18"/>
  <c r="AA50" i="18"/>
  <c r="Z54" i="18"/>
  <c r="Y54" i="18"/>
  <c r="Y50" i="18" s="1"/>
  <c r="X54" i="18"/>
  <c r="W54" i="18"/>
  <c r="W50" i="18" s="1"/>
  <c r="V54" i="18"/>
  <c r="U54" i="18"/>
  <c r="U50" i="18" s="1"/>
  <c r="T54" i="18"/>
  <c r="T50" i="18" s="1"/>
  <c r="S54" i="18"/>
  <c r="R54" i="18"/>
  <c r="Q54" i="18"/>
  <c r="Q50" i="18" s="1"/>
  <c r="P54" i="18"/>
  <c r="O54" i="18"/>
  <c r="O50" i="18"/>
  <c r="N54" i="18"/>
  <c r="N50" i="18" s="1"/>
  <c r="M54" i="18"/>
  <c r="L54" i="18"/>
  <c r="K54" i="18"/>
  <c r="K50" i="18" s="1"/>
  <c r="J54" i="18"/>
  <c r="I54" i="18"/>
  <c r="H54" i="18"/>
  <c r="G54" i="18"/>
  <c r="G50" i="18" s="1"/>
  <c r="F53" i="18"/>
  <c r="F50" i="18" s="1"/>
  <c r="E54" i="18"/>
  <c r="D54" i="18"/>
  <c r="E53" i="18"/>
  <c r="E51" i="18" s="1"/>
  <c r="D53" i="18"/>
  <c r="AA52" i="18"/>
  <c r="Z52" i="18"/>
  <c r="Y52" i="18"/>
  <c r="Y27" i="18"/>
  <c r="Y14" i="18"/>
  <c r="Y15" i="18"/>
  <c r="Y16" i="18"/>
  <c r="Y17" i="18"/>
  <c r="X52" i="18"/>
  <c r="W52" i="18"/>
  <c r="V52" i="18"/>
  <c r="U52" i="18"/>
  <c r="U27" i="18"/>
  <c r="U14" i="18"/>
  <c r="U16" i="18"/>
  <c r="U17" i="18"/>
  <c r="T52" i="18"/>
  <c r="S52" i="18"/>
  <c r="R52" i="18"/>
  <c r="Q52" i="18"/>
  <c r="Q27" i="18"/>
  <c r="Q14" i="18"/>
  <c r="Q15" i="18"/>
  <c r="Q17" i="18"/>
  <c r="P52" i="18"/>
  <c r="O52" i="18"/>
  <c r="N52" i="18"/>
  <c r="M52" i="18"/>
  <c r="M27" i="18"/>
  <c r="M14" i="18"/>
  <c r="M16" i="18"/>
  <c r="M17" i="18"/>
  <c r="L52" i="18"/>
  <c r="K52" i="18"/>
  <c r="J52" i="18"/>
  <c r="I52" i="18"/>
  <c r="I27" i="18"/>
  <c r="H52" i="18"/>
  <c r="G52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P50" i="18"/>
  <c r="M50" i="18"/>
  <c r="L50" i="18"/>
  <c r="F49" i="18"/>
  <c r="F48" i="18"/>
  <c r="E49" i="18"/>
  <c r="E48" i="18"/>
  <c r="E47" i="18" s="1"/>
  <c r="E45" i="18"/>
  <c r="E43" i="18" s="1"/>
  <c r="E46" i="18"/>
  <c r="D49" i="18"/>
  <c r="D48" i="18"/>
  <c r="AA47" i="18"/>
  <c r="AA43" i="18" s="1"/>
  <c r="AA25" i="18" s="1"/>
  <c r="AA44" i="18"/>
  <c r="Z47" i="18"/>
  <c r="Z23" i="18" s="1"/>
  <c r="Y47" i="18"/>
  <c r="Y43" i="18" s="1"/>
  <c r="Y25" i="18" s="1"/>
  <c r="X47" i="18"/>
  <c r="X44" i="18"/>
  <c r="W47" i="18"/>
  <c r="W23" i="18" s="1"/>
  <c r="W19" i="18"/>
  <c r="W44" i="18"/>
  <c r="W21" i="18"/>
  <c r="W24" i="18"/>
  <c r="W27" i="18"/>
  <c r="W13" i="18" s="1"/>
  <c r="W12" i="18" s="1"/>
  <c r="W15" i="18"/>
  <c r="W16" i="18"/>
  <c r="W17" i="18"/>
  <c r="V47" i="18"/>
  <c r="U47" i="18"/>
  <c r="U43" i="18" s="1"/>
  <c r="T47" i="18"/>
  <c r="T23" i="18" s="1"/>
  <c r="T44" i="18"/>
  <c r="S47" i="18"/>
  <c r="S43" i="18" s="1"/>
  <c r="S25" i="18" s="1"/>
  <c r="S44" i="18"/>
  <c r="R47" i="18"/>
  <c r="Q47" i="18"/>
  <c r="P47" i="18"/>
  <c r="P43" i="18"/>
  <c r="P25" i="18" s="1"/>
  <c r="P44" i="18"/>
  <c r="O47" i="18"/>
  <c r="O23" i="18" s="1"/>
  <c r="O19" i="18"/>
  <c r="O44" i="18"/>
  <c r="O21" i="18"/>
  <c r="O22" i="18"/>
  <c r="O24" i="18"/>
  <c r="O27" i="18"/>
  <c r="O14" i="18"/>
  <c r="O15" i="18"/>
  <c r="O16" i="18"/>
  <c r="O17" i="18"/>
  <c r="N47" i="18"/>
  <c r="N43" i="18" s="1"/>
  <c r="M47" i="18"/>
  <c r="L47" i="18"/>
  <c r="L44" i="18"/>
  <c r="K47" i="18"/>
  <c r="K43" i="18" s="1"/>
  <c r="K25" i="18" s="1"/>
  <c r="K44" i="18"/>
  <c r="K20" i="18" s="1"/>
  <c r="J47" i="18"/>
  <c r="J43" i="18" s="1"/>
  <c r="I47" i="18"/>
  <c r="I23" i="18" s="1"/>
  <c r="H47" i="18"/>
  <c r="H44" i="18"/>
  <c r="G47" i="18"/>
  <c r="G43" i="18" s="1"/>
  <c r="G25" i="18" s="1"/>
  <c r="G44" i="18"/>
  <c r="F46" i="18"/>
  <c r="F45" i="18"/>
  <c r="D46" i="18"/>
  <c r="D45" i="18"/>
  <c r="Z44" i="18"/>
  <c r="Y44" i="18"/>
  <c r="Y20" i="18" s="1"/>
  <c r="Y19" i="18"/>
  <c r="Y21" i="18"/>
  <c r="Y22" i="18"/>
  <c r="Y23" i="18"/>
  <c r="Y24" i="18"/>
  <c r="V44" i="18"/>
  <c r="U44" i="18"/>
  <c r="U19" i="18"/>
  <c r="U21" i="18"/>
  <c r="U22" i="18"/>
  <c r="U24" i="18"/>
  <c r="R44" i="18"/>
  <c r="Q44" i="18"/>
  <c r="Q19" i="18"/>
  <c r="Q21" i="18"/>
  <c r="Q22" i="18"/>
  <c r="Q24" i="18"/>
  <c r="N44" i="18"/>
  <c r="M44" i="18"/>
  <c r="M20" i="18"/>
  <c r="M19" i="18"/>
  <c r="M21" i="18"/>
  <c r="M22" i="18"/>
  <c r="M24" i="18"/>
  <c r="J44" i="18"/>
  <c r="I44" i="18"/>
  <c r="I20" i="18"/>
  <c r="E44" i="18"/>
  <c r="Z43" i="18"/>
  <c r="Z25" i="18" s="1"/>
  <c r="V43" i="18"/>
  <c r="R43" i="18"/>
  <c r="F42" i="18"/>
  <c r="E42" i="18"/>
  <c r="D42" i="18"/>
  <c r="F41" i="18"/>
  <c r="E41" i="18"/>
  <c r="D41" i="18"/>
  <c r="F40" i="18"/>
  <c r="E40" i="18"/>
  <c r="D40" i="18"/>
  <c r="F39" i="18"/>
  <c r="E39" i="18"/>
  <c r="D39" i="18"/>
  <c r="F38" i="18"/>
  <c r="E38" i="18"/>
  <c r="D38" i="18"/>
  <c r="F37" i="18"/>
  <c r="E37" i="18"/>
  <c r="D37" i="18"/>
  <c r="F36" i="18"/>
  <c r="E36" i="18"/>
  <c r="D36" i="18"/>
  <c r="F35" i="18"/>
  <c r="E35" i="18"/>
  <c r="D35" i="18"/>
  <c r="F34" i="18"/>
  <c r="E34" i="18"/>
  <c r="D34" i="18"/>
  <c r="F33" i="18"/>
  <c r="E33" i="18"/>
  <c r="D33" i="18"/>
  <c r="F32" i="18"/>
  <c r="E32" i="18"/>
  <c r="D32" i="18"/>
  <c r="F31" i="18"/>
  <c r="E31" i="18"/>
  <c r="D31" i="18"/>
  <c r="F30" i="18"/>
  <c r="E30" i="18"/>
  <c r="E28" i="18"/>
  <c r="E29" i="18"/>
  <c r="D30" i="18"/>
  <c r="F29" i="18"/>
  <c r="D29" i="18"/>
  <c r="D28" i="18"/>
  <c r="F28" i="18"/>
  <c r="AA27" i="18"/>
  <c r="Z27" i="18"/>
  <c r="X27" i="18"/>
  <c r="V27" i="18"/>
  <c r="V13" i="18" s="1"/>
  <c r="T27" i="18"/>
  <c r="S27" i="18"/>
  <c r="S13" i="18" s="1"/>
  <c r="R27" i="18"/>
  <c r="P27" i="18"/>
  <c r="P13" i="18" s="1"/>
  <c r="P12" i="18" s="1"/>
  <c r="N27" i="18"/>
  <c r="L27" i="18"/>
  <c r="L13" i="18" s="1"/>
  <c r="K27" i="18"/>
  <c r="J27" i="18"/>
  <c r="J13" i="18" s="1"/>
  <c r="H27" i="18"/>
  <c r="G27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V25" i="18"/>
  <c r="AA24" i="18"/>
  <c r="Z24" i="18"/>
  <c r="X24" i="18"/>
  <c r="V24" i="18"/>
  <c r="S24" i="18"/>
  <c r="R24" i="18"/>
  <c r="P24" i="18"/>
  <c r="L24" i="18"/>
  <c r="K24" i="18"/>
  <c r="H24" i="18"/>
  <c r="G24" i="18"/>
  <c r="V23" i="18"/>
  <c r="N23" i="18"/>
  <c r="AA22" i="18"/>
  <c r="Z22" i="18"/>
  <c r="X22" i="18"/>
  <c r="T22" i="18"/>
  <c r="S22" i="18"/>
  <c r="R22" i="18"/>
  <c r="P22" i="18"/>
  <c r="L22" i="18"/>
  <c r="K22" i="18"/>
  <c r="I22" i="18"/>
  <c r="H22" i="18"/>
  <c r="AA21" i="18"/>
  <c r="Z21" i="18"/>
  <c r="X21" i="18"/>
  <c r="V21" i="18"/>
  <c r="T21" i="18"/>
  <c r="S21" i="18"/>
  <c r="R21" i="18"/>
  <c r="P21" i="18"/>
  <c r="N21" i="18"/>
  <c r="L21" i="18"/>
  <c r="K21" i="18"/>
  <c r="J21" i="18"/>
  <c r="I21" i="18"/>
  <c r="H21" i="18"/>
  <c r="E21" i="18" s="1"/>
  <c r="G21" i="18"/>
  <c r="AA19" i="18"/>
  <c r="Z19" i="18"/>
  <c r="X19" i="18"/>
  <c r="R19" i="18"/>
  <c r="P19" i="18"/>
  <c r="N19" i="18"/>
  <c r="J19" i="18"/>
  <c r="I19" i="18"/>
  <c r="H19" i="18"/>
  <c r="G19" i="18"/>
  <c r="AA17" i="18"/>
  <c r="Z17" i="18"/>
  <c r="X17" i="18"/>
  <c r="T17" i="18"/>
  <c r="S17" i="18"/>
  <c r="R17" i="18"/>
  <c r="P17" i="18"/>
  <c r="L17" i="18"/>
  <c r="K17" i="18"/>
  <c r="J17" i="18"/>
  <c r="I17" i="18"/>
  <c r="H17" i="18"/>
  <c r="G17" i="18"/>
  <c r="AA16" i="18"/>
  <c r="Z16" i="18"/>
  <c r="X16" i="18"/>
  <c r="V16" i="18"/>
  <c r="T16" i="18"/>
  <c r="S16" i="18"/>
  <c r="R16" i="18"/>
  <c r="L16" i="18"/>
  <c r="K16" i="18"/>
  <c r="J16" i="18"/>
  <c r="I16" i="18"/>
  <c r="G16" i="18"/>
  <c r="AA15" i="18"/>
  <c r="Z15" i="18"/>
  <c r="X15" i="18"/>
  <c r="T15" i="18"/>
  <c r="S15" i="18"/>
  <c r="P15" i="18"/>
  <c r="L15" i="18"/>
  <c r="J15" i="18"/>
  <c r="H15" i="18"/>
  <c r="G15" i="18"/>
  <c r="AA14" i="18"/>
  <c r="Z14" i="18"/>
  <c r="V14" i="18"/>
  <c r="T14" i="18"/>
  <c r="S14" i="18"/>
  <c r="R14" i="18"/>
  <c r="P14" i="18"/>
  <c r="N14" i="18"/>
  <c r="L14" i="18"/>
  <c r="I14" i="18"/>
  <c r="H14" i="18"/>
  <c r="E14" i="18" s="1"/>
  <c r="G14" i="18"/>
  <c r="T13" i="18"/>
  <c r="S23" i="18"/>
  <c r="E58" i="18"/>
  <c r="O43" i="18"/>
  <c r="O25" i="18" s="1"/>
  <c r="W43" i="18"/>
  <c r="W25" i="18" s="1"/>
  <c r="E115" i="18"/>
  <c r="E116" i="18"/>
  <c r="D136" i="18"/>
  <c r="H136" i="18"/>
  <c r="L136" i="18"/>
  <c r="P136" i="18"/>
  <c r="X136" i="18"/>
  <c r="F116" i="18"/>
  <c r="E136" i="18"/>
  <c r="M136" i="18"/>
  <c r="Q136" i="18"/>
  <c r="U136" i="18"/>
  <c r="M192" i="18"/>
  <c r="Y192" i="18"/>
  <c r="T219" i="18"/>
  <c r="AA115" i="18"/>
  <c r="D126" i="18"/>
  <c r="C19" i="1"/>
  <c r="B19" i="1"/>
  <c r="D19" i="1" s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E17" i="1"/>
  <c r="B15" i="1"/>
  <c r="C16" i="1"/>
  <c r="B16" i="1"/>
  <c r="C15" i="1"/>
  <c r="C13" i="1"/>
  <c r="B13" i="1"/>
  <c r="C12" i="1"/>
  <c r="B12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F14" i="1"/>
  <c r="E14" i="1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D30" i="17"/>
  <c r="E30" i="17"/>
  <c r="F30" i="17"/>
  <c r="D31" i="17"/>
  <c r="E31" i="17"/>
  <c r="F31" i="17"/>
  <c r="D32" i="17"/>
  <c r="E32" i="17"/>
  <c r="F32" i="17"/>
  <c r="D33" i="17"/>
  <c r="E33" i="17"/>
  <c r="F33" i="17"/>
  <c r="D34" i="17"/>
  <c r="E34" i="17"/>
  <c r="F34" i="17"/>
  <c r="D35" i="17"/>
  <c r="E35" i="17"/>
  <c r="F35" i="17"/>
  <c r="D36" i="17"/>
  <c r="E36" i="17"/>
  <c r="F36" i="17"/>
  <c r="D37" i="17"/>
  <c r="E37" i="17"/>
  <c r="F37" i="17"/>
  <c r="D38" i="17"/>
  <c r="E38" i="17"/>
  <c r="F38" i="17"/>
  <c r="D39" i="17"/>
  <c r="E39" i="17"/>
  <c r="F39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S27" i="17" s="1"/>
  <c r="T41" i="17"/>
  <c r="U41" i="17"/>
  <c r="V41" i="17"/>
  <c r="W41" i="17"/>
  <c r="X41" i="17"/>
  <c r="Y41" i="17"/>
  <c r="Z41" i="17"/>
  <c r="AA41" i="17"/>
  <c r="G43" i="17"/>
  <c r="G40" i="17" s="1"/>
  <c r="H43" i="17"/>
  <c r="I43" i="17"/>
  <c r="I40" i="17" s="1"/>
  <c r="I27" i="17" s="1"/>
  <c r="J43" i="17"/>
  <c r="J40" i="17" s="1"/>
  <c r="K43" i="17"/>
  <c r="L43" i="17"/>
  <c r="M43" i="17"/>
  <c r="M40" i="17" s="1"/>
  <c r="N43" i="17"/>
  <c r="N40" i="17" s="1"/>
  <c r="O43" i="17"/>
  <c r="O40" i="17" s="1"/>
  <c r="P43" i="17"/>
  <c r="P40" i="17" s="1"/>
  <c r="P27" i="17" s="1"/>
  <c r="Q43" i="17"/>
  <c r="Q40" i="17" s="1"/>
  <c r="Q27" i="17" s="1"/>
  <c r="R43" i="17"/>
  <c r="R40" i="17" s="1"/>
  <c r="S43" i="17"/>
  <c r="S40" i="17" s="1"/>
  <c r="T43" i="17"/>
  <c r="U43" i="17"/>
  <c r="U40" i="17" s="1"/>
  <c r="V43" i="17"/>
  <c r="W43" i="17"/>
  <c r="W40" i="17" s="1"/>
  <c r="X43" i="17"/>
  <c r="X40" i="17" s="1"/>
  <c r="X27" i="17" s="1"/>
  <c r="Y43" i="17"/>
  <c r="Y40" i="17" s="1"/>
  <c r="Y27" i="17" s="1"/>
  <c r="Z43" i="17"/>
  <c r="Z40" i="17" s="1"/>
  <c r="AA43" i="17"/>
  <c r="D44" i="17"/>
  <c r="E44" i="17"/>
  <c r="F44" i="17"/>
  <c r="F43" i="17" s="1"/>
  <c r="F40" i="17" s="1"/>
  <c r="D45" i="17"/>
  <c r="E45" i="17"/>
  <c r="F45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D49" i="17"/>
  <c r="E49" i="17"/>
  <c r="E48" i="17" s="1"/>
  <c r="F49" i="17"/>
  <c r="F47" i="17" s="1"/>
  <c r="G50" i="17"/>
  <c r="H50" i="17"/>
  <c r="I50" i="17"/>
  <c r="J50" i="17"/>
  <c r="K50" i="17"/>
  <c r="L50" i="17"/>
  <c r="M50" i="17"/>
  <c r="N50" i="17"/>
  <c r="O50" i="17"/>
  <c r="O46" i="17" s="1"/>
  <c r="P50" i="17"/>
  <c r="Q50" i="17"/>
  <c r="R50" i="17"/>
  <c r="S50" i="17"/>
  <c r="T50" i="17"/>
  <c r="U50" i="17"/>
  <c r="V50" i="17"/>
  <c r="W50" i="17"/>
  <c r="W46" i="17" s="1"/>
  <c r="X50" i="17"/>
  <c r="Y50" i="17"/>
  <c r="Z50" i="17"/>
  <c r="AA50" i="17"/>
  <c r="G51" i="17"/>
  <c r="H51" i="17"/>
  <c r="I51" i="17"/>
  <c r="I46" i="17" s="1"/>
  <c r="J51" i="17"/>
  <c r="K51" i="17"/>
  <c r="K46" i="17" s="1"/>
  <c r="L51" i="17"/>
  <c r="M51" i="17"/>
  <c r="N51" i="17"/>
  <c r="O51" i="17"/>
  <c r="P51" i="17"/>
  <c r="Q51" i="17"/>
  <c r="Q46" i="17" s="1"/>
  <c r="R51" i="17"/>
  <c r="S51" i="17"/>
  <c r="T51" i="17"/>
  <c r="U51" i="17"/>
  <c r="V51" i="17"/>
  <c r="W51" i="17"/>
  <c r="X51" i="17"/>
  <c r="Y51" i="17"/>
  <c r="Y46" i="17" s="1"/>
  <c r="Z51" i="17"/>
  <c r="AA51" i="17"/>
  <c r="AA46" i="17" s="1"/>
  <c r="D52" i="17"/>
  <c r="D50" i="17" s="1"/>
  <c r="E52" i="17"/>
  <c r="E50" i="17" s="1"/>
  <c r="F52" i="17"/>
  <c r="F50" i="17" s="1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65" i="17"/>
  <c r="E65" i="17"/>
  <c r="F65" i="17"/>
  <c r="D66" i="17"/>
  <c r="E66" i="17"/>
  <c r="F66" i="17"/>
  <c r="D67" i="17"/>
  <c r="E67" i="17"/>
  <c r="F67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G75" i="17"/>
  <c r="G68" i="17" s="1"/>
  <c r="H75" i="17"/>
  <c r="H68" i="17" s="1"/>
  <c r="H53" i="17" s="1"/>
  <c r="I75" i="17"/>
  <c r="I68" i="17" s="1"/>
  <c r="I53" i="17" s="1"/>
  <c r="J75" i="17"/>
  <c r="J68" i="17" s="1"/>
  <c r="K75" i="17"/>
  <c r="K68" i="17" s="1"/>
  <c r="L75" i="17"/>
  <c r="L68" i="17" s="1"/>
  <c r="M75" i="17"/>
  <c r="M68" i="17" s="1"/>
  <c r="N75" i="17"/>
  <c r="N68" i="17" s="1"/>
  <c r="O75" i="17"/>
  <c r="P75" i="17"/>
  <c r="P68" i="17" s="1"/>
  <c r="P53" i="17" s="1"/>
  <c r="Q75" i="17"/>
  <c r="Q68" i="17" s="1"/>
  <c r="R75" i="17"/>
  <c r="R68" i="17" s="1"/>
  <c r="S75" i="17"/>
  <c r="S68" i="17" s="1"/>
  <c r="T75" i="17"/>
  <c r="T68" i="17" s="1"/>
  <c r="U75" i="17"/>
  <c r="U68" i="17" s="1"/>
  <c r="V75" i="17"/>
  <c r="V68" i="17" s="1"/>
  <c r="W75" i="17"/>
  <c r="W68" i="17" s="1"/>
  <c r="X75" i="17"/>
  <c r="X68" i="17" s="1"/>
  <c r="X53" i="17" s="1"/>
  <c r="Y75" i="17"/>
  <c r="Y68" i="17" s="1"/>
  <c r="Y53" i="17" s="1"/>
  <c r="Z75" i="17"/>
  <c r="Z68" i="17" s="1"/>
  <c r="AA75" i="17"/>
  <c r="AA68" i="17" s="1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Z82" i="17"/>
  <c r="AA82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101" i="17"/>
  <c r="E101" i="17"/>
  <c r="F101" i="17"/>
  <c r="D102" i="17"/>
  <c r="E102" i="17"/>
  <c r="F102" i="17"/>
  <c r="D103" i="17"/>
  <c r="E103" i="17"/>
  <c r="F103" i="17"/>
  <c r="D104" i="17"/>
  <c r="E104" i="17"/>
  <c r="F104" i="17"/>
  <c r="D105" i="17"/>
  <c r="E105" i="17"/>
  <c r="F105" i="17"/>
  <c r="D106" i="17"/>
  <c r="E106" i="17"/>
  <c r="F106" i="17"/>
  <c r="D107" i="17"/>
  <c r="E107" i="17"/>
  <c r="F107" i="17"/>
  <c r="D108" i="17"/>
  <c r="E108" i="17"/>
  <c r="F108" i="17"/>
  <c r="D109" i="17"/>
  <c r="E109" i="17"/>
  <c r="F109" i="17"/>
  <c r="D110" i="17"/>
  <c r="E110" i="17"/>
  <c r="F110" i="17"/>
  <c r="G111" i="17"/>
  <c r="H111" i="17"/>
  <c r="H95" i="17" s="1"/>
  <c r="I111" i="17"/>
  <c r="I95" i="17" s="1"/>
  <c r="J111" i="17"/>
  <c r="J95" i="17" s="1"/>
  <c r="K111" i="17"/>
  <c r="K95" i="17" s="1"/>
  <c r="L111" i="17"/>
  <c r="L95" i="17" s="1"/>
  <c r="M111" i="17"/>
  <c r="M95" i="17" s="1"/>
  <c r="N111" i="17"/>
  <c r="N95" i="17" s="1"/>
  <c r="O111" i="17"/>
  <c r="O95" i="17" s="1"/>
  <c r="P111" i="17"/>
  <c r="P95" i="17" s="1"/>
  <c r="Q111" i="17"/>
  <c r="Q95" i="17" s="1"/>
  <c r="R111" i="17"/>
  <c r="R95" i="17" s="1"/>
  <c r="S111" i="17"/>
  <c r="S95" i="17" s="1"/>
  <c r="T111" i="17"/>
  <c r="T95" i="17" s="1"/>
  <c r="U111" i="17"/>
  <c r="U95" i="17" s="1"/>
  <c r="V111" i="17"/>
  <c r="V95" i="17" s="1"/>
  <c r="W111" i="17"/>
  <c r="W95" i="17" s="1"/>
  <c r="X111" i="17"/>
  <c r="X95" i="17" s="1"/>
  <c r="Y111" i="17"/>
  <c r="Y95" i="17" s="1"/>
  <c r="Z111" i="17"/>
  <c r="Z95" i="17" s="1"/>
  <c r="AA111" i="17"/>
  <c r="AA95" i="17" s="1"/>
  <c r="D112" i="17"/>
  <c r="E112" i="17"/>
  <c r="F112" i="17"/>
  <c r="D113" i="17"/>
  <c r="E113" i="17"/>
  <c r="F113" i="17"/>
  <c r="F111" i="17" s="1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V19" i="17" s="1"/>
  <c r="W116" i="17"/>
  <c r="X116" i="17"/>
  <c r="Y116" i="17"/>
  <c r="Z116" i="17"/>
  <c r="AA116" i="17"/>
  <c r="D117" i="17"/>
  <c r="E117" i="17"/>
  <c r="F117" i="17"/>
  <c r="F116" i="17" s="1"/>
  <c r="D118" i="17"/>
  <c r="E118" i="17"/>
  <c r="F118" i="17"/>
  <c r="D119" i="17"/>
  <c r="E119" i="17"/>
  <c r="F119" i="17"/>
  <c r="G120" i="17"/>
  <c r="H120" i="17"/>
  <c r="H114" i="17" s="1"/>
  <c r="I120" i="17"/>
  <c r="J120" i="17"/>
  <c r="J115" i="17" s="1"/>
  <c r="K120" i="17"/>
  <c r="L120" i="17"/>
  <c r="M120" i="17"/>
  <c r="N120" i="17"/>
  <c r="O120" i="17"/>
  <c r="P120" i="17"/>
  <c r="Q120" i="17"/>
  <c r="R120" i="17"/>
  <c r="S120" i="17"/>
  <c r="T120" i="17"/>
  <c r="U120" i="17"/>
  <c r="V120" i="17"/>
  <c r="W120" i="17"/>
  <c r="X120" i="17"/>
  <c r="Y120" i="17"/>
  <c r="Z120" i="17"/>
  <c r="Z114" i="17" s="1"/>
  <c r="AA120" i="17"/>
  <c r="D121" i="17"/>
  <c r="E121" i="17"/>
  <c r="F121" i="17"/>
  <c r="D122" i="17"/>
  <c r="E122" i="17"/>
  <c r="F122" i="17"/>
  <c r="F120" i="17" s="1"/>
  <c r="G123" i="17"/>
  <c r="G23" i="17" s="1"/>
  <c r="H123" i="17"/>
  <c r="I123" i="17"/>
  <c r="I23" i="17" s="1"/>
  <c r="J123" i="17"/>
  <c r="J23" i="17" s="1"/>
  <c r="K123" i="17"/>
  <c r="K23" i="17" s="1"/>
  <c r="L123" i="17"/>
  <c r="L23" i="17" s="1"/>
  <c r="M123" i="17"/>
  <c r="N123" i="17"/>
  <c r="N23" i="17" s="1"/>
  <c r="O123" i="17"/>
  <c r="P123" i="17"/>
  <c r="Q123" i="17"/>
  <c r="Q23" i="17" s="1"/>
  <c r="R123" i="17"/>
  <c r="R23" i="17" s="1"/>
  <c r="S123" i="17"/>
  <c r="S23" i="17" s="1"/>
  <c r="T123" i="17"/>
  <c r="U123" i="17"/>
  <c r="V123" i="17"/>
  <c r="V23" i="17" s="1"/>
  <c r="W123" i="17"/>
  <c r="W23" i="17" s="1"/>
  <c r="X123" i="17"/>
  <c r="X23" i="17" s="1"/>
  <c r="Y123" i="17"/>
  <c r="Y23" i="17" s="1"/>
  <c r="Z123" i="17"/>
  <c r="Z23" i="17" s="1"/>
  <c r="AA123" i="17"/>
  <c r="AA23" i="17" s="1"/>
  <c r="D124" i="17"/>
  <c r="D123" i="17" s="1"/>
  <c r="E124" i="17"/>
  <c r="E123" i="17" s="1"/>
  <c r="F124" i="17"/>
  <c r="F123" i="17" s="1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Z126" i="17"/>
  <c r="AA126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Z127" i="17"/>
  <c r="AA127" i="17"/>
  <c r="D128" i="17"/>
  <c r="E128" i="17"/>
  <c r="F128" i="17"/>
  <c r="D129" i="17"/>
  <c r="E129" i="17"/>
  <c r="F129" i="17"/>
  <c r="D130" i="17"/>
  <c r="E130" i="17"/>
  <c r="F130" i="17"/>
  <c r="D131" i="17"/>
  <c r="E131" i="17"/>
  <c r="F131" i="17"/>
  <c r="F127" i="17" s="1"/>
  <c r="G132" i="17"/>
  <c r="H132" i="17"/>
  <c r="I132" i="17"/>
  <c r="J132" i="17"/>
  <c r="K132" i="17"/>
  <c r="L132" i="17"/>
  <c r="M132" i="17"/>
  <c r="N132" i="17"/>
  <c r="O132" i="17"/>
  <c r="P132" i="17"/>
  <c r="P125" i="17" s="1"/>
  <c r="Q132" i="17"/>
  <c r="R132" i="17"/>
  <c r="S132" i="17"/>
  <c r="T132" i="17"/>
  <c r="U132" i="17"/>
  <c r="V132" i="17"/>
  <c r="W132" i="17"/>
  <c r="X132" i="17"/>
  <c r="Y132" i="17"/>
  <c r="Z132" i="17"/>
  <c r="AA132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U125" i="17" s="1"/>
  <c r="V133" i="17"/>
  <c r="W133" i="17"/>
  <c r="X133" i="17"/>
  <c r="Y133" i="17"/>
  <c r="Z133" i="17"/>
  <c r="AA133" i="17"/>
  <c r="D134" i="17"/>
  <c r="E134" i="17"/>
  <c r="F134" i="17"/>
  <c r="D135" i="17"/>
  <c r="E135" i="17"/>
  <c r="F135" i="17"/>
  <c r="F132" i="17" s="1"/>
  <c r="G138" i="17"/>
  <c r="G26" i="17" s="1"/>
  <c r="H138" i="17"/>
  <c r="H26" i="17" s="1"/>
  <c r="I138" i="17"/>
  <c r="I26" i="17" s="1"/>
  <c r="J138" i="17"/>
  <c r="J26" i="17" s="1"/>
  <c r="K138" i="17"/>
  <c r="K26" i="17" s="1"/>
  <c r="L138" i="17"/>
  <c r="L26" i="17" s="1"/>
  <c r="M138" i="17"/>
  <c r="M26" i="17" s="1"/>
  <c r="N138" i="17"/>
  <c r="N26" i="17" s="1"/>
  <c r="O138" i="17"/>
  <c r="O26" i="17" s="1"/>
  <c r="P138" i="17"/>
  <c r="P26" i="17" s="1"/>
  <c r="Q138" i="17"/>
  <c r="Q26" i="17" s="1"/>
  <c r="R138" i="17"/>
  <c r="R26" i="17" s="1"/>
  <c r="S138" i="17"/>
  <c r="S26" i="17" s="1"/>
  <c r="T138" i="17"/>
  <c r="T26" i="17" s="1"/>
  <c r="U138" i="17"/>
  <c r="U26" i="17" s="1"/>
  <c r="V138" i="17"/>
  <c r="V26" i="17" s="1"/>
  <c r="W138" i="17"/>
  <c r="W26" i="17" s="1"/>
  <c r="X138" i="17"/>
  <c r="X26" i="17" s="1"/>
  <c r="Y138" i="17"/>
  <c r="Y26" i="17" s="1"/>
  <c r="Z138" i="17"/>
  <c r="Z26" i="17" s="1"/>
  <c r="AA138" i="17"/>
  <c r="AA26" i="17" s="1"/>
  <c r="D139" i="17"/>
  <c r="D138" i="17" s="1"/>
  <c r="E139" i="17"/>
  <c r="F139" i="17"/>
  <c r="F137" i="17" s="1"/>
  <c r="G140" i="17"/>
  <c r="H140" i="17"/>
  <c r="H137" i="17" s="1"/>
  <c r="I140" i="17"/>
  <c r="I136" i="17" s="1"/>
  <c r="J140" i="17"/>
  <c r="J137" i="17" s="1"/>
  <c r="K140" i="17"/>
  <c r="L140" i="17"/>
  <c r="L136" i="17" s="1"/>
  <c r="M140" i="17"/>
  <c r="N140" i="17"/>
  <c r="N137" i="17" s="1"/>
  <c r="O140" i="17"/>
  <c r="O136" i="17" s="1"/>
  <c r="P140" i="17"/>
  <c r="Q140" i="17"/>
  <c r="Q136" i="17" s="1"/>
  <c r="R140" i="17"/>
  <c r="R137" i="17" s="1"/>
  <c r="S140" i="17"/>
  <c r="S137" i="17" s="1"/>
  <c r="T140" i="17"/>
  <c r="T136" i="17" s="1"/>
  <c r="U140" i="17"/>
  <c r="V140" i="17"/>
  <c r="V137" i="17" s="1"/>
  <c r="W140" i="17"/>
  <c r="X140" i="17"/>
  <c r="X136" i="17" s="1"/>
  <c r="Y140" i="17"/>
  <c r="Y136" i="17" s="1"/>
  <c r="Z140" i="17"/>
  <c r="Z136" i="17" s="1"/>
  <c r="AA140" i="17"/>
  <c r="AA136" i="17" s="1"/>
  <c r="D141" i="17"/>
  <c r="D140" i="17" s="1"/>
  <c r="D137" i="17" s="1"/>
  <c r="E141" i="17"/>
  <c r="E140" i="17" s="1"/>
  <c r="F141" i="17"/>
  <c r="F140" i="17" s="1"/>
  <c r="G144" i="17"/>
  <c r="H144" i="17"/>
  <c r="I144" i="17"/>
  <c r="J144" i="17"/>
  <c r="K144" i="17"/>
  <c r="L144" i="17"/>
  <c r="M144" i="17"/>
  <c r="N144" i="17"/>
  <c r="O144" i="17"/>
  <c r="P144" i="17"/>
  <c r="Q144" i="17"/>
  <c r="R144" i="17"/>
  <c r="S144" i="17"/>
  <c r="T144" i="17"/>
  <c r="U144" i="17"/>
  <c r="V144" i="17"/>
  <c r="W144" i="17"/>
  <c r="X144" i="17"/>
  <c r="Y144" i="17"/>
  <c r="Z144" i="17"/>
  <c r="AA144" i="17"/>
  <c r="D145" i="17"/>
  <c r="E145" i="17"/>
  <c r="F145" i="17"/>
  <c r="D146" i="17"/>
  <c r="E146" i="17"/>
  <c r="F146" i="17"/>
  <c r="D147" i="17"/>
  <c r="E147" i="17"/>
  <c r="F147" i="17"/>
  <c r="D148" i="17"/>
  <c r="E148" i="17"/>
  <c r="F148" i="17"/>
  <c r="D150" i="17"/>
  <c r="E150" i="17"/>
  <c r="F150" i="17"/>
  <c r="D151" i="17"/>
  <c r="E151" i="17"/>
  <c r="F151" i="17"/>
  <c r="D152" i="17"/>
  <c r="E152" i="17"/>
  <c r="F152" i="17"/>
  <c r="D153" i="17"/>
  <c r="E153" i="17"/>
  <c r="F153" i="17"/>
  <c r="D154" i="17"/>
  <c r="E154" i="17"/>
  <c r="F154" i="17"/>
  <c r="D155" i="17"/>
  <c r="E155" i="17"/>
  <c r="F155" i="17"/>
  <c r="D156" i="17"/>
  <c r="E156" i="17"/>
  <c r="F156" i="17"/>
  <c r="D157" i="17"/>
  <c r="E157" i="17"/>
  <c r="F157" i="17"/>
  <c r="D158" i="17"/>
  <c r="E158" i="17"/>
  <c r="F158" i="17"/>
  <c r="D159" i="17"/>
  <c r="E159" i="17"/>
  <c r="F159" i="17"/>
  <c r="D160" i="17"/>
  <c r="E160" i="17"/>
  <c r="F160" i="17"/>
  <c r="D161" i="17"/>
  <c r="E161" i="17"/>
  <c r="F161" i="17"/>
  <c r="D162" i="17"/>
  <c r="E162" i="17"/>
  <c r="F162" i="17"/>
  <c r="D163" i="17"/>
  <c r="E163" i="17"/>
  <c r="F163" i="17"/>
  <c r="D164" i="17"/>
  <c r="E164" i="17"/>
  <c r="F164" i="17"/>
  <c r="D165" i="17"/>
  <c r="E165" i="17"/>
  <c r="F165" i="17"/>
  <c r="D166" i="17"/>
  <c r="E166" i="17"/>
  <c r="F166" i="17"/>
  <c r="G167" i="17"/>
  <c r="G149" i="17" s="1"/>
  <c r="G143" i="17" s="1"/>
  <c r="H167" i="17"/>
  <c r="H149" i="17" s="1"/>
  <c r="I167" i="17"/>
  <c r="I149" i="17" s="1"/>
  <c r="I143" i="17" s="1"/>
  <c r="J167" i="17"/>
  <c r="J149" i="17" s="1"/>
  <c r="J143" i="17" s="1"/>
  <c r="K167" i="17"/>
  <c r="K149" i="17" s="1"/>
  <c r="K143" i="17" s="1"/>
  <c r="L167" i="17"/>
  <c r="L149" i="17" s="1"/>
  <c r="M167" i="17"/>
  <c r="M149" i="17" s="1"/>
  <c r="N167" i="17"/>
  <c r="N149" i="17" s="1"/>
  <c r="N143" i="17" s="1"/>
  <c r="O167" i="17"/>
  <c r="O149" i="17" s="1"/>
  <c r="P167" i="17"/>
  <c r="P149" i="17" s="1"/>
  <c r="P143" i="17" s="1"/>
  <c r="Q167" i="17"/>
  <c r="Q149" i="17" s="1"/>
  <c r="Q143" i="17" s="1"/>
  <c r="R167" i="17"/>
  <c r="R149" i="17" s="1"/>
  <c r="R143" i="17" s="1"/>
  <c r="S167" i="17"/>
  <c r="S149" i="17" s="1"/>
  <c r="S143" i="17" s="1"/>
  <c r="T167" i="17"/>
  <c r="T149" i="17" s="1"/>
  <c r="U167" i="17"/>
  <c r="U149" i="17" s="1"/>
  <c r="U143" i="17" s="1"/>
  <c r="V167" i="17"/>
  <c r="V149" i="17" s="1"/>
  <c r="W167" i="17"/>
  <c r="W149" i="17" s="1"/>
  <c r="X167" i="17"/>
  <c r="X149" i="17" s="1"/>
  <c r="Y167" i="17"/>
  <c r="Y149" i="17" s="1"/>
  <c r="Y143" i="17" s="1"/>
  <c r="Z167" i="17"/>
  <c r="Z149" i="17" s="1"/>
  <c r="Z143" i="17" s="1"/>
  <c r="AA167" i="17"/>
  <c r="AA149" i="17" s="1"/>
  <c r="D168" i="17"/>
  <c r="E168" i="17"/>
  <c r="F168" i="17"/>
  <c r="D169" i="17"/>
  <c r="E169" i="17"/>
  <c r="F169" i="17"/>
  <c r="D170" i="17"/>
  <c r="E170" i="17"/>
  <c r="F170" i="17"/>
  <c r="G172" i="17"/>
  <c r="H172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W172" i="17"/>
  <c r="X172" i="17"/>
  <c r="Y172" i="17"/>
  <c r="Z172" i="17"/>
  <c r="AA172" i="17"/>
  <c r="D173" i="17"/>
  <c r="E173" i="17"/>
  <c r="F173" i="17"/>
  <c r="D174" i="17"/>
  <c r="E174" i="17"/>
  <c r="F174" i="17"/>
  <c r="D175" i="17"/>
  <c r="E175" i="17"/>
  <c r="F175" i="17"/>
  <c r="D176" i="17"/>
  <c r="E176" i="17"/>
  <c r="F176" i="17"/>
  <c r="D177" i="17"/>
  <c r="E177" i="17"/>
  <c r="F177" i="17"/>
  <c r="D178" i="17"/>
  <c r="E178" i="17"/>
  <c r="F178" i="17"/>
  <c r="D179" i="17"/>
  <c r="E179" i="17"/>
  <c r="F179" i="17"/>
  <c r="D180" i="17"/>
  <c r="E180" i="17"/>
  <c r="F180" i="17"/>
  <c r="D181" i="17"/>
  <c r="E181" i="17"/>
  <c r="F181" i="17"/>
  <c r="D182" i="17"/>
  <c r="E182" i="17"/>
  <c r="F182" i="17"/>
  <c r="D183" i="17"/>
  <c r="E183" i="17"/>
  <c r="F183" i="17"/>
  <c r="D184" i="17"/>
  <c r="E184" i="17"/>
  <c r="F184" i="17"/>
  <c r="D185" i="17"/>
  <c r="E185" i="17"/>
  <c r="F185" i="17"/>
  <c r="D186" i="17"/>
  <c r="E186" i="17"/>
  <c r="F186" i="17"/>
  <c r="D187" i="17"/>
  <c r="E187" i="17"/>
  <c r="F187" i="17"/>
  <c r="D188" i="17"/>
  <c r="E188" i="17"/>
  <c r="F188" i="17"/>
  <c r="G189" i="17"/>
  <c r="G171" i="17" s="1"/>
  <c r="H189" i="17"/>
  <c r="H171" i="17" s="1"/>
  <c r="I189" i="17"/>
  <c r="I171" i="17" s="1"/>
  <c r="J189" i="17"/>
  <c r="J171" i="17" s="1"/>
  <c r="K189" i="17"/>
  <c r="K171" i="17" s="1"/>
  <c r="L189" i="17"/>
  <c r="M189" i="17"/>
  <c r="M171" i="17" s="1"/>
  <c r="N189" i="17"/>
  <c r="N171" i="17" s="1"/>
  <c r="O189" i="17"/>
  <c r="O171" i="17" s="1"/>
  <c r="P189" i="17"/>
  <c r="P171" i="17" s="1"/>
  <c r="Q189" i="17"/>
  <c r="Q171" i="17" s="1"/>
  <c r="R189" i="17"/>
  <c r="R171" i="17" s="1"/>
  <c r="S189" i="17"/>
  <c r="S171" i="17" s="1"/>
  <c r="T189" i="17"/>
  <c r="T171" i="17" s="1"/>
  <c r="U189" i="17"/>
  <c r="U171" i="17" s="1"/>
  <c r="V189" i="17"/>
  <c r="V171" i="17" s="1"/>
  <c r="W189" i="17"/>
  <c r="X189" i="17"/>
  <c r="X171" i="17" s="1"/>
  <c r="Y189" i="17"/>
  <c r="Y171" i="17" s="1"/>
  <c r="Z189" i="17"/>
  <c r="Z171" i="17" s="1"/>
  <c r="AA189" i="17"/>
  <c r="AA171" i="17" s="1"/>
  <c r="D190" i="17"/>
  <c r="E190" i="17"/>
  <c r="F190" i="17"/>
  <c r="D191" i="17"/>
  <c r="E191" i="17"/>
  <c r="F191" i="17"/>
  <c r="D192" i="17"/>
  <c r="E192" i="17"/>
  <c r="F192" i="17"/>
  <c r="D193" i="17"/>
  <c r="E193" i="17"/>
  <c r="F193" i="17"/>
  <c r="G196" i="17"/>
  <c r="H196" i="17"/>
  <c r="I196" i="17"/>
  <c r="J196" i="17"/>
  <c r="K196" i="17"/>
  <c r="L196" i="17"/>
  <c r="M196" i="17"/>
  <c r="N196" i="17"/>
  <c r="O196" i="17"/>
  <c r="P196" i="17"/>
  <c r="Q196" i="17"/>
  <c r="R196" i="17"/>
  <c r="S196" i="17"/>
  <c r="T196" i="17"/>
  <c r="U196" i="17"/>
  <c r="V196" i="17"/>
  <c r="W196" i="17"/>
  <c r="X196" i="17"/>
  <c r="Y196" i="17"/>
  <c r="Z196" i="17"/>
  <c r="AA196" i="17"/>
  <c r="D197" i="17"/>
  <c r="D196" i="17" s="1"/>
  <c r="E197" i="17"/>
  <c r="F197" i="17"/>
  <c r="F196" i="17" s="1"/>
  <c r="G198" i="17"/>
  <c r="G15" i="17" s="1"/>
  <c r="H198" i="17"/>
  <c r="I198" i="17"/>
  <c r="J198" i="17"/>
  <c r="K198" i="17"/>
  <c r="L198" i="17"/>
  <c r="M198" i="17"/>
  <c r="N198" i="17"/>
  <c r="O198" i="17"/>
  <c r="P198" i="17"/>
  <c r="Q198" i="17"/>
  <c r="R198" i="17"/>
  <c r="S198" i="17"/>
  <c r="T198" i="17"/>
  <c r="U198" i="17"/>
  <c r="V198" i="17"/>
  <c r="W198" i="17"/>
  <c r="X198" i="17"/>
  <c r="Y198" i="17"/>
  <c r="Z198" i="17"/>
  <c r="AA198" i="17"/>
  <c r="D199" i="17"/>
  <c r="E199" i="17"/>
  <c r="F199" i="17"/>
  <c r="D200" i="17"/>
  <c r="E200" i="17"/>
  <c r="F200" i="17"/>
  <c r="D201" i="17"/>
  <c r="E201" i="17"/>
  <c r="F201" i="17"/>
  <c r="D202" i="17"/>
  <c r="E202" i="17"/>
  <c r="F202" i="17"/>
  <c r="D203" i="17"/>
  <c r="E203" i="17"/>
  <c r="F203" i="17"/>
  <c r="D204" i="17"/>
  <c r="E204" i="17"/>
  <c r="F204" i="17"/>
  <c r="G205" i="17"/>
  <c r="H205" i="17"/>
  <c r="I205" i="17"/>
  <c r="J205" i="17"/>
  <c r="K205" i="17"/>
  <c r="L205" i="17"/>
  <c r="M205" i="17"/>
  <c r="N205" i="17"/>
  <c r="O205" i="17"/>
  <c r="P205" i="17"/>
  <c r="Q205" i="17"/>
  <c r="R205" i="17"/>
  <c r="S205" i="17"/>
  <c r="T205" i="17"/>
  <c r="U205" i="17"/>
  <c r="V205" i="17"/>
  <c r="W205" i="17"/>
  <c r="X205" i="17"/>
  <c r="Y205" i="17"/>
  <c r="Z205" i="17"/>
  <c r="AA205" i="17"/>
  <c r="D206" i="17"/>
  <c r="E206" i="17"/>
  <c r="F206" i="17"/>
  <c r="D207" i="17"/>
  <c r="E207" i="17"/>
  <c r="F207" i="17"/>
  <c r="D208" i="17"/>
  <c r="E208" i="17"/>
  <c r="F208" i="17"/>
  <c r="D209" i="17"/>
  <c r="E209" i="17"/>
  <c r="F209" i="17"/>
  <c r="D210" i="17"/>
  <c r="E210" i="17"/>
  <c r="F210" i="17"/>
  <c r="D211" i="17"/>
  <c r="E211" i="17"/>
  <c r="F211" i="17"/>
  <c r="D212" i="17"/>
  <c r="E212" i="17"/>
  <c r="F212" i="17"/>
  <c r="G213" i="17"/>
  <c r="H213" i="17"/>
  <c r="I213" i="17"/>
  <c r="J213" i="17"/>
  <c r="K213" i="17"/>
  <c r="L213" i="17"/>
  <c r="M213" i="17"/>
  <c r="N213" i="17"/>
  <c r="O213" i="17"/>
  <c r="P213" i="17"/>
  <c r="Q213" i="17"/>
  <c r="R213" i="17"/>
  <c r="S213" i="17"/>
  <c r="T213" i="17"/>
  <c r="U213" i="17"/>
  <c r="V213" i="17"/>
  <c r="W213" i="17"/>
  <c r="X213" i="17"/>
  <c r="Y213" i="17"/>
  <c r="Z213" i="17"/>
  <c r="AA213" i="17"/>
  <c r="D214" i="17"/>
  <c r="D213" i="17" s="1"/>
  <c r="E214" i="17"/>
  <c r="E213" i="17" s="1"/>
  <c r="F214" i="17"/>
  <c r="F213" i="17" s="1"/>
  <c r="G215" i="17"/>
  <c r="H215" i="17"/>
  <c r="I215" i="17"/>
  <c r="J215" i="17"/>
  <c r="K215" i="17"/>
  <c r="L215" i="17"/>
  <c r="M215" i="17"/>
  <c r="N215" i="17"/>
  <c r="O215" i="17"/>
  <c r="P215" i="17"/>
  <c r="Q215" i="17"/>
  <c r="R215" i="17"/>
  <c r="S215" i="17"/>
  <c r="T215" i="17"/>
  <c r="U215" i="17"/>
  <c r="V215" i="17"/>
  <c r="W215" i="17"/>
  <c r="X215" i="17"/>
  <c r="Y215" i="17"/>
  <c r="Z215" i="17"/>
  <c r="AA215" i="17"/>
  <c r="D216" i="17"/>
  <c r="E216" i="17"/>
  <c r="F216" i="17"/>
  <c r="D217" i="17"/>
  <c r="E217" i="17"/>
  <c r="F217" i="17"/>
  <c r="D218" i="17"/>
  <c r="E218" i="17"/>
  <c r="F218" i="17"/>
  <c r="G219" i="17"/>
  <c r="G14" i="17" s="1"/>
  <c r="H219" i="17"/>
  <c r="H14" i="17" s="1"/>
  <c r="I219" i="17"/>
  <c r="I14" i="17" s="1"/>
  <c r="J219" i="17"/>
  <c r="J14" i="17" s="1"/>
  <c r="K219" i="17"/>
  <c r="K14" i="17" s="1"/>
  <c r="L219" i="17"/>
  <c r="L14" i="17" s="1"/>
  <c r="M219" i="17"/>
  <c r="M14" i="17" s="1"/>
  <c r="N219" i="17"/>
  <c r="N14" i="17" s="1"/>
  <c r="O219" i="17"/>
  <c r="O14" i="17" s="1"/>
  <c r="P219" i="17"/>
  <c r="P14" i="17" s="1"/>
  <c r="Q219" i="17"/>
  <c r="Q14" i="17" s="1"/>
  <c r="R219" i="17"/>
  <c r="R14" i="17" s="1"/>
  <c r="S219" i="17"/>
  <c r="S14" i="17" s="1"/>
  <c r="T219" i="17"/>
  <c r="T14" i="17" s="1"/>
  <c r="U219" i="17"/>
  <c r="U14" i="17" s="1"/>
  <c r="V219" i="17"/>
  <c r="V14" i="17" s="1"/>
  <c r="W219" i="17"/>
  <c r="W14" i="17" s="1"/>
  <c r="X219" i="17"/>
  <c r="X14" i="17" s="1"/>
  <c r="Y219" i="17"/>
  <c r="Y14" i="17" s="1"/>
  <c r="Z219" i="17"/>
  <c r="Z14" i="17" s="1"/>
  <c r="AA219" i="17"/>
  <c r="AA14" i="17" s="1"/>
  <c r="D220" i="17"/>
  <c r="E220" i="17"/>
  <c r="F220" i="17"/>
  <c r="D221" i="17"/>
  <c r="E221" i="17"/>
  <c r="F221" i="17"/>
  <c r="G224" i="17"/>
  <c r="H224" i="17"/>
  <c r="I224" i="17"/>
  <c r="J224" i="17"/>
  <c r="K224" i="17"/>
  <c r="L224" i="17"/>
  <c r="M224" i="17"/>
  <c r="N224" i="17"/>
  <c r="O224" i="17"/>
  <c r="P224" i="17"/>
  <c r="Q224" i="17"/>
  <c r="R224" i="17"/>
  <c r="S224" i="17"/>
  <c r="T224" i="17"/>
  <c r="U224" i="17"/>
  <c r="V224" i="17"/>
  <c r="W224" i="17"/>
  <c r="X224" i="17"/>
  <c r="Y224" i="17"/>
  <c r="Z224" i="17"/>
  <c r="AA224" i="17"/>
  <c r="D225" i="17"/>
  <c r="E225" i="17"/>
  <c r="F225" i="17"/>
  <c r="D226" i="17"/>
  <c r="E226" i="17"/>
  <c r="F226" i="17"/>
  <c r="D227" i="17"/>
  <c r="E227" i="17"/>
  <c r="F227" i="17"/>
  <c r="D228" i="17"/>
  <c r="E228" i="17"/>
  <c r="F228" i="17"/>
  <c r="D229" i="17"/>
  <c r="E229" i="17"/>
  <c r="F229" i="17"/>
  <c r="D230" i="17"/>
  <c r="E230" i="17"/>
  <c r="F230" i="17"/>
  <c r="D231" i="17"/>
  <c r="E231" i="17"/>
  <c r="F231" i="17"/>
  <c r="D232" i="17"/>
  <c r="E232" i="17"/>
  <c r="F232" i="17"/>
  <c r="D233" i="17"/>
  <c r="E233" i="17"/>
  <c r="F233" i="17"/>
  <c r="D234" i="17"/>
  <c r="E234" i="17"/>
  <c r="F234" i="17"/>
  <c r="D235" i="17"/>
  <c r="E235" i="17"/>
  <c r="F235" i="17"/>
  <c r="D236" i="17"/>
  <c r="E236" i="17"/>
  <c r="F236" i="17"/>
  <c r="D237" i="17"/>
  <c r="E237" i="17"/>
  <c r="F237" i="17"/>
  <c r="D238" i="17"/>
  <c r="E238" i="17"/>
  <c r="F238" i="17"/>
  <c r="G239" i="17"/>
  <c r="H239" i="17"/>
  <c r="I239" i="17"/>
  <c r="J239" i="17"/>
  <c r="K239" i="17"/>
  <c r="L239" i="17"/>
  <c r="M239" i="17"/>
  <c r="N239" i="17"/>
  <c r="O239" i="17"/>
  <c r="P239" i="17"/>
  <c r="Q239" i="17"/>
  <c r="R239" i="17"/>
  <c r="S239" i="17"/>
  <c r="T239" i="17"/>
  <c r="U239" i="17"/>
  <c r="V239" i="17"/>
  <c r="W239" i="17"/>
  <c r="X239" i="17"/>
  <c r="Y239" i="17"/>
  <c r="Z239" i="17"/>
  <c r="AA239" i="17"/>
  <c r="D240" i="17"/>
  <c r="E240" i="17"/>
  <c r="F240" i="17"/>
  <c r="D241" i="17"/>
  <c r="E241" i="17"/>
  <c r="F241" i="17"/>
  <c r="D242" i="17"/>
  <c r="E242" i="17"/>
  <c r="F242" i="17"/>
  <c r="D243" i="17"/>
  <c r="E243" i="17"/>
  <c r="F243" i="17"/>
  <c r="D244" i="17"/>
  <c r="E244" i="17"/>
  <c r="F244" i="17"/>
  <c r="D245" i="17"/>
  <c r="E245" i="17"/>
  <c r="F245" i="17"/>
  <c r="D246" i="17"/>
  <c r="E246" i="17"/>
  <c r="F246" i="17"/>
  <c r="D247" i="17"/>
  <c r="E247" i="17"/>
  <c r="F247" i="17"/>
  <c r="D248" i="17"/>
  <c r="E248" i="17"/>
  <c r="F248" i="17"/>
  <c r="G249" i="17"/>
  <c r="H249" i="17"/>
  <c r="I249" i="17"/>
  <c r="J249" i="17"/>
  <c r="K249" i="17"/>
  <c r="L249" i="17"/>
  <c r="M249" i="17"/>
  <c r="N249" i="17"/>
  <c r="O249" i="17"/>
  <c r="P249" i="17"/>
  <c r="Q249" i="17"/>
  <c r="R249" i="17"/>
  <c r="S249" i="17"/>
  <c r="T249" i="17"/>
  <c r="U249" i="17"/>
  <c r="U223" i="17" s="1"/>
  <c r="V249" i="17"/>
  <c r="W249" i="17"/>
  <c r="X249" i="17"/>
  <c r="Y249" i="17"/>
  <c r="Z249" i="17"/>
  <c r="Z223" i="17" s="1"/>
  <c r="AA249" i="17"/>
  <c r="D250" i="17"/>
  <c r="E250" i="17"/>
  <c r="F250" i="17"/>
  <c r="D251" i="17"/>
  <c r="E251" i="17"/>
  <c r="F251" i="17"/>
  <c r="D252" i="17"/>
  <c r="E252" i="17"/>
  <c r="F252" i="17"/>
  <c r="D253" i="17"/>
  <c r="E253" i="17"/>
  <c r="F253" i="17"/>
  <c r="D254" i="17"/>
  <c r="E254" i="17"/>
  <c r="F254" i="17"/>
  <c r="G256" i="17"/>
  <c r="H256" i="17"/>
  <c r="I256" i="17"/>
  <c r="I19" i="17" s="1"/>
  <c r="J256" i="17"/>
  <c r="K256" i="17"/>
  <c r="K19" i="17" s="1"/>
  <c r="L256" i="17"/>
  <c r="L19" i="17" s="1"/>
  <c r="M256" i="17"/>
  <c r="N256" i="17"/>
  <c r="O256" i="17"/>
  <c r="P256" i="17"/>
  <c r="Q256" i="17"/>
  <c r="R256" i="17"/>
  <c r="S256" i="17"/>
  <c r="S19" i="17" s="1"/>
  <c r="T256" i="17"/>
  <c r="T19" i="17" s="1"/>
  <c r="U256" i="17"/>
  <c r="V256" i="17"/>
  <c r="W256" i="17"/>
  <c r="X256" i="17"/>
  <c r="Y256" i="17"/>
  <c r="Y19" i="17" s="1"/>
  <c r="Z256" i="17"/>
  <c r="AA256" i="17"/>
  <c r="AA19" i="17" s="1"/>
  <c r="D257" i="17"/>
  <c r="D256" i="17" s="1"/>
  <c r="E257" i="17"/>
  <c r="F257" i="17"/>
  <c r="G258" i="17"/>
  <c r="H258" i="17"/>
  <c r="I258" i="17"/>
  <c r="J258" i="17"/>
  <c r="K258" i="17"/>
  <c r="L258" i="17"/>
  <c r="M258" i="17"/>
  <c r="N258" i="17"/>
  <c r="O258" i="17"/>
  <c r="P258" i="17"/>
  <c r="Q258" i="17"/>
  <c r="R258" i="17"/>
  <c r="S258" i="17"/>
  <c r="T258" i="17"/>
  <c r="U258" i="17"/>
  <c r="V258" i="17"/>
  <c r="W258" i="17"/>
  <c r="X258" i="17"/>
  <c r="Y258" i="17"/>
  <c r="Z258" i="17"/>
  <c r="AA258" i="17"/>
  <c r="D259" i="17"/>
  <c r="E259" i="17"/>
  <c r="F259" i="17"/>
  <c r="D260" i="17"/>
  <c r="E260" i="17"/>
  <c r="F260" i="17"/>
  <c r="D261" i="17"/>
  <c r="E261" i="17"/>
  <c r="F261" i="17"/>
  <c r="D262" i="17"/>
  <c r="E262" i="17"/>
  <c r="F262" i="17"/>
  <c r="D263" i="17"/>
  <c r="E263" i="17"/>
  <c r="F263" i="17"/>
  <c r="D264" i="17"/>
  <c r="E264" i="17"/>
  <c r="F264" i="17"/>
  <c r="D265" i="17"/>
  <c r="E265" i="17"/>
  <c r="F265" i="17"/>
  <c r="D266" i="17"/>
  <c r="E266" i="17"/>
  <c r="F266" i="17"/>
  <c r="G267" i="17"/>
  <c r="G255" i="17" s="1"/>
  <c r="H267" i="17"/>
  <c r="I267" i="17"/>
  <c r="J267" i="17"/>
  <c r="K267" i="17"/>
  <c r="L267" i="17"/>
  <c r="M267" i="17"/>
  <c r="N267" i="17"/>
  <c r="O267" i="17"/>
  <c r="O255" i="17" s="1"/>
  <c r="P267" i="17"/>
  <c r="Q267" i="17"/>
  <c r="R267" i="17"/>
  <c r="S267" i="17"/>
  <c r="T267" i="17"/>
  <c r="U267" i="17"/>
  <c r="V267" i="17"/>
  <c r="W267" i="17"/>
  <c r="W255" i="17" s="1"/>
  <c r="W222" i="17" s="1"/>
  <c r="X267" i="17"/>
  <c r="Y267" i="17"/>
  <c r="Z267" i="17"/>
  <c r="AA267" i="17"/>
  <c r="D268" i="17"/>
  <c r="E268" i="17"/>
  <c r="F268" i="17"/>
  <c r="D269" i="17"/>
  <c r="E269" i="17"/>
  <c r="F269" i="17"/>
  <c r="D270" i="17"/>
  <c r="E270" i="17"/>
  <c r="F270" i="17"/>
  <c r="G272" i="17"/>
  <c r="G17" i="17" s="1"/>
  <c r="H272" i="17"/>
  <c r="H17" i="17" s="1"/>
  <c r="I272" i="17"/>
  <c r="I17" i="17" s="1"/>
  <c r="J272" i="17"/>
  <c r="J17" i="17" s="1"/>
  <c r="K272" i="17"/>
  <c r="K17" i="17" s="1"/>
  <c r="L272" i="17"/>
  <c r="L17" i="17" s="1"/>
  <c r="M272" i="17"/>
  <c r="M17" i="17" s="1"/>
  <c r="N272" i="17"/>
  <c r="N17" i="17" s="1"/>
  <c r="O272" i="17"/>
  <c r="O17" i="17" s="1"/>
  <c r="P272" i="17"/>
  <c r="P17" i="17" s="1"/>
  <c r="Q272" i="17"/>
  <c r="Q17" i="17" s="1"/>
  <c r="R272" i="17"/>
  <c r="R17" i="17" s="1"/>
  <c r="S272" i="17"/>
  <c r="S17" i="17" s="1"/>
  <c r="T272" i="17"/>
  <c r="T17" i="17" s="1"/>
  <c r="U272" i="17"/>
  <c r="U17" i="17" s="1"/>
  <c r="V272" i="17"/>
  <c r="V17" i="17" s="1"/>
  <c r="W272" i="17"/>
  <c r="W17" i="17" s="1"/>
  <c r="X272" i="17"/>
  <c r="X17" i="17" s="1"/>
  <c r="Y272" i="17"/>
  <c r="Y17" i="17" s="1"/>
  <c r="Z272" i="17"/>
  <c r="Z17" i="17" s="1"/>
  <c r="AA272" i="17"/>
  <c r="AA17" i="17" s="1"/>
  <c r="G273" i="17"/>
  <c r="H273" i="17"/>
  <c r="I273" i="17"/>
  <c r="J273" i="17"/>
  <c r="K273" i="17"/>
  <c r="L273" i="17"/>
  <c r="M273" i="17"/>
  <c r="N273" i="17"/>
  <c r="O273" i="17"/>
  <c r="P273" i="17"/>
  <c r="Q273" i="17"/>
  <c r="R273" i="17"/>
  <c r="S273" i="17"/>
  <c r="T273" i="17"/>
  <c r="U273" i="17"/>
  <c r="V273" i="17"/>
  <c r="W273" i="17"/>
  <c r="X273" i="17"/>
  <c r="Y273" i="17"/>
  <c r="Z273" i="17"/>
  <c r="AA273" i="17"/>
  <c r="D274" i="17"/>
  <c r="E274" i="17"/>
  <c r="F274" i="17"/>
  <c r="D275" i="17"/>
  <c r="E275" i="17"/>
  <c r="F275" i="17"/>
  <c r="D276" i="17"/>
  <c r="E276" i="17"/>
  <c r="F276" i="17"/>
  <c r="D277" i="17"/>
  <c r="E277" i="17"/>
  <c r="F277" i="17"/>
  <c r="D278" i="17"/>
  <c r="E278" i="17"/>
  <c r="F278" i="17"/>
  <c r="D279" i="17"/>
  <c r="E279" i="17"/>
  <c r="F279" i="17"/>
  <c r="D280" i="17"/>
  <c r="E280" i="17"/>
  <c r="F280" i="17"/>
  <c r="D281" i="17"/>
  <c r="E281" i="17"/>
  <c r="F281" i="17"/>
  <c r="D282" i="17"/>
  <c r="E282" i="17"/>
  <c r="F282" i="17"/>
  <c r="G284" i="17"/>
  <c r="G20" i="17" s="1"/>
  <c r="H284" i="17"/>
  <c r="H20" i="17" s="1"/>
  <c r="I284" i="17"/>
  <c r="I20" i="17" s="1"/>
  <c r="J284" i="17"/>
  <c r="J20" i="17" s="1"/>
  <c r="K284" i="17"/>
  <c r="K20" i="17" s="1"/>
  <c r="L284" i="17"/>
  <c r="L20" i="17" s="1"/>
  <c r="M284" i="17"/>
  <c r="M20" i="17" s="1"/>
  <c r="N284" i="17"/>
  <c r="N20" i="17" s="1"/>
  <c r="O284" i="17"/>
  <c r="O20" i="17" s="1"/>
  <c r="P284" i="17"/>
  <c r="P20" i="17" s="1"/>
  <c r="Q284" i="17"/>
  <c r="Q20" i="17" s="1"/>
  <c r="R284" i="17"/>
  <c r="R20" i="17" s="1"/>
  <c r="S284" i="17"/>
  <c r="S20" i="17" s="1"/>
  <c r="T284" i="17"/>
  <c r="T20" i="17" s="1"/>
  <c r="U284" i="17"/>
  <c r="U20" i="17" s="1"/>
  <c r="V284" i="17"/>
  <c r="V20" i="17" s="1"/>
  <c r="W284" i="17"/>
  <c r="X284" i="17"/>
  <c r="X20" i="17" s="1"/>
  <c r="Y284" i="17"/>
  <c r="Y20" i="17" s="1"/>
  <c r="Z284" i="17"/>
  <c r="Z20" i="17" s="1"/>
  <c r="AA284" i="17"/>
  <c r="AA20" i="17" s="1"/>
  <c r="D285" i="17"/>
  <c r="D284" i="17" s="1"/>
  <c r="E285" i="17"/>
  <c r="F285" i="17"/>
  <c r="F284" i="17" s="1"/>
  <c r="G286" i="17"/>
  <c r="G22" i="17" s="1"/>
  <c r="H286" i="17"/>
  <c r="H22" i="17" s="1"/>
  <c r="I286" i="17"/>
  <c r="I22" i="17" s="1"/>
  <c r="J286" i="17"/>
  <c r="J22" i="17" s="1"/>
  <c r="K286" i="17"/>
  <c r="K22" i="17" s="1"/>
  <c r="L286" i="17"/>
  <c r="L22" i="17" s="1"/>
  <c r="M286" i="17"/>
  <c r="N286" i="17"/>
  <c r="N22" i="17" s="1"/>
  <c r="O286" i="17"/>
  <c r="P286" i="17"/>
  <c r="P22" i="17" s="1"/>
  <c r="Q286" i="17"/>
  <c r="R286" i="17"/>
  <c r="R22" i="17" s="1"/>
  <c r="S286" i="17"/>
  <c r="T286" i="17"/>
  <c r="T22" i="17" s="1"/>
  <c r="U286" i="17"/>
  <c r="U22" i="17" s="1"/>
  <c r="V286" i="17"/>
  <c r="V22" i="17" s="1"/>
  <c r="W286" i="17"/>
  <c r="W22" i="17" s="1"/>
  <c r="X286" i="17"/>
  <c r="X22" i="17" s="1"/>
  <c r="Y286" i="17"/>
  <c r="Y22" i="17" s="1"/>
  <c r="Z286" i="17"/>
  <c r="Z22" i="17" s="1"/>
  <c r="AA286" i="17"/>
  <c r="AA22" i="17" s="1"/>
  <c r="D287" i="17"/>
  <c r="E287" i="17"/>
  <c r="F287" i="17"/>
  <c r="D288" i="17"/>
  <c r="E288" i="17"/>
  <c r="F288" i="17"/>
  <c r="G289" i="17"/>
  <c r="G25" i="17" s="1"/>
  <c r="H289" i="17"/>
  <c r="H25" i="17" s="1"/>
  <c r="I289" i="17"/>
  <c r="I25" i="17" s="1"/>
  <c r="J289" i="17"/>
  <c r="J25" i="17" s="1"/>
  <c r="K289" i="17"/>
  <c r="K25" i="17" s="1"/>
  <c r="L289" i="17"/>
  <c r="L25" i="17" s="1"/>
  <c r="M289" i="17"/>
  <c r="M25" i="17" s="1"/>
  <c r="N289" i="17"/>
  <c r="N25" i="17" s="1"/>
  <c r="O289" i="17"/>
  <c r="O25" i="17" s="1"/>
  <c r="P289" i="17"/>
  <c r="P25" i="17" s="1"/>
  <c r="Q289" i="17"/>
  <c r="Q25" i="17" s="1"/>
  <c r="R289" i="17"/>
  <c r="R25" i="17" s="1"/>
  <c r="S289" i="17"/>
  <c r="S25" i="17" s="1"/>
  <c r="T289" i="17"/>
  <c r="T25" i="17" s="1"/>
  <c r="U289" i="17"/>
  <c r="U25" i="17" s="1"/>
  <c r="V289" i="17"/>
  <c r="V25" i="17" s="1"/>
  <c r="W289" i="17"/>
  <c r="W25" i="17" s="1"/>
  <c r="X289" i="17"/>
  <c r="X25" i="17" s="1"/>
  <c r="Y289" i="17"/>
  <c r="Y25" i="17" s="1"/>
  <c r="Z289" i="17"/>
  <c r="AA289" i="17"/>
  <c r="AA25" i="17" s="1"/>
  <c r="D290" i="17"/>
  <c r="D289" i="17" s="1"/>
  <c r="E290" i="17"/>
  <c r="E289" i="17" s="1"/>
  <c r="F290" i="17"/>
  <c r="F289" i="17" s="1"/>
  <c r="G291" i="17"/>
  <c r="H291" i="17"/>
  <c r="I291" i="17"/>
  <c r="J291" i="17"/>
  <c r="K291" i="17"/>
  <c r="L291" i="17"/>
  <c r="M291" i="17"/>
  <c r="N291" i="17"/>
  <c r="O291" i="17"/>
  <c r="P291" i="17"/>
  <c r="Q291" i="17"/>
  <c r="R291" i="17"/>
  <c r="S291" i="17"/>
  <c r="T291" i="17"/>
  <c r="U291" i="17"/>
  <c r="V291" i="17"/>
  <c r="W291" i="17"/>
  <c r="X291" i="17"/>
  <c r="Y291" i="17"/>
  <c r="Z291" i="17"/>
  <c r="AA291" i="17"/>
  <c r="G292" i="17"/>
  <c r="H292" i="17"/>
  <c r="I292" i="17"/>
  <c r="J292" i="17"/>
  <c r="K292" i="17"/>
  <c r="L292" i="17"/>
  <c r="M292" i="17"/>
  <c r="N292" i="17"/>
  <c r="O292" i="17"/>
  <c r="P292" i="17"/>
  <c r="Q292" i="17"/>
  <c r="R292" i="17"/>
  <c r="S292" i="17"/>
  <c r="T292" i="17"/>
  <c r="U292" i="17"/>
  <c r="V292" i="17"/>
  <c r="W292" i="17"/>
  <c r="X292" i="17"/>
  <c r="Y292" i="17"/>
  <c r="Z292" i="17"/>
  <c r="AA292" i="17"/>
  <c r="G293" i="17"/>
  <c r="H293" i="17"/>
  <c r="I293" i="17"/>
  <c r="J293" i="17"/>
  <c r="K293" i="17"/>
  <c r="L293" i="17"/>
  <c r="M293" i="17"/>
  <c r="N293" i="17"/>
  <c r="O293" i="17"/>
  <c r="P293" i="17"/>
  <c r="Q293" i="17"/>
  <c r="R293" i="17"/>
  <c r="S293" i="17"/>
  <c r="T293" i="17"/>
  <c r="U293" i="17"/>
  <c r="V293" i="17"/>
  <c r="W293" i="17"/>
  <c r="X293" i="17"/>
  <c r="Y293" i="17"/>
  <c r="Z293" i="17"/>
  <c r="AA293" i="17"/>
  <c r="D294" i="17"/>
  <c r="D291" i="17" s="1"/>
  <c r="E294" i="17"/>
  <c r="E291" i="17" s="1"/>
  <c r="F294" i="17"/>
  <c r="F292" i="17" s="1"/>
  <c r="AA115" i="17"/>
  <c r="U46" i="17"/>
  <c r="S114" i="17"/>
  <c r="AA114" i="17"/>
  <c r="Q19" i="17"/>
  <c r="R223" i="17"/>
  <c r="T137" i="17"/>
  <c r="S115" i="17"/>
  <c r="S22" i="17"/>
  <c r="O137" i="17"/>
  <c r="K136" i="17"/>
  <c r="K137" i="17"/>
  <c r="T16" i="17"/>
  <c r="L16" i="17"/>
  <c r="J136" i="17"/>
  <c r="D51" i="17"/>
  <c r="T46" i="17"/>
  <c r="S125" i="17"/>
  <c r="D111" i="17"/>
  <c r="P255" i="17"/>
  <c r="G16" i="17"/>
  <c r="F167" i="17"/>
  <c r="F256" i="17"/>
  <c r="T143" i="17"/>
  <c r="H143" i="17"/>
  <c r="T23" i="17"/>
  <c r="H23" i="17"/>
  <c r="O19" i="17"/>
  <c r="G19" i="17"/>
  <c r="E256" i="17"/>
  <c r="E196" i="17"/>
  <c r="E284" i="17"/>
  <c r="L223" i="17"/>
  <c r="M15" i="17"/>
  <c r="U136" i="17"/>
  <c r="U137" i="17"/>
  <c r="M136" i="17"/>
  <c r="M137" i="17"/>
  <c r="N115" i="17"/>
  <c r="J114" i="17"/>
  <c r="O143" i="17"/>
  <c r="O68" i="17"/>
  <c r="O53" i="17" s="1"/>
  <c r="AA223" i="17"/>
  <c r="S223" i="17"/>
  <c r="O223" i="17"/>
  <c r="K223" i="17"/>
  <c r="F48" i="17"/>
  <c r="F138" i="17"/>
  <c r="R53" i="17"/>
  <c r="E138" i="17"/>
  <c r="U115" i="17"/>
  <c r="M115" i="17"/>
  <c r="L40" i="17"/>
  <c r="L27" i="17" s="1"/>
  <c r="F51" i="17"/>
  <c r="AA40" i="17"/>
  <c r="K40" i="17"/>
  <c r="E51" i="17"/>
  <c r="D47" i="17"/>
  <c r="V40" i="17"/>
  <c r="AA291" i="16"/>
  <c r="X291" i="16"/>
  <c r="X290" i="16" s="1"/>
  <c r="U291" i="16"/>
  <c r="U290" i="16" s="1"/>
  <c r="R291" i="16"/>
  <c r="R290" i="16" s="1"/>
  <c r="O291" i="16"/>
  <c r="O288" i="16" s="1"/>
  <c r="L291" i="16"/>
  <c r="L290" i="16" s="1"/>
  <c r="I291" i="16"/>
  <c r="I290" i="16" s="1"/>
  <c r="E291" i="16"/>
  <c r="D291" i="16"/>
  <c r="Z290" i="16"/>
  <c r="Y290" i="16"/>
  <c r="W290" i="16"/>
  <c r="V290" i="16"/>
  <c r="T290" i="16"/>
  <c r="S290" i="16"/>
  <c r="Q290" i="16"/>
  <c r="E290" i="16" s="1"/>
  <c r="F290" i="16" s="1"/>
  <c r="P290" i="16"/>
  <c r="N290" i="16"/>
  <c r="M290" i="16"/>
  <c r="K290" i="16"/>
  <c r="J290" i="16"/>
  <c r="H290" i="16"/>
  <c r="G290" i="16"/>
  <c r="Z289" i="16"/>
  <c r="Y289" i="16"/>
  <c r="W289" i="16"/>
  <c r="V289" i="16"/>
  <c r="T289" i="16"/>
  <c r="S289" i="16"/>
  <c r="Q289" i="16"/>
  <c r="P289" i="16"/>
  <c r="N289" i="16"/>
  <c r="E289" i="16" s="1"/>
  <c r="M289" i="16"/>
  <c r="K289" i="16"/>
  <c r="J289" i="16"/>
  <c r="H289" i="16"/>
  <c r="G289" i="16"/>
  <c r="Z288" i="16"/>
  <c r="Y288" i="16"/>
  <c r="W288" i="16"/>
  <c r="V288" i="16"/>
  <c r="T288" i="16"/>
  <c r="S288" i="16"/>
  <c r="Q288" i="16"/>
  <c r="P288" i="16"/>
  <c r="N288" i="16"/>
  <c r="M288" i="16"/>
  <c r="K288" i="16"/>
  <c r="E288" i="16" s="1"/>
  <c r="F288" i="16" s="1"/>
  <c r="J288" i="16"/>
  <c r="H288" i="16"/>
  <c r="G288" i="16"/>
  <c r="AA287" i="16"/>
  <c r="AA286" i="16" s="1"/>
  <c r="X287" i="16"/>
  <c r="X286" i="16" s="1"/>
  <c r="U287" i="16"/>
  <c r="U286" i="16" s="1"/>
  <c r="R287" i="16"/>
  <c r="R286" i="16" s="1"/>
  <c r="O287" i="16"/>
  <c r="O286" i="16" s="1"/>
  <c r="L287" i="16"/>
  <c r="L286" i="16" s="1"/>
  <c r="I287" i="16"/>
  <c r="I286" i="16" s="1"/>
  <c r="E287" i="16"/>
  <c r="D287" i="16"/>
  <c r="Z286" i="16"/>
  <c r="Y286" i="16"/>
  <c r="Y24" i="16" s="1"/>
  <c r="W286" i="16"/>
  <c r="W24" i="16" s="1"/>
  <c r="V286" i="16"/>
  <c r="V24" i="16" s="1"/>
  <c r="X24" i="16" s="1"/>
  <c r="T286" i="16"/>
  <c r="T24" i="16" s="1"/>
  <c r="S286" i="16"/>
  <c r="Q286" i="16"/>
  <c r="P286" i="16"/>
  <c r="P24" i="16" s="1"/>
  <c r="N286" i="16"/>
  <c r="M286" i="16"/>
  <c r="K286" i="16"/>
  <c r="J286" i="16"/>
  <c r="J24" i="16" s="1"/>
  <c r="H286" i="16"/>
  <c r="H24" i="16" s="1"/>
  <c r="G286" i="16"/>
  <c r="AA285" i="16"/>
  <c r="AA284" i="16" s="1"/>
  <c r="X285" i="16"/>
  <c r="X284" i="16"/>
  <c r="U285" i="16"/>
  <c r="U284" i="16" s="1"/>
  <c r="R285" i="16"/>
  <c r="R284" i="16" s="1"/>
  <c r="O285" i="16"/>
  <c r="O284" i="16" s="1"/>
  <c r="L285" i="16"/>
  <c r="L284" i="16" s="1"/>
  <c r="I285" i="16"/>
  <c r="I284" i="16" s="1"/>
  <c r="E285" i="16"/>
  <c r="D285" i="16"/>
  <c r="Z284" i="16"/>
  <c r="Z281" i="16" s="1"/>
  <c r="Z269" i="16" s="1"/>
  <c r="Y284" i="16"/>
  <c r="W284" i="16"/>
  <c r="V284" i="16"/>
  <c r="T284" i="16"/>
  <c r="S284" i="16"/>
  <c r="Q284" i="16"/>
  <c r="Q281" i="16" s="1"/>
  <c r="P284" i="16"/>
  <c r="N284" i="16"/>
  <c r="M284" i="16"/>
  <c r="M281" i="16" s="1"/>
  <c r="M269" i="16" s="1"/>
  <c r="K284" i="16"/>
  <c r="J284" i="16"/>
  <c r="H284" i="16"/>
  <c r="G284" i="16"/>
  <c r="AA283" i="16"/>
  <c r="X283" i="16"/>
  <c r="X282" i="16" s="1"/>
  <c r="U283" i="16"/>
  <c r="U282" i="16" s="1"/>
  <c r="R283" i="16"/>
  <c r="R282" i="16" s="1"/>
  <c r="O283" i="16"/>
  <c r="L283" i="16"/>
  <c r="L282" i="16" s="1"/>
  <c r="I283" i="16"/>
  <c r="E283" i="16"/>
  <c r="D283" i="16"/>
  <c r="Z282" i="16"/>
  <c r="Y282" i="16"/>
  <c r="W282" i="16"/>
  <c r="V282" i="16"/>
  <c r="T282" i="16"/>
  <c r="S282" i="16"/>
  <c r="Q282" i="16"/>
  <c r="P282" i="16"/>
  <c r="N282" i="16"/>
  <c r="M282" i="16"/>
  <c r="K282" i="16"/>
  <c r="J282" i="16"/>
  <c r="I282" i="16"/>
  <c r="H282" i="16"/>
  <c r="G282" i="16"/>
  <c r="AA280" i="16"/>
  <c r="X280" i="16"/>
  <c r="U280" i="16"/>
  <c r="R280" i="16"/>
  <c r="O280" i="16"/>
  <c r="L280" i="16"/>
  <c r="I280" i="16"/>
  <c r="E280" i="16"/>
  <c r="D280" i="16"/>
  <c r="AA279" i="16"/>
  <c r="X279" i="16"/>
  <c r="U279" i="16"/>
  <c r="R279" i="16"/>
  <c r="O279" i="16"/>
  <c r="L279" i="16"/>
  <c r="I279" i="16"/>
  <c r="E279" i="16"/>
  <c r="D279" i="16"/>
  <c r="AA278" i="16"/>
  <c r="X278" i="16"/>
  <c r="U278" i="16"/>
  <c r="R278" i="16"/>
  <c r="O278" i="16"/>
  <c r="L278" i="16"/>
  <c r="I278" i="16"/>
  <c r="E278" i="16"/>
  <c r="D278" i="16"/>
  <c r="AA277" i="16"/>
  <c r="X277" i="16"/>
  <c r="U277" i="16"/>
  <c r="R277" i="16"/>
  <c r="O277" i="16"/>
  <c r="L277" i="16"/>
  <c r="I277" i="16"/>
  <c r="E277" i="16"/>
  <c r="D277" i="16"/>
  <c r="AA276" i="16"/>
  <c r="X276" i="16"/>
  <c r="U276" i="16"/>
  <c r="R276" i="16"/>
  <c r="O276" i="16"/>
  <c r="L276" i="16"/>
  <c r="I276" i="16"/>
  <c r="E276" i="16"/>
  <c r="D276" i="16"/>
  <c r="AA275" i="16"/>
  <c r="X275" i="16"/>
  <c r="U275" i="16"/>
  <c r="R275" i="16"/>
  <c r="O275" i="16"/>
  <c r="L275" i="16"/>
  <c r="I275" i="16"/>
  <c r="E275" i="16"/>
  <c r="D275" i="16"/>
  <c r="AA274" i="16"/>
  <c r="X274" i="16"/>
  <c r="U274" i="16"/>
  <c r="R274" i="16"/>
  <c r="O274" i="16"/>
  <c r="L274" i="16"/>
  <c r="I274" i="16"/>
  <c r="E274" i="16"/>
  <c r="D274" i="16"/>
  <c r="AA273" i="16"/>
  <c r="X273" i="16"/>
  <c r="U273" i="16"/>
  <c r="R273" i="16"/>
  <c r="O273" i="16"/>
  <c r="L273" i="16"/>
  <c r="I273" i="16"/>
  <c r="E273" i="16"/>
  <c r="D273" i="16"/>
  <c r="AA272" i="16"/>
  <c r="X272" i="16"/>
  <c r="U272" i="16"/>
  <c r="R272" i="16"/>
  <c r="O272" i="16"/>
  <c r="L272" i="16"/>
  <c r="I272" i="16"/>
  <c r="E272" i="16"/>
  <c r="D272" i="16"/>
  <c r="Z271" i="16"/>
  <c r="Y271" i="16"/>
  <c r="W271" i="16"/>
  <c r="W16" i="16" s="1"/>
  <c r="V271" i="16"/>
  <c r="V16" i="16" s="1"/>
  <c r="T271" i="16"/>
  <c r="S271" i="16"/>
  <c r="S16" i="16" s="1"/>
  <c r="Q271" i="16"/>
  <c r="Q16" i="16" s="1"/>
  <c r="P271" i="16"/>
  <c r="P16" i="16" s="1"/>
  <c r="R16" i="16" s="1"/>
  <c r="N271" i="16"/>
  <c r="M271" i="16"/>
  <c r="K271" i="16"/>
  <c r="K16" i="16" s="1"/>
  <c r="J271" i="16"/>
  <c r="H271" i="16"/>
  <c r="G271" i="16"/>
  <c r="Z270" i="16"/>
  <c r="Y270" i="16"/>
  <c r="W270" i="16"/>
  <c r="V270" i="16"/>
  <c r="T270" i="16"/>
  <c r="S270" i="16"/>
  <c r="Q270" i="16"/>
  <c r="P270" i="16"/>
  <c r="N270" i="16"/>
  <c r="M270" i="16"/>
  <c r="K270" i="16"/>
  <c r="J270" i="16"/>
  <c r="H270" i="16"/>
  <c r="G270" i="16"/>
  <c r="AA268" i="16"/>
  <c r="X268" i="16"/>
  <c r="U268" i="16"/>
  <c r="R268" i="16"/>
  <c r="O268" i="16"/>
  <c r="L268" i="16"/>
  <c r="I268" i="16"/>
  <c r="E268" i="16"/>
  <c r="D268" i="16"/>
  <c r="AA267" i="16"/>
  <c r="X267" i="16"/>
  <c r="U267" i="16"/>
  <c r="R267" i="16"/>
  <c r="O267" i="16"/>
  <c r="L267" i="16"/>
  <c r="I267" i="16"/>
  <c r="E267" i="16"/>
  <c r="D267" i="16"/>
  <c r="AA266" i="16"/>
  <c r="X266" i="16"/>
  <c r="U266" i="16"/>
  <c r="R266" i="16"/>
  <c r="O266" i="16"/>
  <c r="L266" i="16"/>
  <c r="I266" i="16"/>
  <c r="E266" i="16"/>
  <c r="D266" i="16"/>
  <c r="Z265" i="16"/>
  <c r="Y265" i="16"/>
  <c r="W265" i="16"/>
  <c r="V265" i="16"/>
  <c r="T265" i="16"/>
  <c r="S265" i="16"/>
  <c r="Q265" i="16"/>
  <c r="P265" i="16"/>
  <c r="N265" i="16"/>
  <c r="M265" i="16"/>
  <c r="K265" i="16"/>
  <c r="J265" i="16"/>
  <c r="H265" i="16"/>
  <c r="G265" i="16"/>
  <c r="AA264" i="16"/>
  <c r="X264" i="16"/>
  <c r="X263" i="16"/>
  <c r="U264" i="16"/>
  <c r="R264" i="16"/>
  <c r="R263" i="16" s="1"/>
  <c r="O264" i="16"/>
  <c r="O263" i="16" s="1"/>
  <c r="L264" i="16"/>
  <c r="L263" i="16" s="1"/>
  <c r="I264" i="16"/>
  <c r="I263" i="16" s="1"/>
  <c r="E264" i="16"/>
  <c r="D264" i="16"/>
  <c r="AA263" i="16"/>
  <c r="Z263" i="16"/>
  <c r="Y263" i="16"/>
  <c r="Y22" i="16" s="1"/>
  <c r="W263" i="16"/>
  <c r="V263" i="16"/>
  <c r="U263" i="16"/>
  <c r="T263" i="16"/>
  <c r="S263" i="16"/>
  <c r="Q263" i="16"/>
  <c r="Q22" i="16" s="1"/>
  <c r="P263" i="16"/>
  <c r="P22" i="16" s="1"/>
  <c r="R22" i="16" s="1"/>
  <c r="N263" i="16"/>
  <c r="M263" i="16"/>
  <c r="M22" i="16" s="1"/>
  <c r="K263" i="16"/>
  <c r="J263" i="16"/>
  <c r="J22" i="16" s="1"/>
  <c r="L22" i="16" s="1"/>
  <c r="H263" i="16"/>
  <c r="G263" i="16"/>
  <c r="G22" i="16" s="1"/>
  <c r="AA262" i="16"/>
  <c r="X262" i="16"/>
  <c r="U262" i="16"/>
  <c r="R262" i="16"/>
  <c r="O262" i="16"/>
  <c r="L262" i="16"/>
  <c r="I262" i="16"/>
  <c r="E262" i="16"/>
  <c r="D262" i="16"/>
  <c r="AA261" i="16"/>
  <c r="X261" i="16"/>
  <c r="U261" i="16"/>
  <c r="R261" i="16"/>
  <c r="O261" i="16"/>
  <c r="L261" i="16"/>
  <c r="I261" i="16"/>
  <c r="E261" i="16"/>
  <c r="D261" i="16"/>
  <c r="AA260" i="16"/>
  <c r="X260" i="16"/>
  <c r="U260" i="16"/>
  <c r="R260" i="16"/>
  <c r="O260" i="16"/>
  <c r="L260" i="16"/>
  <c r="I260" i="16"/>
  <c r="E260" i="16"/>
  <c r="F260" i="16" s="1"/>
  <c r="D260" i="16"/>
  <c r="AA259" i="16"/>
  <c r="X259" i="16"/>
  <c r="U259" i="16"/>
  <c r="R259" i="16"/>
  <c r="O259" i="16"/>
  <c r="L259" i="16"/>
  <c r="I259" i="16"/>
  <c r="E259" i="16"/>
  <c r="D259" i="16"/>
  <c r="AA258" i="16"/>
  <c r="X258" i="16"/>
  <c r="U258" i="16"/>
  <c r="R258" i="16"/>
  <c r="O258" i="16"/>
  <c r="L258" i="16"/>
  <c r="I258" i="16"/>
  <c r="E258" i="16"/>
  <c r="D258" i="16"/>
  <c r="F258" i="16" s="1"/>
  <c r="AA257" i="16"/>
  <c r="X257" i="16"/>
  <c r="U257" i="16"/>
  <c r="R257" i="16"/>
  <c r="O257" i="16"/>
  <c r="L257" i="16"/>
  <c r="I257" i="16"/>
  <c r="I254" i="16" s="1"/>
  <c r="E257" i="16"/>
  <c r="D257" i="16"/>
  <c r="AA256" i="16"/>
  <c r="X256" i="16"/>
  <c r="U256" i="16"/>
  <c r="R256" i="16"/>
  <c r="O256" i="16"/>
  <c r="L256" i="16"/>
  <c r="I256" i="16"/>
  <c r="E256" i="16"/>
  <c r="D256" i="16"/>
  <c r="AA255" i="16"/>
  <c r="X255" i="16"/>
  <c r="U255" i="16"/>
  <c r="R255" i="16"/>
  <c r="O255" i="16"/>
  <c r="O254" i="16" s="1"/>
  <c r="L255" i="16"/>
  <c r="I255" i="16"/>
  <c r="E255" i="16"/>
  <c r="D255" i="16"/>
  <c r="Z254" i="16"/>
  <c r="Y254" i="16"/>
  <c r="W254" i="16"/>
  <c r="V254" i="16"/>
  <c r="V251" i="16" s="1"/>
  <c r="T254" i="16"/>
  <c r="S254" i="16"/>
  <c r="Q254" i="16"/>
  <c r="P254" i="16"/>
  <c r="N254" i="16"/>
  <c r="M254" i="16"/>
  <c r="K254" i="16"/>
  <c r="J254" i="16"/>
  <c r="H254" i="16"/>
  <c r="G254" i="16"/>
  <c r="AA253" i="16"/>
  <c r="AA252" i="16" s="1"/>
  <c r="X253" i="16"/>
  <c r="X252" i="16" s="1"/>
  <c r="U253" i="16"/>
  <c r="U252" i="16" s="1"/>
  <c r="R253" i="16"/>
  <c r="R252" i="16" s="1"/>
  <c r="O253" i="16"/>
  <c r="O252" i="16" s="1"/>
  <c r="L253" i="16"/>
  <c r="L252" i="16" s="1"/>
  <c r="I253" i="16"/>
  <c r="I252" i="16" s="1"/>
  <c r="E253" i="16"/>
  <c r="D253" i="16"/>
  <c r="Z252" i="16"/>
  <c r="Y252" i="16"/>
  <c r="W252" i="16"/>
  <c r="V252" i="16"/>
  <c r="T252" i="16"/>
  <c r="S252" i="16"/>
  <c r="Q252" i="16"/>
  <c r="P252" i="16"/>
  <c r="N252" i="16"/>
  <c r="M252" i="16"/>
  <c r="K252" i="16"/>
  <c r="J252" i="16"/>
  <c r="D252" i="16" s="1"/>
  <c r="H252" i="16"/>
  <c r="G252" i="16"/>
  <c r="AA249" i="16"/>
  <c r="X249" i="16"/>
  <c r="U249" i="16"/>
  <c r="R249" i="16"/>
  <c r="O249" i="16"/>
  <c r="L249" i="16"/>
  <c r="I249" i="16"/>
  <c r="E249" i="16"/>
  <c r="D249" i="16"/>
  <c r="F249" i="16" s="1"/>
  <c r="AA248" i="16"/>
  <c r="X248" i="16"/>
  <c r="U248" i="16"/>
  <c r="R248" i="16"/>
  <c r="O248" i="16"/>
  <c r="L248" i="16"/>
  <c r="I248" i="16"/>
  <c r="E248" i="16"/>
  <c r="D248" i="16"/>
  <c r="AA247" i="16"/>
  <c r="X247" i="16"/>
  <c r="U247" i="16"/>
  <c r="R247" i="16"/>
  <c r="O247" i="16"/>
  <c r="L247" i="16"/>
  <c r="I247" i="16"/>
  <c r="E247" i="16"/>
  <c r="D247" i="16"/>
  <c r="AA246" i="16"/>
  <c r="X246" i="16"/>
  <c r="U246" i="16"/>
  <c r="R246" i="16"/>
  <c r="R241" i="16" s="1"/>
  <c r="O246" i="16"/>
  <c r="L246" i="16"/>
  <c r="I246" i="16"/>
  <c r="E246" i="16"/>
  <c r="D246" i="16"/>
  <c r="AA245" i="16"/>
  <c r="X245" i="16"/>
  <c r="U245" i="16"/>
  <c r="R245" i="16"/>
  <c r="O245" i="16"/>
  <c r="L245" i="16"/>
  <c r="I245" i="16"/>
  <c r="E245" i="16"/>
  <c r="F245" i="16" s="1"/>
  <c r="D245" i="16"/>
  <c r="AA244" i="16"/>
  <c r="X244" i="16"/>
  <c r="U244" i="16"/>
  <c r="R244" i="16"/>
  <c r="O244" i="16"/>
  <c r="L244" i="16"/>
  <c r="I244" i="16"/>
  <c r="E244" i="16"/>
  <c r="D244" i="16"/>
  <c r="F244" i="16" s="1"/>
  <c r="AA243" i="16"/>
  <c r="X243" i="16"/>
  <c r="U243" i="16"/>
  <c r="R243" i="16"/>
  <c r="O243" i="16"/>
  <c r="L243" i="16"/>
  <c r="I243" i="16"/>
  <c r="E243" i="16"/>
  <c r="F243" i="16" s="1"/>
  <c r="D243" i="16"/>
  <c r="AA242" i="16"/>
  <c r="X242" i="16"/>
  <c r="U242" i="16"/>
  <c r="R242" i="16"/>
  <c r="O242" i="16"/>
  <c r="L242" i="16"/>
  <c r="I242" i="16"/>
  <c r="E242" i="16"/>
  <c r="F242" i="16" s="1"/>
  <c r="D242" i="16"/>
  <c r="Z241" i="16"/>
  <c r="Y241" i="16"/>
  <c r="W241" i="16"/>
  <c r="V241" i="16"/>
  <c r="T241" i="16"/>
  <c r="S241" i="16"/>
  <c r="Q241" i="16"/>
  <c r="Q220" i="16" s="1"/>
  <c r="P241" i="16"/>
  <c r="N241" i="16"/>
  <c r="M241" i="16"/>
  <c r="K241" i="16"/>
  <c r="J241" i="16"/>
  <c r="H241" i="16"/>
  <c r="G241" i="16"/>
  <c r="AA240" i="16"/>
  <c r="AA235" i="16" s="1"/>
  <c r="X240" i="16"/>
  <c r="U240" i="16"/>
  <c r="R240" i="16"/>
  <c r="O240" i="16"/>
  <c r="L240" i="16"/>
  <c r="I240" i="16"/>
  <c r="E240" i="16"/>
  <c r="D240" i="16"/>
  <c r="AA239" i="16"/>
  <c r="X239" i="16"/>
  <c r="U239" i="16"/>
  <c r="R239" i="16"/>
  <c r="O239" i="16"/>
  <c r="L239" i="16"/>
  <c r="I239" i="16"/>
  <c r="E239" i="16"/>
  <c r="F239" i="16" s="1"/>
  <c r="D239" i="16"/>
  <c r="AA238" i="16"/>
  <c r="X238" i="16"/>
  <c r="U238" i="16"/>
  <c r="R238" i="16"/>
  <c r="O238" i="16"/>
  <c r="L238" i="16"/>
  <c r="I238" i="16"/>
  <c r="E238" i="16"/>
  <c r="D238" i="16"/>
  <c r="AA237" i="16"/>
  <c r="X237" i="16"/>
  <c r="U237" i="16"/>
  <c r="R237" i="16"/>
  <c r="O237" i="16"/>
  <c r="L237" i="16"/>
  <c r="I237" i="16"/>
  <c r="E237" i="16"/>
  <c r="D237" i="16"/>
  <c r="AA236" i="16"/>
  <c r="X236" i="16"/>
  <c r="U236" i="16"/>
  <c r="R236" i="16"/>
  <c r="O236" i="16"/>
  <c r="L236" i="16"/>
  <c r="I236" i="16"/>
  <c r="E236" i="16"/>
  <c r="D236" i="16"/>
  <c r="F236" i="16" s="1"/>
  <c r="Z235" i="16"/>
  <c r="Y235" i="16"/>
  <c r="W235" i="16"/>
  <c r="V235" i="16"/>
  <c r="V219" i="16" s="1"/>
  <c r="T235" i="16"/>
  <c r="S235" i="16"/>
  <c r="Q235" i="16"/>
  <c r="P235" i="16"/>
  <c r="N235" i="16"/>
  <c r="M235" i="16"/>
  <c r="K235" i="16"/>
  <c r="J235" i="16"/>
  <c r="J220" i="16" s="1"/>
  <c r="H235" i="16"/>
  <c r="G235" i="16"/>
  <c r="AA234" i="16"/>
  <c r="X234" i="16"/>
  <c r="U234" i="16"/>
  <c r="R234" i="16"/>
  <c r="O234" i="16"/>
  <c r="L234" i="16"/>
  <c r="I234" i="16"/>
  <c r="E234" i="16"/>
  <c r="D234" i="16"/>
  <c r="AA233" i="16"/>
  <c r="X233" i="16"/>
  <c r="U233" i="16"/>
  <c r="R233" i="16"/>
  <c r="O233" i="16"/>
  <c r="L233" i="16"/>
  <c r="I233" i="16"/>
  <c r="E233" i="16"/>
  <c r="D233" i="16"/>
  <c r="F233" i="16" s="1"/>
  <c r="AA232" i="16"/>
  <c r="X232" i="16"/>
  <c r="U232" i="16"/>
  <c r="R232" i="16"/>
  <c r="O232" i="16"/>
  <c r="L232" i="16"/>
  <c r="I232" i="16"/>
  <c r="E232" i="16"/>
  <c r="D232" i="16"/>
  <c r="AA231" i="16"/>
  <c r="X231" i="16"/>
  <c r="U231" i="16"/>
  <c r="R231" i="16"/>
  <c r="O231" i="16"/>
  <c r="L231" i="16"/>
  <c r="I231" i="16"/>
  <c r="E231" i="16"/>
  <c r="D231" i="16"/>
  <c r="AA230" i="16"/>
  <c r="X230" i="16"/>
  <c r="U230" i="16"/>
  <c r="R230" i="16"/>
  <c r="O230" i="16"/>
  <c r="L230" i="16"/>
  <c r="I230" i="16"/>
  <c r="E230" i="16"/>
  <c r="D230" i="16"/>
  <c r="AA229" i="16"/>
  <c r="X229" i="16"/>
  <c r="U229" i="16"/>
  <c r="R229" i="16"/>
  <c r="O229" i="16"/>
  <c r="L229" i="16"/>
  <c r="I229" i="16"/>
  <c r="E229" i="16"/>
  <c r="D229" i="16"/>
  <c r="F229" i="16" s="1"/>
  <c r="AA228" i="16"/>
  <c r="X228" i="16"/>
  <c r="U228" i="16"/>
  <c r="R228" i="16"/>
  <c r="O228" i="16"/>
  <c r="L228" i="16"/>
  <c r="I228" i="16"/>
  <c r="E228" i="16"/>
  <c r="D228" i="16"/>
  <c r="AA227" i="16"/>
  <c r="X227" i="16"/>
  <c r="U227" i="16"/>
  <c r="R227" i="16"/>
  <c r="O227" i="16"/>
  <c r="L227" i="16"/>
  <c r="I227" i="16"/>
  <c r="E227" i="16"/>
  <c r="D227" i="16"/>
  <c r="F227" i="16" s="1"/>
  <c r="AA226" i="16"/>
  <c r="X226" i="16"/>
  <c r="U226" i="16"/>
  <c r="R226" i="16"/>
  <c r="O226" i="16"/>
  <c r="L226" i="16"/>
  <c r="I226" i="16"/>
  <c r="E226" i="16"/>
  <c r="F226" i="16" s="1"/>
  <c r="D226" i="16"/>
  <c r="AA225" i="16"/>
  <c r="X225" i="16"/>
  <c r="U225" i="16"/>
  <c r="R225" i="16"/>
  <c r="O225" i="16"/>
  <c r="O221" i="16" s="1"/>
  <c r="L225" i="16"/>
  <c r="I225" i="16"/>
  <c r="E225" i="16"/>
  <c r="D225" i="16"/>
  <c r="AA224" i="16"/>
  <c r="X224" i="16"/>
  <c r="U224" i="16"/>
  <c r="U221" i="16" s="1"/>
  <c r="R224" i="16"/>
  <c r="O224" i="16"/>
  <c r="L224" i="16"/>
  <c r="I224" i="16"/>
  <c r="E224" i="16"/>
  <c r="D224" i="16"/>
  <c r="AA223" i="16"/>
  <c r="X223" i="16"/>
  <c r="X221" i="16" s="1"/>
  <c r="U223" i="16"/>
  <c r="U220" i="16" s="1"/>
  <c r="R223" i="16"/>
  <c r="O223" i="16"/>
  <c r="L223" i="16"/>
  <c r="I223" i="16"/>
  <c r="E223" i="16"/>
  <c r="D223" i="16"/>
  <c r="AA222" i="16"/>
  <c r="X222" i="16"/>
  <c r="U222" i="16"/>
  <c r="R222" i="16"/>
  <c r="O222" i="16"/>
  <c r="L222" i="16"/>
  <c r="I222" i="16"/>
  <c r="E222" i="16"/>
  <c r="D222" i="16"/>
  <c r="Z221" i="16"/>
  <c r="Y221" i="16"/>
  <c r="W221" i="16"/>
  <c r="V221" i="16"/>
  <c r="T221" i="16"/>
  <c r="S221" i="16"/>
  <c r="Q221" i="16"/>
  <c r="P221" i="16"/>
  <c r="D221" i="16" s="1"/>
  <c r="N221" i="16"/>
  <c r="E221" i="16" s="1"/>
  <c r="M221" i="16"/>
  <c r="K221" i="16"/>
  <c r="J221" i="16"/>
  <c r="H221" i="16"/>
  <c r="G221" i="16"/>
  <c r="Y220" i="16"/>
  <c r="AA218" i="16"/>
  <c r="X218" i="16"/>
  <c r="U218" i="16"/>
  <c r="R218" i="16"/>
  <c r="O218" i="16"/>
  <c r="L218" i="16"/>
  <c r="I218" i="16"/>
  <c r="E218" i="16"/>
  <c r="D218" i="16"/>
  <c r="F218" i="16" s="1"/>
  <c r="AA217" i="16"/>
  <c r="AA216" i="16" s="1"/>
  <c r="X217" i="16"/>
  <c r="U217" i="16"/>
  <c r="R217" i="16"/>
  <c r="O217" i="16"/>
  <c r="L217" i="16"/>
  <c r="I217" i="16"/>
  <c r="E217" i="16"/>
  <c r="D217" i="16"/>
  <c r="Z216" i="16"/>
  <c r="Y216" i="16"/>
  <c r="W216" i="16"/>
  <c r="W14" i="16" s="1"/>
  <c r="V216" i="16"/>
  <c r="T216" i="16"/>
  <c r="S216" i="16"/>
  <c r="Q216" i="16"/>
  <c r="Q14" i="16" s="1"/>
  <c r="P216" i="16"/>
  <c r="P194" i="16" s="1"/>
  <c r="N216" i="16"/>
  <c r="N14" i="16" s="1"/>
  <c r="M216" i="16"/>
  <c r="M14" i="16" s="1"/>
  <c r="K216" i="16"/>
  <c r="K14" i="16" s="1"/>
  <c r="J216" i="16"/>
  <c r="H216" i="16"/>
  <c r="H14" i="16" s="1"/>
  <c r="G216" i="16"/>
  <c r="AA215" i="16"/>
  <c r="X215" i="16"/>
  <c r="X212" i="16" s="1"/>
  <c r="U215" i="16"/>
  <c r="R215" i="16"/>
  <c r="O215" i="16"/>
  <c r="L215" i="16"/>
  <c r="I215" i="16"/>
  <c r="E215" i="16"/>
  <c r="D215" i="16"/>
  <c r="F215" i="16" s="1"/>
  <c r="AA214" i="16"/>
  <c r="X214" i="16"/>
  <c r="U214" i="16"/>
  <c r="R214" i="16"/>
  <c r="O214" i="16"/>
  <c r="L214" i="16"/>
  <c r="I214" i="16"/>
  <c r="E214" i="16"/>
  <c r="D214" i="16"/>
  <c r="F214" i="16" s="1"/>
  <c r="AA213" i="16"/>
  <c r="X213" i="16"/>
  <c r="U213" i="16"/>
  <c r="R213" i="16"/>
  <c r="O213" i="16"/>
  <c r="L213" i="16"/>
  <c r="I213" i="16"/>
  <c r="I212" i="16" s="1"/>
  <c r="E213" i="16"/>
  <c r="D213" i="16"/>
  <c r="Z212" i="16"/>
  <c r="Y212" i="16"/>
  <c r="W212" i="16"/>
  <c r="V212" i="16"/>
  <c r="T212" i="16"/>
  <c r="S212" i="16"/>
  <c r="Q212" i="16"/>
  <c r="E212" i="16" s="1"/>
  <c r="F212" i="16" s="1"/>
  <c r="P212" i="16"/>
  <c r="N212" i="16"/>
  <c r="M212" i="16"/>
  <c r="K212" i="16"/>
  <c r="J212" i="16"/>
  <c r="H212" i="16"/>
  <c r="G212" i="16"/>
  <c r="D212" i="16" s="1"/>
  <c r="AA211" i="16"/>
  <c r="AA210" i="16" s="1"/>
  <c r="X211" i="16"/>
  <c r="X210" i="16" s="1"/>
  <c r="U211" i="16"/>
  <c r="U210" i="16" s="1"/>
  <c r="R211" i="16"/>
  <c r="R210" i="16" s="1"/>
  <c r="O211" i="16"/>
  <c r="L211" i="16"/>
  <c r="L210" i="16" s="1"/>
  <c r="I211" i="16"/>
  <c r="I210" i="16" s="1"/>
  <c r="E211" i="16"/>
  <c r="F211" i="16" s="1"/>
  <c r="D211" i="16"/>
  <c r="Z210" i="16"/>
  <c r="Z15" i="16" s="1"/>
  <c r="Y210" i="16"/>
  <c r="W210" i="16"/>
  <c r="V210" i="16"/>
  <c r="V15" i="16" s="1"/>
  <c r="T210" i="16"/>
  <c r="T15" i="16" s="1"/>
  <c r="S210" i="16"/>
  <c r="S15" i="16" s="1"/>
  <c r="Q210" i="16"/>
  <c r="Q15" i="16" s="1"/>
  <c r="P210" i="16"/>
  <c r="O210" i="16"/>
  <c r="N210" i="16"/>
  <c r="M210" i="16"/>
  <c r="K210" i="16"/>
  <c r="J210" i="16"/>
  <c r="J15" i="16" s="1"/>
  <c r="H210" i="16"/>
  <c r="H194" i="16" s="1"/>
  <c r="G210" i="16"/>
  <c r="G15" i="16" s="1"/>
  <c r="AA209" i="16"/>
  <c r="X209" i="16"/>
  <c r="U209" i="16"/>
  <c r="R209" i="16"/>
  <c r="O209" i="16"/>
  <c r="L209" i="16"/>
  <c r="I209" i="16"/>
  <c r="E209" i="16"/>
  <c r="D209" i="16"/>
  <c r="AA208" i="16"/>
  <c r="X208" i="16"/>
  <c r="U208" i="16"/>
  <c r="R208" i="16"/>
  <c r="O208" i="16"/>
  <c r="L208" i="16"/>
  <c r="I208" i="16"/>
  <c r="I203" i="16" s="1"/>
  <c r="E208" i="16"/>
  <c r="D208" i="16"/>
  <c r="AA207" i="16"/>
  <c r="X207" i="16"/>
  <c r="U207" i="16"/>
  <c r="R207" i="16"/>
  <c r="O207" i="16"/>
  <c r="L207" i="16"/>
  <c r="I207" i="16"/>
  <c r="E207" i="16"/>
  <c r="D207" i="16"/>
  <c r="AA206" i="16"/>
  <c r="X206" i="16"/>
  <c r="U206" i="16"/>
  <c r="R206" i="16"/>
  <c r="O206" i="16"/>
  <c r="O203" i="16" s="1"/>
  <c r="O193" i="16" s="1"/>
  <c r="L206" i="16"/>
  <c r="I206" i="16"/>
  <c r="E206" i="16"/>
  <c r="D206" i="16"/>
  <c r="AA205" i="16"/>
  <c r="X205" i="16"/>
  <c r="U205" i="16"/>
  <c r="R205" i="16"/>
  <c r="O205" i="16"/>
  <c r="L205" i="16"/>
  <c r="I205" i="16"/>
  <c r="E205" i="16"/>
  <c r="D205" i="16"/>
  <c r="AA204" i="16"/>
  <c r="X204" i="16"/>
  <c r="U204" i="16"/>
  <c r="U203" i="16" s="1"/>
  <c r="R204" i="16"/>
  <c r="O204" i="16"/>
  <c r="L204" i="16"/>
  <c r="I204" i="16"/>
  <c r="E204" i="16"/>
  <c r="D204" i="16"/>
  <c r="Z203" i="16"/>
  <c r="Z193" i="16" s="1"/>
  <c r="Y203" i="16"/>
  <c r="Y194" i="16" s="1"/>
  <c r="W203" i="16"/>
  <c r="V203" i="16"/>
  <c r="T203" i="16"/>
  <c r="S203" i="16"/>
  <c r="Q203" i="16"/>
  <c r="P203" i="16"/>
  <c r="N203" i="16"/>
  <c r="N193" i="16" s="1"/>
  <c r="M203" i="16"/>
  <c r="M193" i="16" s="1"/>
  <c r="K203" i="16"/>
  <c r="J203" i="16"/>
  <c r="H203" i="16"/>
  <c r="G203" i="16"/>
  <c r="AA202" i="16"/>
  <c r="X202" i="16"/>
  <c r="U202" i="16"/>
  <c r="R202" i="16"/>
  <c r="O202" i="16"/>
  <c r="L202" i="16"/>
  <c r="I202" i="16"/>
  <c r="E202" i="16"/>
  <c r="D202" i="16"/>
  <c r="AA201" i="16"/>
  <c r="X201" i="16"/>
  <c r="U201" i="16"/>
  <c r="R201" i="16"/>
  <c r="O201" i="16"/>
  <c r="L201" i="16"/>
  <c r="I201" i="16"/>
  <c r="E201" i="16"/>
  <c r="D201" i="16"/>
  <c r="AA200" i="16"/>
  <c r="X200" i="16"/>
  <c r="X197" i="16" s="1"/>
  <c r="U200" i="16"/>
  <c r="R200" i="16"/>
  <c r="O200" i="16"/>
  <c r="L200" i="16"/>
  <c r="I200" i="16"/>
  <c r="E200" i="16"/>
  <c r="D200" i="16"/>
  <c r="AA199" i="16"/>
  <c r="AA197" i="16" s="1"/>
  <c r="X199" i="16"/>
  <c r="U199" i="16"/>
  <c r="R199" i="16"/>
  <c r="O199" i="16"/>
  <c r="L199" i="16"/>
  <c r="I199" i="16"/>
  <c r="E199" i="16"/>
  <c r="D199" i="16"/>
  <c r="AA198" i="16"/>
  <c r="X198" i="16"/>
  <c r="U198" i="16"/>
  <c r="R198" i="16"/>
  <c r="O198" i="16"/>
  <c r="L198" i="16"/>
  <c r="I198" i="16"/>
  <c r="E198" i="16"/>
  <c r="D198" i="16"/>
  <c r="Z197" i="16"/>
  <c r="Y197" i="16"/>
  <c r="W197" i="16"/>
  <c r="V197" i="16"/>
  <c r="T197" i="16"/>
  <c r="T194" i="16" s="1"/>
  <c r="S197" i="16"/>
  <c r="S194" i="16" s="1"/>
  <c r="Q197" i="16"/>
  <c r="Q194" i="16" s="1"/>
  <c r="P197" i="16"/>
  <c r="N197" i="16"/>
  <c r="M197" i="16"/>
  <c r="K197" i="16"/>
  <c r="K194" i="16" s="1"/>
  <c r="J197" i="16"/>
  <c r="H197" i="16"/>
  <c r="G197" i="16"/>
  <c r="D197" i="16" s="1"/>
  <c r="AA196" i="16"/>
  <c r="AA195" i="16" s="1"/>
  <c r="X196" i="16"/>
  <c r="X195" i="16" s="1"/>
  <c r="U196" i="16"/>
  <c r="R196" i="16"/>
  <c r="O196" i="16"/>
  <c r="O195" i="16" s="1"/>
  <c r="L196" i="16"/>
  <c r="L195" i="16" s="1"/>
  <c r="I196" i="16"/>
  <c r="E196" i="16"/>
  <c r="F196" i="16" s="1"/>
  <c r="D196" i="16"/>
  <c r="Z195" i="16"/>
  <c r="Y195" i="16"/>
  <c r="W195" i="16"/>
  <c r="V195" i="16"/>
  <c r="T195" i="16"/>
  <c r="S195" i="16"/>
  <c r="Q195" i="16"/>
  <c r="P195" i="16"/>
  <c r="N195" i="16"/>
  <c r="M195" i="16"/>
  <c r="K195" i="16"/>
  <c r="J195" i="16"/>
  <c r="H195" i="16"/>
  <c r="G195" i="16"/>
  <c r="AA192" i="16"/>
  <c r="X192" i="16"/>
  <c r="X188" i="16" s="1"/>
  <c r="U192" i="16"/>
  <c r="R192" i="16"/>
  <c r="O192" i="16"/>
  <c r="L192" i="16"/>
  <c r="I192" i="16"/>
  <c r="E192" i="16"/>
  <c r="D192" i="16"/>
  <c r="AA191" i="16"/>
  <c r="X191" i="16"/>
  <c r="U191" i="16"/>
  <c r="R191" i="16"/>
  <c r="O191" i="16"/>
  <c r="L191" i="16"/>
  <c r="I191" i="16"/>
  <c r="E191" i="16"/>
  <c r="D191" i="16"/>
  <c r="F191" i="16" s="1"/>
  <c r="AA190" i="16"/>
  <c r="AA188" i="16" s="1"/>
  <c r="AA169" i="16" s="1"/>
  <c r="X190" i="16"/>
  <c r="U190" i="16"/>
  <c r="R190" i="16"/>
  <c r="O190" i="16"/>
  <c r="L190" i="16"/>
  <c r="I190" i="16"/>
  <c r="E190" i="16"/>
  <c r="D190" i="16"/>
  <c r="F190" i="16" s="1"/>
  <c r="AA189" i="16"/>
  <c r="X189" i="16"/>
  <c r="U189" i="16"/>
  <c r="R189" i="16"/>
  <c r="O189" i="16"/>
  <c r="L189" i="16"/>
  <c r="I189" i="16"/>
  <c r="I188" i="16" s="1"/>
  <c r="E189" i="16"/>
  <c r="F189" i="16" s="1"/>
  <c r="D189" i="16"/>
  <c r="Z188" i="16"/>
  <c r="Z169" i="16" s="1"/>
  <c r="Y188" i="16"/>
  <c r="W188" i="16"/>
  <c r="W169" i="16" s="1"/>
  <c r="W139" i="16" s="1"/>
  <c r="V188" i="16"/>
  <c r="V169" i="16" s="1"/>
  <c r="V139" i="16" s="1"/>
  <c r="T188" i="16"/>
  <c r="T169" i="16" s="1"/>
  <c r="S188" i="16"/>
  <c r="S169" i="16" s="1"/>
  <c r="Q188" i="16"/>
  <c r="Q169" i="16" s="1"/>
  <c r="P188" i="16"/>
  <c r="N188" i="16"/>
  <c r="N169" i="16" s="1"/>
  <c r="N139" i="16" s="1"/>
  <c r="M188" i="16"/>
  <c r="K188" i="16"/>
  <c r="J188" i="16"/>
  <c r="J169" i="16" s="1"/>
  <c r="J139" i="16" s="1"/>
  <c r="H188" i="16"/>
  <c r="H169" i="16" s="1"/>
  <c r="G188" i="16"/>
  <c r="G169" i="16" s="1"/>
  <c r="AA187" i="16"/>
  <c r="X187" i="16"/>
  <c r="U187" i="16"/>
  <c r="R187" i="16"/>
  <c r="O187" i="16"/>
  <c r="L187" i="16"/>
  <c r="I187" i="16"/>
  <c r="E187" i="16"/>
  <c r="F187" i="16" s="1"/>
  <c r="D187" i="16"/>
  <c r="AA186" i="16"/>
  <c r="X186" i="16"/>
  <c r="U186" i="16"/>
  <c r="R186" i="16"/>
  <c r="O186" i="16"/>
  <c r="L186" i="16"/>
  <c r="I186" i="16"/>
  <c r="E186" i="16"/>
  <c r="D186" i="16"/>
  <c r="AA185" i="16"/>
  <c r="X185" i="16"/>
  <c r="U185" i="16"/>
  <c r="R185" i="16"/>
  <c r="O185" i="16"/>
  <c r="L185" i="16"/>
  <c r="I185" i="16"/>
  <c r="E185" i="16"/>
  <c r="D185" i="16"/>
  <c r="AA184" i="16"/>
  <c r="X184" i="16"/>
  <c r="U184" i="16"/>
  <c r="R184" i="16"/>
  <c r="O184" i="16"/>
  <c r="L184" i="16"/>
  <c r="I184" i="16"/>
  <c r="E184" i="16"/>
  <c r="D184" i="16"/>
  <c r="AA183" i="16"/>
  <c r="X183" i="16"/>
  <c r="U183" i="16"/>
  <c r="R183" i="16"/>
  <c r="O183" i="16"/>
  <c r="L183" i="16"/>
  <c r="I183" i="16"/>
  <c r="E183" i="16"/>
  <c r="D183" i="16"/>
  <c r="AA182" i="16"/>
  <c r="X182" i="16"/>
  <c r="U182" i="16"/>
  <c r="R182" i="16"/>
  <c r="O182" i="16"/>
  <c r="L182" i="16"/>
  <c r="I182" i="16"/>
  <c r="E182" i="16"/>
  <c r="D182" i="16"/>
  <c r="F182" i="16" s="1"/>
  <c r="AA181" i="16"/>
  <c r="X181" i="16"/>
  <c r="U181" i="16"/>
  <c r="R181" i="16"/>
  <c r="O181" i="16"/>
  <c r="L181" i="16"/>
  <c r="I181" i="16"/>
  <c r="E181" i="16"/>
  <c r="D181" i="16"/>
  <c r="AA180" i="16"/>
  <c r="X180" i="16"/>
  <c r="U180" i="16"/>
  <c r="R180" i="16"/>
  <c r="O180" i="16"/>
  <c r="L180" i="16"/>
  <c r="I180" i="16"/>
  <c r="E180" i="16"/>
  <c r="D180" i="16"/>
  <c r="AA179" i="16"/>
  <c r="X179" i="16"/>
  <c r="U179" i="16"/>
  <c r="R179" i="16"/>
  <c r="O179" i="16"/>
  <c r="L179" i="16"/>
  <c r="I179" i="16"/>
  <c r="E179" i="16"/>
  <c r="D179" i="16"/>
  <c r="AA178" i="16"/>
  <c r="X178" i="16"/>
  <c r="U178" i="16"/>
  <c r="R178" i="16"/>
  <c r="O178" i="16"/>
  <c r="L178" i="16"/>
  <c r="I178" i="16"/>
  <c r="E178" i="16"/>
  <c r="F178" i="16" s="1"/>
  <c r="D178" i="16"/>
  <c r="AA177" i="16"/>
  <c r="X177" i="16"/>
  <c r="U177" i="16"/>
  <c r="R177" i="16"/>
  <c r="O177" i="16"/>
  <c r="L177" i="16"/>
  <c r="I177" i="16"/>
  <c r="E177" i="16"/>
  <c r="D177" i="16"/>
  <c r="F177" i="16" s="1"/>
  <c r="AA176" i="16"/>
  <c r="X176" i="16"/>
  <c r="U176" i="16"/>
  <c r="R176" i="16"/>
  <c r="O176" i="16"/>
  <c r="O170" i="16" s="1"/>
  <c r="L176" i="16"/>
  <c r="I176" i="16"/>
  <c r="E176" i="16"/>
  <c r="D176" i="16"/>
  <c r="AA175" i="16"/>
  <c r="X175" i="16"/>
  <c r="U175" i="16"/>
  <c r="R175" i="16"/>
  <c r="O175" i="16"/>
  <c r="L175" i="16"/>
  <c r="I175" i="16"/>
  <c r="E175" i="16"/>
  <c r="D175" i="16"/>
  <c r="AA174" i="16"/>
  <c r="X174" i="16"/>
  <c r="U174" i="16"/>
  <c r="U170" i="16" s="1"/>
  <c r="R174" i="16"/>
  <c r="O174" i="16"/>
  <c r="L174" i="16"/>
  <c r="I174" i="16"/>
  <c r="E174" i="16"/>
  <c r="D174" i="16"/>
  <c r="AA173" i="16"/>
  <c r="X173" i="16"/>
  <c r="U173" i="16"/>
  <c r="R173" i="16"/>
  <c r="O173" i="16"/>
  <c r="L173" i="16"/>
  <c r="I173" i="16"/>
  <c r="E173" i="16"/>
  <c r="D173" i="16"/>
  <c r="AA172" i="16"/>
  <c r="X172" i="16"/>
  <c r="U172" i="16"/>
  <c r="R172" i="16"/>
  <c r="O172" i="16"/>
  <c r="L172" i="16"/>
  <c r="I172" i="16"/>
  <c r="E172" i="16"/>
  <c r="D172" i="16"/>
  <c r="AA171" i="16"/>
  <c r="X171" i="16"/>
  <c r="U171" i="16"/>
  <c r="R171" i="16"/>
  <c r="O171" i="16"/>
  <c r="L171" i="16"/>
  <c r="I171" i="16"/>
  <c r="E171" i="16"/>
  <c r="F171" i="16" s="1"/>
  <c r="D171" i="16"/>
  <c r="Z170" i="16"/>
  <c r="Y170" i="16"/>
  <c r="W170" i="16"/>
  <c r="V170" i="16"/>
  <c r="T170" i="16"/>
  <c r="S170" i="16"/>
  <c r="Q170" i="16"/>
  <c r="P170" i="16"/>
  <c r="N170" i="16"/>
  <c r="M170" i="16"/>
  <c r="K170" i="16"/>
  <c r="J170" i="16"/>
  <c r="H170" i="16"/>
  <c r="G170" i="16"/>
  <c r="Y169" i="16"/>
  <c r="M169" i="16"/>
  <c r="AA167" i="16"/>
  <c r="X167" i="16"/>
  <c r="U167" i="16"/>
  <c r="R167" i="16"/>
  <c r="O167" i="16"/>
  <c r="L167" i="16"/>
  <c r="I167" i="16"/>
  <c r="E167" i="16"/>
  <c r="D167" i="16"/>
  <c r="AA166" i="16"/>
  <c r="X166" i="16"/>
  <c r="U166" i="16"/>
  <c r="R166" i="16"/>
  <c r="O166" i="16"/>
  <c r="L166" i="16"/>
  <c r="I166" i="16"/>
  <c r="E166" i="16"/>
  <c r="D166" i="16"/>
  <c r="AA165" i="16"/>
  <c r="X165" i="16"/>
  <c r="U165" i="16"/>
  <c r="R165" i="16"/>
  <c r="O165" i="16"/>
  <c r="L165" i="16"/>
  <c r="I165" i="16"/>
  <c r="E165" i="16"/>
  <c r="D165" i="16"/>
  <c r="Z164" i="16"/>
  <c r="Y164" i="16"/>
  <c r="W164" i="16"/>
  <c r="V164" i="16"/>
  <c r="T164" i="16"/>
  <c r="S164" i="16"/>
  <c r="Q164" i="16"/>
  <c r="P164" i="16"/>
  <c r="D164" i="16" s="1"/>
  <c r="N164" i="16"/>
  <c r="E164" i="16" s="1"/>
  <c r="F164" i="16" s="1"/>
  <c r="M164" i="16"/>
  <c r="K164" i="16"/>
  <c r="J164" i="16"/>
  <c r="H164" i="16"/>
  <c r="G164" i="16"/>
  <c r="AA163" i="16"/>
  <c r="X163" i="16"/>
  <c r="U163" i="16"/>
  <c r="R163" i="16"/>
  <c r="O163" i="16"/>
  <c r="L163" i="16"/>
  <c r="I163" i="16"/>
  <c r="E163" i="16"/>
  <c r="D163" i="16"/>
  <c r="AA162" i="16"/>
  <c r="X162" i="16"/>
  <c r="U162" i="16"/>
  <c r="R162" i="16"/>
  <c r="O162" i="16"/>
  <c r="L162" i="16"/>
  <c r="I162" i="16"/>
  <c r="E162" i="16"/>
  <c r="D162" i="16"/>
  <c r="F162" i="16" s="1"/>
  <c r="AA161" i="16"/>
  <c r="X161" i="16"/>
  <c r="U161" i="16"/>
  <c r="R161" i="16"/>
  <c r="O161" i="16"/>
  <c r="L161" i="16"/>
  <c r="I161" i="16"/>
  <c r="E161" i="16"/>
  <c r="D161" i="16"/>
  <c r="F161" i="16" s="1"/>
  <c r="AA160" i="16"/>
  <c r="X160" i="16"/>
  <c r="U160" i="16"/>
  <c r="R160" i="16"/>
  <c r="O160" i="16"/>
  <c r="L160" i="16"/>
  <c r="I160" i="16"/>
  <c r="E160" i="16"/>
  <c r="D160" i="16"/>
  <c r="F160" i="16" s="1"/>
  <c r="AA159" i="16"/>
  <c r="X159" i="16"/>
  <c r="U159" i="16"/>
  <c r="R159" i="16"/>
  <c r="O159" i="16"/>
  <c r="L159" i="16"/>
  <c r="I159" i="16"/>
  <c r="E159" i="16"/>
  <c r="D159" i="16"/>
  <c r="AA158" i="16"/>
  <c r="X158" i="16"/>
  <c r="U158" i="16"/>
  <c r="R158" i="16"/>
  <c r="O158" i="16"/>
  <c r="L158" i="16"/>
  <c r="I158" i="16"/>
  <c r="E158" i="16"/>
  <c r="D158" i="16"/>
  <c r="AA157" i="16"/>
  <c r="X157" i="16"/>
  <c r="U157" i="16"/>
  <c r="R157" i="16"/>
  <c r="O157" i="16"/>
  <c r="L157" i="16"/>
  <c r="I157" i="16"/>
  <c r="E157" i="16"/>
  <c r="D157" i="16"/>
  <c r="AA156" i="16"/>
  <c r="X156" i="16"/>
  <c r="U156" i="16"/>
  <c r="R156" i="16"/>
  <c r="O156" i="16"/>
  <c r="L156" i="16"/>
  <c r="I156" i="16"/>
  <c r="E156" i="16"/>
  <c r="D156" i="16"/>
  <c r="AA155" i="16"/>
  <c r="X155" i="16"/>
  <c r="U155" i="16"/>
  <c r="R155" i="16"/>
  <c r="O155" i="16"/>
  <c r="L155" i="16"/>
  <c r="I155" i="16"/>
  <c r="E155" i="16"/>
  <c r="D155" i="16"/>
  <c r="AA154" i="16"/>
  <c r="X154" i="16"/>
  <c r="U154" i="16"/>
  <c r="R154" i="16"/>
  <c r="O154" i="16"/>
  <c r="L154" i="16"/>
  <c r="I154" i="16"/>
  <c r="E154" i="16"/>
  <c r="D154" i="16"/>
  <c r="AA153" i="16"/>
  <c r="X153" i="16"/>
  <c r="U153" i="16"/>
  <c r="R153" i="16"/>
  <c r="O153" i="16"/>
  <c r="L153" i="16"/>
  <c r="I153" i="16"/>
  <c r="E153" i="16"/>
  <c r="F153" i="16" s="1"/>
  <c r="D153" i="16"/>
  <c r="AA152" i="16"/>
  <c r="X152" i="16"/>
  <c r="U152" i="16"/>
  <c r="R152" i="16"/>
  <c r="O152" i="16"/>
  <c r="L152" i="16"/>
  <c r="I152" i="16"/>
  <c r="E152" i="16"/>
  <c r="D152" i="16"/>
  <c r="AA151" i="16"/>
  <c r="X151" i="16"/>
  <c r="U151" i="16"/>
  <c r="R151" i="16"/>
  <c r="O151" i="16"/>
  <c r="L151" i="16"/>
  <c r="I151" i="16"/>
  <c r="E151" i="16"/>
  <c r="D151" i="16"/>
  <c r="AA150" i="16"/>
  <c r="X150" i="16"/>
  <c r="U150" i="16"/>
  <c r="R150" i="16"/>
  <c r="O150" i="16"/>
  <c r="O146" i="16" s="1"/>
  <c r="L150" i="16"/>
  <c r="I150" i="16"/>
  <c r="E150" i="16"/>
  <c r="D150" i="16"/>
  <c r="AA149" i="16"/>
  <c r="X149" i="16"/>
  <c r="U149" i="16"/>
  <c r="R149" i="16"/>
  <c r="O149" i="16"/>
  <c r="L149" i="16"/>
  <c r="I149" i="16"/>
  <c r="E149" i="16"/>
  <c r="F149" i="16" s="1"/>
  <c r="D149" i="16"/>
  <c r="AA148" i="16"/>
  <c r="X148" i="16"/>
  <c r="U148" i="16"/>
  <c r="U146" i="16" s="1"/>
  <c r="R148" i="16"/>
  <c r="O148" i="16"/>
  <c r="L148" i="16"/>
  <c r="I148" i="16"/>
  <c r="E148" i="16"/>
  <c r="D148" i="16"/>
  <c r="AA147" i="16"/>
  <c r="X147" i="16"/>
  <c r="U147" i="16"/>
  <c r="R147" i="16"/>
  <c r="O147" i="16"/>
  <c r="L147" i="16"/>
  <c r="I147" i="16"/>
  <c r="E147" i="16"/>
  <c r="D147" i="16"/>
  <c r="Z146" i="16"/>
  <c r="Y146" i="16"/>
  <c r="W146" i="16"/>
  <c r="V146" i="16"/>
  <c r="V140" i="16" s="1"/>
  <c r="T146" i="16"/>
  <c r="T140" i="16" s="1"/>
  <c r="S146" i="16"/>
  <c r="Q146" i="16"/>
  <c r="Q140" i="16" s="1"/>
  <c r="P146" i="16"/>
  <c r="P140" i="16" s="1"/>
  <c r="N146" i="16"/>
  <c r="N140" i="16" s="1"/>
  <c r="M146" i="16"/>
  <c r="M140" i="16" s="1"/>
  <c r="K146" i="16"/>
  <c r="J146" i="16"/>
  <c r="H146" i="16"/>
  <c r="G146" i="16"/>
  <c r="G140" i="16" s="1"/>
  <c r="AA145" i="16"/>
  <c r="X145" i="16"/>
  <c r="X141" i="16" s="1"/>
  <c r="U145" i="16"/>
  <c r="R145" i="16"/>
  <c r="O145" i="16"/>
  <c r="L145" i="16"/>
  <c r="I145" i="16"/>
  <c r="E145" i="16"/>
  <c r="D145" i="16"/>
  <c r="AA144" i="16"/>
  <c r="X144" i="16"/>
  <c r="U144" i="16"/>
  <c r="R144" i="16"/>
  <c r="O144" i="16"/>
  <c r="L144" i="16"/>
  <c r="I144" i="16"/>
  <c r="E144" i="16"/>
  <c r="D144" i="16"/>
  <c r="AA143" i="16"/>
  <c r="X143" i="16"/>
  <c r="U143" i="16"/>
  <c r="R143" i="16"/>
  <c r="O143" i="16"/>
  <c r="L143" i="16"/>
  <c r="I143" i="16"/>
  <c r="E143" i="16"/>
  <c r="F143" i="16" s="1"/>
  <c r="D143" i="16"/>
  <c r="AA142" i="16"/>
  <c r="X142" i="16"/>
  <c r="U142" i="16"/>
  <c r="R142" i="16"/>
  <c r="O142" i="16"/>
  <c r="L142" i="16"/>
  <c r="L141" i="16" s="1"/>
  <c r="I142" i="16"/>
  <c r="I141" i="16" s="1"/>
  <c r="E142" i="16"/>
  <c r="D142" i="16"/>
  <c r="Z141" i="16"/>
  <c r="Y141" i="16"/>
  <c r="W141" i="16"/>
  <c r="V141" i="16"/>
  <c r="T141" i="16"/>
  <c r="S141" i="16"/>
  <c r="Q141" i="16"/>
  <c r="P141" i="16"/>
  <c r="N141" i="16"/>
  <c r="M141" i="16"/>
  <c r="K141" i="16"/>
  <c r="J141" i="16"/>
  <c r="H141" i="16"/>
  <c r="G141" i="16"/>
  <c r="D141" i="16" s="1"/>
  <c r="H140" i="16"/>
  <c r="AA138" i="16"/>
  <c r="AA137" i="16" s="1"/>
  <c r="X138" i="16"/>
  <c r="X137" i="16" s="1"/>
  <c r="U138" i="16"/>
  <c r="U137" i="16" s="1"/>
  <c r="U134" i="16" s="1"/>
  <c r="R138" i="16"/>
  <c r="R137" i="16" s="1"/>
  <c r="O138" i="16"/>
  <c r="O137" i="16" s="1"/>
  <c r="L138" i="16"/>
  <c r="L137" i="16" s="1"/>
  <c r="L133" i="16" s="1"/>
  <c r="I138" i="16"/>
  <c r="I137" i="16" s="1"/>
  <c r="E138" i="16"/>
  <c r="D138" i="16"/>
  <c r="Z137" i="16"/>
  <c r="Z134" i="16" s="1"/>
  <c r="Y137" i="16"/>
  <c r="Y133" i="16" s="1"/>
  <c r="W137" i="16"/>
  <c r="W133" i="16" s="1"/>
  <c r="V137" i="16"/>
  <c r="V133" i="16" s="1"/>
  <c r="T137" i="16"/>
  <c r="T134" i="16" s="1"/>
  <c r="S137" i="16"/>
  <c r="S134" i="16" s="1"/>
  <c r="Q137" i="16"/>
  <c r="Q134" i="16" s="1"/>
  <c r="P137" i="16"/>
  <c r="P133" i="16" s="1"/>
  <c r="N137" i="16"/>
  <c r="M137" i="16"/>
  <c r="M134" i="16"/>
  <c r="K137" i="16"/>
  <c r="K133" i="16" s="1"/>
  <c r="J137" i="16"/>
  <c r="J134" i="16" s="1"/>
  <c r="H137" i="16"/>
  <c r="H134" i="16" s="1"/>
  <c r="G137" i="16"/>
  <c r="G133" i="16" s="1"/>
  <c r="AA136" i="16"/>
  <c r="X136" i="16"/>
  <c r="X135" i="16" s="1"/>
  <c r="U136" i="16"/>
  <c r="U135" i="16"/>
  <c r="R136" i="16"/>
  <c r="R134" i="16" s="1"/>
  <c r="O136" i="16"/>
  <c r="L136" i="16"/>
  <c r="L135" i="16" s="1"/>
  <c r="I136" i="16"/>
  <c r="I135" i="16" s="1"/>
  <c r="E136" i="16"/>
  <c r="D136" i="16"/>
  <c r="Z135" i="16"/>
  <c r="Y135" i="16"/>
  <c r="Y25" i="16" s="1"/>
  <c r="W135" i="16"/>
  <c r="W25" i="16" s="1"/>
  <c r="V135" i="16"/>
  <c r="V25" i="16" s="1"/>
  <c r="T135" i="16"/>
  <c r="T25" i="16" s="1"/>
  <c r="S135" i="16"/>
  <c r="S25" i="16" s="1"/>
  <c r="Q135" i="16"/>
  <c r="Q25" i="16" s="1"/>
  <c r="P135" i="16"/>
  <c r="P25" i="16" s="1"/>
  <c r="N135" i="16"/>
  <c r="M135" i="16"/>
  <c r="M25" i="16" s="1"/>
  <c r="K135" i="16"/>
  <c r="K25" i="16" s="1"/>
  <c r="J135" i="16"/>
  <c r="J25" i="16" s="1"/>
  <c r="H135" i="16"/>
  <c r="G135" i="16"/>
  <c r="AA132" i="16"/>
  <c r="X132" i="16"/>
  <c r="U132" i="16"/>
  <c r="R132" i="16"/>
  <c r="O132" i="16"/>
  <c r="L132" i="16"/>
  <c r="L130" i="16" s="1"/>
  <c r="I132" i="16"/>
  <c r="E132" i="16"/>
  <c r="D132" i="16"/>
  <c r="AA131" i="16"/>
  <c r="X131" i="16"/>
  <c r="U131" i="16"/>
  <c r="U129" i="16" s="1"/>
  <c r="R131" i="16"/>
  <c r="O131" i="16"/>
  <c r="O129" i="16" s="1"/>
  <c r="L131" i="16"/>
  <c r="I131" i="16"/>
  <c r="E131" i="16"/>
  <c r="D131" i="16"/>
  <c r="Z130" i="16"/>
  <c r="Y130" i="16"/>
  <c r="W130" i="16"/>
  <c r="V130" i="16"/>
  <c r="T130" i="16"/>
  <c r="S130" i="16"/>
  <c r="Q130" i="16"/>
  <c r="P130" i="16"/>
  <c r="N130" i="16"/>
  <c r="M130" i="16"/>
  <c r="M122" i="16" s="1"/>
  <c r="K130" i="16"/>
  <c r="K122" i="16" s="1"/>
  <c r="J130" i="16"/>
  <c r="H130" i="16"/>
  <c r="G130" i="16"/>
  <c r="Z129" i="16"/>
  <c r="Z122" i="16" s="1"/>
  <c r="Y129" i="16"/>
  <c r="W129" i="16"/>
  <c r="V129" i="16"/>
  <c r="V122" i="16" s="1"/>
  <c r="T129" i="16"/>
  <c r="T122" i="16" s="1"/>
  <c r="S129" i="16"/>
  <c r="S122" i="16" s="1"/>
  <c r="Q129" i="16"/>
  <c r="P129" i="16"/>
  <c r="N129" i="16"/>
  <c r="M129" i="16"/>
  <c r="K129" i="16"/>
  <c r="J129" i="16"/>
  <c r="J122" i="16" s="1"/>
  <c r="H129" i="16"/>
  <c r="E129" i="16" s="1"/>
  <c r="G129" i="16"/>
  <c r="G122" i="16" s="1"/>
  <c r="AA128" i="16"/>
  <c r="X128" i="16"/>
  <c r="U128" i="16"/>
  <c r="R128" i="16"/>
  <c r="O128" i="16"/>
  <c r="L128" i="16"/>
  <c r="I128" i="16"/>
  <c r="E128" i="16"/>
  <c r="D128" i="16"/>
  <c r="AA127" i="16"/>
  <c r="X127" i="16"/>
  <c r="U127" i="16"/>
  <c r="R127" i="16"/>
  <c r="O127" i="16"/>
  <c r="L127" i="16"/>
  <c r="I127" i="16"/>
  <c r="I123" i="16" s="1"/>
  <c r="E127" i="16"/>
  <c r="D127" i="16"/>
  <c r="AA126" i="16"/>
  <c r="X126" i="16"/>
  <c r="U126" i="16"/>
  <c r="R126" i="16"/>
  <c r="R124" i="16" s="1"/>
  <c r="O126" i="16"/>
  <c r="L126" i="16"/>
  <c r="I126" i="16"/>
  <c r="E126" i="16"/>
  <c r="D126" i="16"/>
  <c r="AA125" i="16"/>
  <c r="X125" i="16"/>
  <c r="U125" i="16"/>
  <c r="U124" i="16" s="1"/>
  <c r="R125" i="16"/>
  <c r="O125" i="16"/>
  <c r="O123" i="16" s="1"/>
  <c r="L125" i="16"/>
  <c r="I125" i="16"/>
  <c r="E125" i="16"/>
  <c r="D125" i="16"/>
  <c r="Z124" i="16"/>
  <c r="Y124" i="16"/>
  <c r="W124" i="16"/>
  <c r="V124" i="16"/>
  <c r="T124" i="16"/>
  <c r="S124" i="16"/>
  <c r="Q124" i="16"/>
  <c r="P124" i="16"/>
  <c r="N124" i="16"/>
  <c r="M124" i="16"/>
  <c r="K124" i="16"/>
  <c r="E124" i="16" s="1"/>
  <c r="J124" i="16"/>
  <c r="H124" i="16"/>
  <c r="G124" i="16"/>
  <c r="Z123" i="16"/>
  <c r="Y123" i="16"/>
  <c r="W123" i="16"/>
  <c r="V123" i="16"/>
  <c r="T123" i="16"/>
  <c r="S123" i="16"/>
  <c r="Q123" i="16"/>
  <c r="P123" i="16"/>
  <c r="N123" i="16"/>
  <c r="M123" i="16"/>
  <c r="K123" i="16"/>
  <c r="J123" i="16"/>
  <c r="D123" i="16" s="1"/>
  <c r="H123" i="16"/>
  <c r="E123" i="16" s="1"/>
  <c r="G123" i="16"/>
  <c r="AA121" i="16"/>
  <c r="X121" i="16"/>
  <c r="U121" i="16"/>
  <c r="R121" i="16"/>
  <c r="O121" i="16"/>
  <c r="O119" i="16" s="1"/>
  <c r="L121" i="16"/>
  <c r="I121" i="16"/>
  <c r="E121" i="16"/>
  <c r="D121" i="16"/>
  <c r="AA120" i="16"/>
  <c r="X120" i="16"/>
  <c r="U120" i="16"/>
  <c r="R120" i="16"/>
  <c r="R119" i="16" s="1"/>
  <c r="O120" i="16"/>
  <c r="L120" i="16"/>
  <c r="L119" i="16" s="1"/>
  <c r="I120" i="16"/>
  <c r="E120" i="16"/>
  <c r="D120" i="16"/>
  <c r="Z119" i="16"/>
  <c r="Z114" i="16" s="1"/>
  <c r="Y119" i="16"/>
  <c r="Y115" i="16" s="1"/>
  <c r="W119" i="16"/>
  <c r="W114" i="16" s="1"/>
  <c r="V119" i="16"/>
  <c r="V114" i="16" s="1"/>
  <c r="T119" i="16"/>
  <c r="T114" i="16" s="1"/>
  <c r="S119" i="16"/>
  <c r="S115" i="16" s="1"/>
  <c r="Q119" i="16"/>
  <c r="P119" i="16"/>
  <c r="P115" i="16" s="1"/>
  <c r="N119" i="16"/>
  <c r="N114" i="16" s="1"/>
  <c r="M119" i="16"/>
  <c r="K119" i="16"/>
  <c r="K115" i="16" s="1"/>
  <c r="J119" i="16"/>
  <c r="J114" i="16" s="1"/>
  <c r="H119" i="16"/>
  <c r="H115" i="16" s="1"/>
  <c r="G119" i="16"/>
  <c r="AA118" i="16"/>
  <c r="X118" i="16"/>
  <c r="U118" i="16"/>
  <c r="R118" i="16"/>
  <c r="O118" i="16"/>
  <c r="L118" i="16"/>
  <c r="I118" i="16"/>
  <c r="E118" i="16"/>
  <c r="D118" i="16"/>
  <c r="AA117" i="16"/>
  <c r="X117" i="16"/>
  <c r="U117" i="16"/>
  <c r="R117" i="16"/>
  <c r="R116" i="16" s="1"/>
  <c r="O117" i="16"/>
  <c r="O116" i="16" s="1"/>
  <c r="L117" i="16"/>
  <c r="L116" i="16" s="1"/>
  <c r="I117" i="16"/>
  <c r="E117" i="16"/>
  <c r="D117" i="16"/>
  <c r="Z116" i="16"/>
  <c r="Y116" i="16"/>
  <c r="W116" i="16"/>
  <c r="W18" i="16" s="1"/>
  <c r="V116" i="16"/>
  <c r="V18" i="16" s="1"/>
  <c r="T116" i="16"/>
  <c r="S116" i="16"/>
  <c r="S18" i="16" s="1"/>
  <c r="Q116" i="16"/>
  <c r="Q18" i="16" s="1"/>
  <c r="P116" i="16"/>
  <c r="N116" i="16"/>
  <c r="N18" i="16" s="1"/>
  <c r="M116" i="16"/>
  <c r="M18" i="16" s="1"/>
  <c r="K116" i="16"/>
  <c r="K18" i="16" s="1"/>
  <c r="J116" i="16"/>
  <c r="J18" i="16" s="1"/>
  <c r="H116" i="16"/>
  <c r="G116" i="16"/>
  <c r="G18" i="16" s="1"/>
  <c r="AA113" i="16"/>
  <c r="X113" i="16"/>
  <c r="U113" i="16"/>
  <c r="R113" i="16"/>
  <c r="O113" i="16"/>
  <c r="O111" i="16" s="1"/>
  <c r="L113" i="16"/>
  <c r="I113" i="16"/>
  <c r="E113" i="16"/>
  <c r="D113" i="16"/>
  <c r="AA112" i="16"/>
  <c r="X112" i="16"/>
  <c r="X111" i="16" s="1"/>
  <c r="U112" i="16"/>
  <c r="R112" i="16"/>
  <c r="O112" i="16"/>
  <c r="L112" i="16"/>
  <c r="I112" i="16"/>
  <c r="E112" i="16"/>
  <c r="D112" i="16"/>
  <c r="Z111" i="16"/>
  <c r="Y111" i="16"/>
  <c r="Y97" i="16" s="1"/>
  <c r="W111" i="16"/>
  <c r="W97" i="16" s="1"/>
  <c r="W83" i="16" s="1"/>
  <c r="V111" i="16"/>
  <c r="V97" i="16" s="1"/>
  <c r="T111" i="16"/>
  <c r="T97" i="16" s="1"/>
  <c r="S111" i="16"/>
  <c r="S97" i="16" s="1"/>
  <c r="Q111" i="16"/>
  <c r="Q97" i="16" s="1"/>
  <c r="P111" i="16"/>
  <c r="P97" i="16" s="1"/>
  <c r="N111" i="16"/>
  <c r="N97" i="16" s="1"/>
  <c r="M111" i="16"/>
  <c r="M97" i="16" s="1"/>
  <c r="M83" i="16" s="1"/>
  <c r="K111" i="16"/>
  <c r="K97" i="16" s="1"/>
  <c r="J111" i="16"/>
  <c r="J97" i="16" s="1"/>
  <c r="H111" i="16"/>
  <c r="G111" i="16"/>
  <c r="AA110" i="16"/>
  <c r="X110" i="16"/>
  <c r="U110" i="16"/>
  <c r="R110" i="16"/>
  <c r="O110" i="16"/>
  <c r="L110" i="16"/>
  <c r="I110" i="16"/>
  <c r="E110" i="16"/>
  <c r="D110" i="16"/>
  <c r="AA109" i="16"/>
  <c r="X109" i="16"/>
  <c r="U109" i="16"/>
  <c r="R109" i="16"/>
  <c r="O109" i="16"/>
  <c r="L109" i="16"/>
  <c r="I109" i="16"/>
  <c r="E109" i="16"/>
  <c r="D109" i="16"/>
  <c r="AA108" i="16"/>
  <c r="X108" i="16"/>
  <c r="U108" i="16"/>
  <c r="R108" i="16"/>
  <c r="O108" i="16"/>
  <c r="L108" i="16"/>
  <c r="I108" i="16"/>
  <c r="E108" i="16"/>
  <c r="D108" i="16"/>
  <c r="F108" i="16" s="1"/>
  <c r="AA107" i="16"/>
  <c r="X107" i="16"/>
  <c r="U107" i="16"/>
  <c r="R107" i="16"/>
  <c r="O107" i="16"/>
  <c r="L107" i="16"/>
  <c r="I107" i="16"/>
  <c r="E107" i="16"/>
  <c r="D107" i="16"/>
  <c r="F107" i="16" s="1"/>
  <c r="AA106" i="16"/>
  <c r="X106" i="16"/>
  <c r="U106" i="16"/>
  <c r="R106" i="16"/>
  <c r="O106" i="16"/>
  <c r="L106" i="16"/>
  <c r="I106" i="16"/>
  <c r="E106" i="16"/>
  <c r="F106" i="16" s="1"/>
  <c r="D106" i="16"/>
  <c r="AA105" i="16"/>
  <c r="X105" i="16"/>
  <c r="U105" i="16"/>
  <c r="R105" i="16"/>
  <c r="O105" i="16"/>
  <c r="L105" i="16"/>
  <c r="I105" i="16"/>
  <c r="E105" i="16"/>
  <c r="D105" i="16"/>
  <c r="AA104" i="16"/>
  <c r="X104" i="16"/>
  <c r="U104" i="16"/>
  <c r="R104" i="16"/>
  <c r="O104" i="16"/>
  <c r="L104" i="16"/>
  <c r="I104" i="16"/>
  <c r="E104" i="16"/>
  <c r="D104" i="16"/>
  <c r="AA103" i="16"/>
  <c r="X103" i="16"/>
  <c r="U103" i="16"/>
  <c r="R103" i="16"/>
  <c r="O103" i="16"/>
  <c r="L103" i="16"/>
  <c r="I103" i="16"/>
  <c r="E103" i="16"/>
  <c r="D103" i="16"/>
  <c r="AA102" i="16"/>
  <c r="X102" i="16"/>
  <c r="U102" i="16"/>
  <c r="R102" i="16"/>
  <c r="O102" i="16"/>
  <c r="L102" i="16"/>
  <c r="I102" i="16"/>
  <c r="E102" i="16"/>
  <c r="D102" i="16"/>
  <c r="AA101" i="16"/>
  <c r="X101" i="16"/>
  <c r="U101" i="16"/>
  <c r="R101" i="16"/>
  <c r="O101" i="16"/>
  <c r="L101" i="16"/>
  <c r="I101" i="16"/>
  <c r="E101" i="16"/>
  <c r="D101" i="16"/>
  <c r="AA100" i="16"/>
  <c r="X100" i="16"/>
  <c r="U100" i="16"/>
  <c r="R100" i="16"/>
  <c r="O100" i="16"/>
  <c r="L100" i="16"/>
  <c r="L98" i="16" s="1"/>
  <c r="I100" i="16"/>
  <c r="E100" i="16"/>
  <c r="D100" i="16"/>
  <c r="AA99" i="16"/>
  <c r="X99" i="16"/>
  <c r="U99" i="16"/>
  <c r="R99" i="16"/>
  <c r="O99" i="16"/>
  <c r="L99" i="16"/>
  <c r="I99" i="16"/>
  <c r="E99" i="16"/>
  <c r="D99" i="16"/>
  <c r="F99" i="16" s="1"/>
  <c r="Z98" i="16"/>
  <c r="Y98" i="16"/>
  <c r="W98" i="16"/>
  <c r="V98" i="16"/>
  <c r="T98" i="16"/>
  <c r="S98" i="16"/>
  <c r="Q98" i="16"/>
  <c r="P98" i="16"/>
  <c r="N98" i="16"/>
  <c r="E98" i="16" s="1"/>
  <c r="M98" i="16"/>
  <c r="K98" i="16"/>
  <c r="J98" i="16"/>
  <c r="H98" i="16"/>
  <c r="G98" i="16"/>
  <c r="Z97" i="16"/>
  <c r="Z83" i="16" s="1"/>
  <c r="AA96" i="16"/>
  <c r="X96" i="16"/>
  <c r="U96" i="16"/>
  <c r="R96" i="16"/>
  <c r="O96" i="16"/>
  <c r="L96" i="16"/>
  <c r="I96" i="16"/>
  <c r="E96" i="16"/>
  <c r="D96" i="16"/>
  <c r="F96" i="16" s="1"/>
  <c r="AA95" i="16"/>
  <c r="X95" i="16"/>
  <c r="U95" i="16"/>
  <c r="R95" i="16"/>
  <c r="O95" i="16"/>
  <c r="L95" i="16"/>
  <c r="I95" i="16"/>
  <c r="E95" i="16"/>
  <c r="D95" i="16"/>
  <c r="AA94" i="16"/>
  <c r="X94" i="16"/>
  <c r="U94" i="16"/>
  <c r="R94" i="16"/>
  <c r="O94" i="16"/>
  <c r="L94" i="16"/>
  <c r="I94" i="16"/>
  <c r="E94" i="16"/>
  <c r="D94" i="16"/>
  <c r="AA93" i="16"/>
  <c r="X93" i="16"/>
  <c r="U93" i="16"/>
  <c r="R93" i="16"/>
  <c r="O93" i="16"/>
  <c r="L93" i="16"/>
  <c r="I93" i="16"/>
  <c r="E93" i="16"/>
  <c r="F93" i="16" s="1"/>
  <c r="D93" i="16"/>
  <c r="AA92" i="16"/>
  <c r="X92" i="16"/>
  <c r="U92" i="16"/>
  <c r="R92" i="16"/>
  <c r="O92" i="16"/>
  <c r="L92" i="16"/>
  <c r="I92" i="16"/>
  <c r="E92" i="16"/>
  <c r="D92" i="16"/>
  <c r="AA91" i="16"/>
  <c r="X91" i="16"/>
  <c r="U91" i="16"/>
  <c r="R91" i="16"/>
  <c r="O91" i="16"/>
  <c r="L91" i="16"/>
  <c r="I91" i="16"/>
  <c r="E91" i="16"/>
  <c r="D91" i="16"/>
  <c r="AA90" i="16"/>
  <c r="X90" i="16"/>
  <c r="U90" i="16"/>
  <c r="R90" i="16"/>
  <c r="O90" i="16"/>
  <c r="L90" i="16"/>
  <c r="I90" i="16"/>
  <c r="E90" i="16"/>
  <c r="D90" i="16"/>
  <c r="AA89" i="16"/>
  <c r="X89" i="16"/>
  <c r="U89" i="16"/>
  <c r="R89" i="16"/>
  <c r="O89" i="16"/>
  <c r="L89" i="16"/>
  <c r="I89" i="16"/>
  <c r="E89" i="16"/>
  <c r="D89" i="16"/>
  <c r="AA88" i="16"/>
  <c r="X88" i="16"/>
  <c r="U88" i="16"/>
  <c r="R88" i="16"/>
  <c r="O88" i="16"/>
  <c r="L88" i="16"/>
  <c r="I88" i="16"/>
  <c r="E88" i="16"/>
  <c r="D88" i="16"/>
  <c r="AA87" i="16"/>
  <c r="X87" i="16"/>
  <c r="U87" i="16"/>
  <c r="R87" i="16"/>
  <c r="O87" i="16"/>
  <c r="L87" i="16"/>
  <c r="I87" i="16"/>
  <c r="E87" i="16"/>
  <c r="D87" i="16"/>
  <c r="AA86" i="16"/>
  <c r="X86" i="16"/>
  <c r="U86" i="16"/>
  <c r="R86" i="16"/>
  <c r="O86" i="16"/>
  <c r="L86" i="16"/>
  <c r="I86" i="16"/>
  <c r="E86" i="16"/>
  <c r="D86" i="16"/>
  <c r="Z85" i="16"/>
  <c r="Y85" i="16"/>
  <c r="W85" i="16"/>
  <c r="V85" i="16"/>
  <c r="T85" i="16"/>
  <c r="S85" i="16"/>
  <c r="Q85" i="16"/>
  <c r="P85" i="16"/>
  <c r="N85" i="16"/>
  <c r="M85" i="16"/>
  <c r="K85" i="16"/>
  <c r="J85" i="16"/>
  <c r="H85" i="16"/>
  <c r="G85" i="16"/>
  <c r="Z84" i="16"/>
  <c r="Y84" i="16"/>
  <c r="W84" i="16"/>
  <c r="V84" i="16"/>
  <c r="T84" i="16"/>
  <c r="S84" i="16"/>
  <c r="Q84" i="16"/>
  <c r="E84" i="16" s="1"/>
  <c r="P84" i="16"/>
  <c r="N84" i="16"/>
  <c r="M84" i="16"/>
  <c r="K84" i="16"/>
  <c r="J84" i="16"/>
  <c r="H84" i="16"/>
  <c r="G84" i="16"/>
  <c r="AA82" i="16"/>
  <c r="X82" i="16"/>
  <c r="U82" i="16"/>
  <c r="R82" i="16"/>
  <c r="O82" i="16"/>
  <c r="L82" i="16"/>
  <c r="I82" i="16"/>
  <c r="E82" i="16"/>
  <c r="D82" i="16"/>
  <c r="AA81" i="16"/>
  <c r="X81" i="16"/>
  <c r="U81" i="16"/>
  <c r="R81" i="16"/>
  <c r="O81" i="16"/>
  <c r="L81" i="16"/>
  <c r="I81" i="16"/>
  <c r="E81" i="16"/>
  <c r="D81" i="16"/>
  <c r="AA80" i="16"/>
  <c r="X80" i="16"/>
  <c r="U80" i="16"/>
  <c r="R80" i="16"/>
  <c r="O80" i="16"/>
  <c r="L80" i="16"/>
  <c r="I80" i="16"/>
  <c r="E80" i="16"/>
  <c r="D80" i="16"/>
  <c r="F80" i="16" s="1"/>
  <c r="AA79" i="16"/>
  <c r="X79" i="16"/>
  <c r="U79" i="16"/>
  <c r="R79" i="16"/>
  <c r="O79" i="16"/>
  <c r="L79" i="16"/>
  <c r="I79" i="16"/>
  <c r="E79" i="16"/>
  <c r="D79" i="16"/>
  <c r="AA78" i="16"/>
  <c r="X78" i="16"/>
  <c r="U78" i="16"/>
  <c r="R78" i="16"/>
  <c r="O78" i="16"/>
  <c r="L78" i="16"/>
  <c r="L77" i="16" s="1"/>
  <c r="I78" i="16"/>
  <c r="E78" i="16"/>
  <c r="F78" i="16" s="1"/>
  <c r="D78" i="16"/>
  <c r="Z77" i="16"/>
  <c r="Z70" i="16" s="1"/>
  <c r="Y77" i="16"/>
  <c r="W77" i="16"/>
  <c r="W70" i="16" s="1"/>
  <c r="V77" i="16"/>
  <c r="T77" i="16"/>
  <c r="T70" i="16" s="1"/>
  <c r="S77" i="16"/>
  <c r="S70" i="16" s="1"/>
  <c r="Q77" i="16"/>
  <c r="P77" i="16"/>
  <c r="P70" i="16" s="1"/>
  <c r="N77" i="16"/>
  <c r="M77" i="16"/>
  <c r="K77" i="16"/>
  <c r="K70" i="16" s="1"/>
  <c r="J77" i="16"/>
  <c r="J70" i="16" s="1"/>
  <c r="H77" i="16"/>
  <c r="H70" i="16" s="1"/>
  <c r="H55" i="16" s="1"/>
  <c r="G77" i="16"/>
  <c r="AA76" i="16"/>
  <c r="X76" i="16"/>
  <c r="U76" i="16"/>
  <c r="R76" i="16"/>
  <c r="O76" i="16"/>
  <c r="L76" i="16"/>
  <c r="I76" i="16"/>
  <c r="E76" i="16"/>
  <c r="D76" i="16"/>
  <c r="AA75" i="16"/>
  <c r="X75" i="16"/>
  <c r="U75" i="16"/>
  <c r="R75" i="16"/>
  <c r="O75" i="16"/>
  <c r="L75" i="16"/>
  <c r="I75" i="16"/>
  <c r="E75" i="16"/>
  <c r="D75" i="16"/>
  <c r="AA74" i="16"/>
  <c r="X74" i="16"/>
  <c r="U74" i="16"/>
  <c r="R74" i="16"/>
  <c r="O74" i="16"/>
  <c r="L74" i="16"/>
  <c r="I74" i="16"/>
  <c r="E74" i="16"/>
  <c r="D74" i="16"/>
  <c r="F74" i="16" s="1"/>
  <c r="AA73" i="16"/>
  <c r="X73" i="16"/>
  <c r="U73" i="16"/>
  <c r="R73" i="16"/>
  <c r="O73" i="16"/>
  <c r="L73" i="16"/>
  <c r="I73" i="16"/>
  <c r="E73" i="16"/>
  <c r="D73" i="16"/>
  <c r="AA72" i="16"/>
  <c r="X72" i="16"/>
  <c r="U72" i="16"/>
  <c r="R72" i="16"/>
  <c r="O72" i="16"/>
  <c r="L72" i="16"/>
  <c r="I72" i="16"/>
  <c r="E72" i="16"/>
  <c r="D72" i="16"/>
  <c r="Z71" i="16"/>
  <c r="Y71" i="16"/>
  <c r="W71" i="16"/>
  <c r="W55" i="16" s="1"/>
  <c r="V71" i="16"/>
  <c r="T71" i="16"/>
  <c r="S71" i="16"/>
  <c r="Q71" i="16"/>
  <c r="P71" i="16"/>
  <c r="N71" i="16"/>
  <c r="M71" i="16"/>
  <c r="K71" i="16"/>
  <c r="J71" i="16"/>
  <c r="H71" i="16"/>
  <c r="G71" i="16"/>
  <c r="AA69" i="16"/>
  <c r="X69" i="16"/>
  <c r="U69" i="16"/>
  <c r="R69" i="16"/>
  <c r="O69" i="16"/>
  <c r="L69" i="16"/>
  <c r="I69" i="16"/>
  <c r="E69" i="16"/>
  <c r="F69" i="16" s="1"/>
  <c r="D69" i="16"/>
  <c r="AA68" i="16"/>
  <c r="X68" i="16"/>
  <c r="U68" i="16"/>
  <c r="R68" i="16"/>
  <c r="O68" i="16"/>
  <c r="L68" i="16"/>
  <c r="I68" i="16"/>
  <c r="E68" i="16"/>
  <c r="D68" i="16"/>
  <c r="AA67" i="16"/>
  <c r="X67" i="16"/>
  <c r="U67" i="16"/>
  <c r="R67" i="16"/>
  <c r="O67" i="16"/>
  <c r="L67" i="16"/>
  <c r="I67" i="16"/>
  <c r="E67" i="16"/>
  <c r="D67" i="16"/>
  <c r="AA66" i="16"/>
  <c r="X66" i="16"/>
  <c r="U66" i="16"/>
  <c r="R66" i="16"/>
  <c r="O66" i="16"/>
  <c r="L66" i="16"/>
  <c r="I66" i="16"/>
  <c r="E66" i="16"/>
  <c r="D66" i="16"/>
  <c r="AA65" i="16"/>
  <c r="X65" i="16"/>
  <c r="U65" i="16"/>
  <c r="R65" i="16"/>
  <c r="O65" i="16"/>
  <c r="L65" i="16"/>
  <c r="I65" i="16"/>
  <c r="E65" i="16"/>
  <c r="D65" i="16"/>
  <c r="F65" i="16" s="1"/>
  <c r="AA64" i="16"/>
  <c r="X64" i="16"/>
  <c r="U64" i="16"/>
  <c r="R64" i="16"/>
  <c r="O64" i="16"/>
  <c r="L64" i="16"/>
  <c r="I64" i="16"/>
  <c r="E64" i="16"/>
  <c r="D64" i="16"/>
  <c r="AA63" i="16"/>
  <c r="X63" i="16"/>
  <c r="U63" i="16"/>
  <c r="R63" i="16"/>
  <c r="O63" i="16"/>
  <c r="L63" i="16"/>
  <c r="I63" i="16"/>
  <c r="E63" i="16"/>
  <c r="D63" i="16"/>
  <c r="AA62" i="16"/>
  <c r="X62" i="16"/>
  <c r="U62" i="16"/>
  <c r="R62" i="16"/>
  <c r="O62" i="16"/>
  <c r="L62" i="16"/>
  <c r="I62" i="16"/>
  <c r="E62" i="16"/>
  <c r="D62" i="16"/>
  <c r="F62" i="16" s="1"/>
  <c r="AA61" i="16"/>
  <c r="X61" i="16"/>
  <c r="U61" i="16"/>
  <c r="R61" i="16"/>
  <c r="O61" i="16"/>
  <c r="L61" i="16"/>
  <c r="I61" i="16"/>
  <c r="E61" i="16"/>
  <c r="F61" i="16" s="1"/>
  <c r="D61" i="16"/>
  <c r="AA60" i="16"/>
  <c r="X60" i="16"/>
  <c r="U60" i="16"/>
  <c r="R60" i="16"/>
  <c r="O60" i="16"/>
  <c r="L60" i="16"/>
  <c r="I60" i="16"/>
  <c r="E60" i="16"/>
  <c r="D60" i="16"/>
  <c r="AA59" i="16"/>
  <c r="X59" i="16"/>
  <c r="U59" i="16"/>
  <c r="R59" i="16"/>
  <c r="O59" i="16"/>
  <c r="L59" i="16"/>
  <c r="I59" i="16"/>
  <c r="E59" i="16"/>
  <c r="D59" i="16"/>
  <c r="AA58" i="16"/>
  <c r="X58" i="16"/>
  <c r="U58" i="16"/>
  <c r="R58" i="16"/>
  <c r="O58" i="16"/>
  <c r="L58" i="16"/>
  <c r="I58" i="16"/>
  <c r="E58" i="16"/>
  <c r="D58" i="16"/>
  <c r="F58" i="16" s="1"/>
  <c r="Z57" i="16"/>
  <c r="Y57" i="16"/>
  <c r="W57" i="16"/>
  <c r="V57" i="16"/>
  <c r="T57" i="16"/>
  <c r="S57" i="16"/>
  <c r="Q57" i="16"/>
  <c r="P57" i="16"/>
  <c r="N57" i="16"/>
  <c r="M57" i="16"/>
  <c r="K57" i="16"/>
  <c r="J57" i="16"/>
  <c r="H57" i="16"/>
  <c r="G57" i="16"/>
  <c r="Z56" i="16"/>
  <c r="Y56" i="16"/>
  <c r="W56" i="16"/>
  <c r="V56" i="16"/>
  <c r="T56" i="16"/>
  <c r="S56" i="16"/>
  <c r="Q56" i="16"/>
  <c r="P56" i="16"/>
  <c r="N56" i="16"/>
  <c r="M56" i="16"/>
  <c r="K56" i="16"/>
  <c r="J56" i="16"/>
  <c r="H56" i="16"/>
  <c r="G56" i="16"/>
  <c r="AA54" i="16"/>
  <c r="X54" i="16"/>
  <c r="U54" i="16"/>
  <c r="U53" i="16" s="1"/>
  <c r="R54" i="16"/>
  <c r="R52" i="16" s="1"/>
  <c r="O54" i="16"/>
  <c r="O53" i="16" s="1"/>
  <c r="L54" i="16"/>
  <c r="L53" i="16" s="1"/>
  <c r="I54" i="16"/>
  <c r="I52" i="16" s="1"/>
  <c r="I53" i="16"/>
  <c r="E54" i="16"/>
  <c r="D54" i="16"/>
  <c r="Z53" i="16"/>
  <c r="Y53" i="16"/>
  <c r="Y48" i="16" s="1"/>
  <c r="W53" i="16"/>
  <c r="V53" i="16"/>
  <c r="T53" i="16"/>
  <c r="S53" i="16"/>
  <c r="Q53" i="16"/>
  <c r="P53" i="16"/>
  <c r="N53" i="16"/>
  <c r="M53" i="16"/>
  <c r="M48" i="16" s="1"/>
  <c r="K53" i="16"/>
  <c r="J53" i="16"/>
  <c r="H53" i="16"/>
  <c r="G53" i="16"/>
  <c r="Z52" i="16"/>
  <c r="Y52" i="16"/>
  <c r="W52" i="16"/>
  <c r="V52" i="16"/>
  <c r="T52" i="16"/>
  <c r="T48" i="16" s="1"/>
  <c r="S52" i="16"/>
  <c r="S48" i="16" s="1"/>
  <c r="Q52" i="16"/>
  <c r="P52" i="16"/>
  <c r="P48" i="16" s="1"/>
  <c r="N52" i="16"/>
  <c r="M52" i="16"/>
  <c r="K52" i="16"/>
  <c r="J52" i="16"/>
  <c r="J48" i="16" s="1"/>
  <c r="H52" i="16"/>
  <c r="H48" i="16" s="1"/>
  <c r="G52" i="16"/>
  <c r="AA51" i="16"/>
  <c r="X51" i="16"/>
  <c r="X50" i="16" s="1"/>
  <c r="U51" i="16"/>
  <c r="R51" i="16"/>
  <c r="R49" i="16" s="1"/>
  <c r="O51" i="16"/>
  <c r="L51" i="16"/>
  <c r="L50" i="16" s="1"/>
  <c r="I51" i="16"/>
  <c r="I50" i="16" s="1"/>
  <c r="E51" i="16"/>
  <c r="D51" i="16"/>
  <c r="Z50" i="16"/>
  <c r="Y50" i="16"/>
  <c r="W50" i="16"/>
  <c r="V50" i="16"/>
  <c r="T50" i="16"/>
  <c r="S50" i="16"/>
  <c r="Q50" i="16"/>
  <c r="P50" i="16"/>
  <c r="N50" i="16"/>
  <c r="M50" i="16"/>
  <c r="K50" i="16"/>
  <c r="J50" i="16"/>
  <c r="H50" i="16"/>
  <c r="E50" i="16" s="1"/>
  <c r="G50" i="16"/>
  <c r="D50" i="16" s="1"/>
  <c r="Z49" i="16"/>
  <c r="Y49" i="16"/>
  <c r="W49" i="16"/>
  <c r="V49" i="16"/>
  <c r="T49" i="16"/>
  <c r="S49" i="16"/>
  <c r="Q49" i="16"/>
  <c r="P49" i="16"/>
  <c r="N49" i="16"/>
  <c r="M49" i="16"/>
  <c r="K49" i="16"/>
  <c r="E49" i="16" s="1"/>
  <c r="J49" i="16"/>
  <c r="H49" i="16"/>
  <c r="G49" i="16"/>
  <c r="D49" i="16" s="1"/>
  <c r="AA47" i="16"/>
  <c r="X47" i="16"/>
  <c r="U47" i="16"/>
  <c r="R47" i="16"/>
  <c r="O47" i="16"/>
  <c r="L47" i="16"/>
  <c r="I47" i="16"/>
  <c r="E47" i="16"/>
  <c r="D47" i="16"/>
  <c r="F47" i="16" s="1"/>
  <c r="AA46" i="16"/>
  <c r="X46" i="16"/>
  <c r="U46" i="16"/>
  <c r="R46" i="16"/>
  <c r="O46" i="16"/>
  <c r="L46" i="16"/>
  <c r="I46" i="16"/>
  <c r="E46" i="16"/>
  <c r="D46" i="16"/>
  <c r="Z45" i="16"/>
  <c r="Z39" i="16" s="1"/>
  <c r="Y45" i="16"/>
  <c r="Y39" i="16" s="1"/>
  <c r="W45" i="16"/>
  <c r="V45" i="16"/>
  <c r="T45" i="16"/>
  <c r="T39" i="16" s="1"/>
  <c r="S45" i="16"/>
  <c r="S39" i="16" s="1"/>
  <c r="Q45" i="16"/>
  <c r="Q39" i="16" s="1"/>
  <c r="P45" i="16"/>
  <c r="N45" i="16"/>
  <c r="M45" i="16"/>
  <c r="M39" i="16" s="1"/>
  <c r="K45" i="16"/>
  <c r="K39" i="16" s="1"/>
  <c r="J45" i="16"/>
  <c r="H45" i="16"/>
  <c r="G45" i="16"/>
  <c r="G39" i="16" s="1"/>
  <c r="AA44" i="16"/>
  <c r="X44" i="16"/>
  <c r="U44" i="16"/>
  <c r="R44" i="16"/>
  <c r="O44" i="16"/>
  <c r="L44" i="16"/>
  <c r="I44" i="16"/>
  <c r="E44" i="16"/>
  <c r="D44" i="16"/>
  <c r="F44" i="16" s="1"/>
  <c r="AA43" i="16"/>
  <c r="X43" i="16"/>
  <c r="U43" i="16"/>
  <c r="R43" i="16"/>
  <c r="O43" i="16"/>
  <c r="L43" i="16"/>
  <c r="I43" i="16"/>
  <c r="E43" i="16"/>
  <c r="D43" i="16"/>
  <c r="F43" i="16" s="1"/>
  <c r="AA42" i="16"/>
  <c r="X42" i="16"/>
  <c r="U42" i="16"/>
  <c r="R42" i="16"/>
  <c r="O42" i="16"/>
  <c r="L42" i="16"/>
  <c r="I42" i="16"/>
  <c r="E42" i="16"/>
  <c r="D42" i="16"/>
  <c r="AA41" i="16"/>
  <c r="X41" i="16"/>
  <c r="U41" i="16"/>
  <c r="R41" i="16"/>
  <c r="O41" i="16"/>
  <c r="O40" i="16" s="1"/>
  <c r="L41" i="16"/>
  <c r="I41" i="16"/>
  <c r="E41" i="16"/>
  <c r="D41" i="16"/>
  <c r="Z40" i="16"/>
  <c r="Z26" i="16" s="1"/>
  <c r="Y40" i="16"/>
  <c r="W40" i="16"/>
  <c r="V40" i="16"/>
  <c r="V20" i="16"/>
  <c r="T40" i="16"/>
  <c r="T20" i="16" s="1"/>
  <c r="U20" i="16" s="1"/>
  <c r="S40" i="16"/>
  <c r="Q40" i="16"/>
  <c r="P40" i="16"/>
  <c r="N40" i="16"/>
  <c r="M40" i="16"/>
  <c r="K40" i="16"/>
  <c r="J40" i="16"/>
  <c r="J20" i="16" s="1"/>
  <c r="H40" i="16"/>
  <c r="H20" i="16" s="1"/>
  <c r="G40" i="16"/>
  <c r="AA38" i="16"/>
  <c r="X38" i="16"/>
  <c r="U38" i="16"/>
  <c r="R38" i="16"/>
  <c r="O38" i="16"/>
  <c r="L38" i="16"/>
  <c r="I38" i="16"/>
  <c r="E38" i="16"/>
  <c r="D38" i="16"/>
  <c r="AA37" i="16"/>
  <c r="X37" i="16"/>
  <c r="U37" i="16"/>
  <c r="R37" i="16"/>
  <c r="O37" i="16"/>
  <c r="L37" i="16"/>
  <c r="I37" i="16"/>
  <c r="E37" i="16"/>
  <c r="D37" i="16"/>
  <c r="F37" i="16" s="1"/>
  <c r="AA36" i="16"/>
  <c r="X36" i="16"/>
  <c r="U36" i="16"/>
  <c r="R36" i="16"/>
  <c r="O36" i="16"/>
  <c r="L36" i="16"/>
  <c r="I36" i="16"/>
  <c r="E36" i="16"/>
  <c r="D36" i="16"/>
  <c r="AA35" i="16"/>
  <c r="X35" i="16"/>
  <c r="U35" i="16"/>
  <c r="R35" i="16"/>
  <c r="O35" i="16"/>
  <c r="L35" i="16"/>
  <c r="I35" i="16"/>
  <c r="E35" i="16"/>
  <c r="D35" i="16"/>
  <c r="AA34" i="16"/>
  <c r="X34" i="16"/>
  <c r="U34" i="16"/>
  <c r="R34" i="16"/>
  <c r="O34" i="16"/>
  <c r="L34" i="16"/>
  <c r="I34" i="16"/>
  <c r="E34" i="16"/>
  <c r="D34" i="16"/>
  <c r="F34" i="16" s="1"/>
  <c r="AA33" i="16"/>
  <c r="X33" i="16"/>
  <c r="U33" i="16"/>
  <c r="R33" i="16"/>
  <c r="O33" i="16"/>
  <c r="L33" i="16"/>
  <c r="I33" i="16"/>
  <c r="E33" i="16"/>
  <c r="D33" i="16"/>
  <c r="F33" i="16" s="1"/>
  <c r="AA32" i="16"/>
  <c r="X32" i="16"/>
  <c r="U32" i="16"/>
  <c r="R32" i="16"/>
  <c r="O32" i="16"/>
  <c r="L32" i="16"/>
  <c r="I32" i="16"/>
  <c r="E32" i="16"/>
  <c r="F32" i="16" s="1"/>
  <c r="D32" i="16"/>
  <c r="AA31" i="16"/>
  <c r="X31" i="16"/>
  <c r="U31" i="16"/>
  <c r="R31" i="16"/>
  <c r="O31" i="16"/>
  <c r="L31" i="16"/>
  <c r="I31" i="16"/>
  <c r="E31" i="16"/>
  <c r="F31" i="16" s="1"/>
  <c r="D31" i="16"/>
  <c r="AA30" i="16"/>
  <c r="X30" i="16"/>
  <c r="U30" i="16"/>
  <c r="R30" i="16"/>
  <c r="O30" i="16"/>
  <c r="L30" i="16"/>
  <c r="I30" i="16"/>
  <c r="E30" i="16"/>
  <c r="D30" i="16"/>
  <c r="AA29" i="16"/>
  <c r="X29" i="16"/>
  <c r="U29" i="16"/>
  <c r="R29" i="16"/>
  <c r="O29" i="16"/>
  <c r="L29" i="16"/>
  <c r="I29" i="16"/>
  <c r="E29" i="16"/>
  <c r="D29" i="16"/>
  <c r="F29" i="16" s="1"/>
  <c r="Z28" i="16"/>
  <c r="Y28" i="16"/>
  <c r="W28" i="16"/>
  <c r="W13" i="16" s="1"/>
  <c r="V28" i="16"/>
  <c r="T28" i="16"/>
  <c r="S28" i="16"/>
  <c r="Q28" i="16"/>
  <c r="P28" i="16"/>
  <c r="N28" i="16"/>
  <c r="M28" i="16"/>
  <c r="K28" i="16"/>
  <c r="K13" i="16" s="1"/>
  <c r="J28" i="16"/>
  <c r="H28" i="16"/>
  <c r="G28" i="16"/>
  <c r="Z27" i="16"/>
  <c r="Y27" i="16"/>
  <c r="W27" i="16"/>
  <c r="V27" i="16"/>
  <c r="T27" i="16"/>
  <c r="S27" i="16"/>
  <c r="Q27" i="16"/>
  <c r="P27" i="16"/>
  <c r="N27" i="16"/>
  <c r="M27" i="16"/>
  <c r="K27" i="16"/>
  <c r="J27" i="16"/>
  <c r="H27" i="16"/>
  <c r="G27" i="16"/>
  <c r="D27" i="16" s="1"/>
  <c r="Z25" i="16"/>
  <c r="N25" i="16"/>
  <c r="H25" i="16"/>
  <c r="G25" i="16"/>
  <c r="D25" i="16" s="1"/>
  <c r="Z24" i="16"/>
  <c r="S24" i="16"/>
  <c r="Q24" i="16"/>
  <c r="M24" i="16"/>
  <c r="W22" i="16"/>
  <c r="V22" i="16"/>
  <c r="T22" i="16"/>
  <c r="S22" i="16"/>
  <c r="N22" i="16"/>
  <c r="E22" i="16" s="1"/>
  <c r="K22" i="16"/>
  <c r="H22" i="16"/>
  <c r="Z21" i="16"/>
  <c r="Y21" i="16"/>
  <c r="W21" i="16"/>
  <c r="V21" i="16"/>
  <c r="X21" i="16" s="1"/>
  <c r="T21" i="16"/>
  <c r="U21" i="16" s="1"/>
  <c r="S21" i="16"/>
  <c r="Q21" i="16"/>
  <c r="P21" i="16"/>
  <c r="N21" i="16"/>
  <c r="M21" i="16"/>
  <c r="K21" i="16"/>
  <c r="J21" i="16"/>
  <c r="H21" i="16"/>
  <c r="G21" i="16"/>
  <c r="D21" i="16" s="1"/>
  <c r="Z19" i="16"/>
  <c r="Y19" i="16"/>
  <c r="W19" i="16"/>
  <c r="V19" i="16"/>
  <c r="T19" i="16"/>
  <c r="S19" i="16"/>
  <c r="U19" i="16" s="1"/>
  <c r="Q19" i="16"/>
  <c r="P19" i="16"/>
  <c r="N19" i="16"/>
  <c r="M19" i="16"/>
  <c r="K19" i="16"/>
  <c r="J19" i="16"/>
  <c r="H19" i="16"/>
  <c r="G19" i="16"/>
  <c r="I19" i="16" s="1"/>
  <c r="P18" i="16"/>
  <c r="R18" i="16" s="1"/>
  <c r="Z16" i="16"/>
  <c r="AA16" i="16" s="1"/>
  <c r="Y16" i="16"/>
  <c r="T16" i="16"/>
  <c r="N16" i="16"/>
  <c r="M16" i="16"/>
  <c r="J16" i="16"/>
  <c r="H16" i="16"/>
  <c r="G16" i="16"/>
  <c r="I16" i="16" s="1"/>
  <c r="Y15" i="16"/>
  <c r="AA15" i="16" s="1"/>
  <c r="W15" i="16"/>
  <c r="P15" i="16"/>
  <c r="M15" i="16"/>
  <c r="K15" i="16"/>
  <c r="Z14" i="16"/>
  <c r="AA14" i="16" s="1"/>
  <c r="Y14" i="16"/>
  <c r="V14" i="16"/>
  <c r="T14" i="16"/>
  <c r="S14" i="16"/>
  <c r="J14" i="16"/>
  <c r="G14" i="16"/>
  <c r="I14" i="16" s="1"/>
  <c r="Z220" i="16"/>
  <c r="U241" i="16"/>
  <c r="N122" i="16"/>
  <c r="L188" i="16"/>
  <c r="F208" i="16"/>
  <c r="N15" i="16"/>
  <c r="O15" i="16" s="1"/>
  <c r="R216" i="16"/>
  <c r="Y281" i="16"/>
  <c r="L289" i="16"/>
  <c r="Z251" i="16"/>
  <c r="Z219" i="16" s="1"/>
  <c r="V48" i="16"/>
  <c r="F248" i="16"/>
  <c r="F127" i="16"/>
  <c r="Z22" i="16"/>
  <c r="G251" i="16"/>
  <c r="F268" i="16"/>
  <c r="R288" i="16"/>
  <c r="R289" i="16"/>
  <c r="W48" i="16"/>
  <c r="U116" i="16"/>
  <c r="I119" i="16"/>
  <c r="I114" i="16" s="1"/>
  <c r="F125" i="16"/>
  <c r="I216" i="16"/>
  <c r="F222" i="16"/>
  <c r="F230" i="16"/>
  <c r="F247" i="16"/>
  <c r="K251" i="16"/>
  <c r="Q251" i="16"/>
  <c r="F256" i="16"/>
  <c r="F267" i="16"/>
  <c r="F273" i="16"/>
  <c r="F274" i="16"/>
  <c r="F278" i="16"/>
  <c r="W281" i="16"/>
  <c r="W269" i="16" s="1"/>
  <c r="K281" i="16"/>
  <c r="K269" i="16" s="1"/>
  <c r="F291" i="16"/>
  <c r="T55" i="16"/>
  <c r="F81" i="16"/>
  <c r="X124" i="16"/>
  <c r="I129" i="16"/>
  <c r="F138" i="16"/>
  <c r="Y140" i="16"/>
  <c r="I164" i="16"/>
  <c r="F167" i="16"/>
  <c r="F223" i="16"/>
  <c r="F231" i="16"/>
  <c r="F234" i="16"/>
  <c r="F237" i="16"/>
  <c r="F238" i="16"/>
  <c r="F257" i="16"/>
  <c r="F261" i="16"/>
  <c r="F264" i="16"/>
  <c r="AA265" i="16"/>
  <c r="L265" i="16"/>
  <c r="X265" i="16"/>
  <c r="F276" i="16"/>
  <c r="AA288" i="16"/>
  <c r="X289" i="16"/>
  <c r="D290" i="16"/>
  <c r="Q219" i="16"/>
  <c r="F121" i="16"/>
  <c r="X170" i="16"/>
  <c r="V194" i="16"/>
  <c r="F253" i="16"/>
  <c r="U265" i="16"/>
  <c r="X271" i="16"/>
  <c r="AA270" i="16"/>
  <c r="F277" i="16"/>
  <c r="R77" i="16"/>
  <c r="P122" i="16"/>
  <c r="F157" i="16"/>
  <c r="F198" i="16"/>
  <c r="F202" i="16"/>
  <c r="X203" i="16"/>
  <c r="F275" i="16"/>
  <c r="G97" i="16"/>
  <c r="G83" i="16" s="1"/>
  <c r="N133" i="16"/>
  <c r="N134" i="16"/>
  <c r="L21" i="16"/>
  <c r="R21" i="16"/>
  <c r="K24" i="16"/>
  <c r="U25" i="16"/>
  <c r="F73" i="16"/>
  <c r="V134" i="16"/>
  <c r="Z133" i="16"/>
  <c r="I271" i="16"/>
  <c r="D288" i="16"/>
  <c r="M220" i="16"/>
  <c r="U289" i="16"/>
  <c r="U288" i="16"/>
  <c r="U14" i="16"/>
  <c r="O19" i="16"/>
  <c r="J133" i="16"/>
  <c r="I288" i="16"/>
  <c r="N115" i="16"/>
  <c r="Z115" i="16"/>
  <c r="X123" i="16"/>
  <c r="O135" i="16"/>
  <c r="O134" i="16"/>
  <c r="T83" i="16"/>
  <c r="U141" i="16"/>
  <c r="R141" i="16"/>
  <c r="F158" i="16"/>
  <c r="D195" i="16"/>
  <c r="F195" i="16" s="1"/>
  <c r="F199" i="16"/>
  <c r="L203" i="16"/>
  <c r="F232" i="16"/>
  <c r="D235" i="16"/>
  <c r="F240" i="16"/>
  <c r="F259" i="16"/>
  <c r="F262" i="16"/>
  <c r="D270" i="16"/>
  <c r="F280" i="16"/>
  <c r="Y269" i="16"/>
  <c r="T281" i="16"/>
  <c r="T269" i="16" s="1"/>
  <c r="F285" i="16"/>
  <c r="X119" i="16"/>
  <c r="X115" i="16" s="1"/>
  <c r="F151" i="16"/>
  <c r="F159" i="16"/>
  <c r="F163" i="16"/>
  <c r="F175" i="16"/>
  <c r="F183" i="16"/>
  <c r="Z194" i="16"/>
  <c r="F200" i="16"/>
  <c r="R197" i="16"/>
  <c r="L216" i="16"/>
  <c r="X216" i="16"/>
  <c r="F224" i="16"/>
  <c r="O241" i="16"/>
  <c r="AA241" i="16"/>
  <c r="I241" i="16"/>
  <c r="M251" i="16"/>
  <c r="M219" i="16" s="1"/>
  <c r="N251" i="16"/>
  <c r="F266" i="16"/>
  <c r="O271" i="16"/>
  <c r="I270" i="16"/>
  <c r="U271" i="16"/>
  <c r="F87" i="16"/>
  <c r="I111" i="16"/>
  <c r="Y18" i="16"/>
  <c r="W134" i="16"/>
  <c r="X134" i="16"/>
  <c r="F142" i="16"/>
  <c r="E146" i="16"/>
  <c r="Y139" i="16"/>
  <c r="E195" i="16"/>
  <c r="J194" i="16"/>
  <c r="R212" i="16"/>
  <c r="W220" i="16"/>
  <c r="O235" i="16"/>
  <c r="O220" i="16" s="1"/>
  <c r="U235" i="16"/>
  <c r="E252" i="16"/>
  <c r="S251" i="16"/>
  <c r="Y251" i="16"/>
  <c r="Y219" i="16" s="1"/>
  <c r="E271" i="16"/>
  <c r="D271" i="16"/>
  <c r="F283" i="16"/>
  <c r="D289" i="16"/>
  <c r="E111" i="16"/>
  <c r="H97" i="16"/>
  <c r="F112" i="16"/>
  <c r="Z18" i="16"/>
  <c r="X116" i="16"/>
  <c r="R114" i="16"/>
  <c r="G114" i="16"/>
  <c r="G115" i="16"/>
  <c r="Q114" i="16"/>
  <c r="Q115" i="16"/>
  <c r="X22" i="16"/>
  <c r="M13" i="16"/>
  <c r="R50" i="16"/>
  <c r="V70" i="16"/>
  <c r="V55" i="16" s="1"/>
  <c r="V23" i="16"/>
  <c r="M115" i="16"/>
  <c r="M114" i="16"/>
  <c r="F120" i="16"/>
  <c r="E27" i="16"/>
  <c r="N20" i="16"/>
  <c r="W20" i="16"/>
  <c r="F41" i="16"/>
  <c r="L52" i="16"/>
  <c r="F75" i="16"/>
  <c r="F82" i="16"/>
  <c r="F103" i="16"/>
  <c r="S114" i="16"/>
  <c r="R24" i="16"/>
  <c r="R25" i="16"/>
  <c r="F30" i="16"/>
  <c r="F38" i="16"/>
  <c r="S20" i="16"/>
  <c r="F91" i="16"/>
  <c r="I116" i="16"/>
  <c r="D111" i="16"/>
  <c r="I115" i="16"/>
  <c r="I130" i="16"/>
  <c r="K193" i="16"/>
  <c r="U197" i="16"/>
  <c r="D203" i="16"/>
  <c r="W194" i="16"/>
  <c r="X235" i="16"/>
  <c r="L254" i="16"/>
  <c r="E263" i="16"/>
  <c r="O270" i="16"/>
  <c r="AA282" i="16"/>
  <c r="L281" i="16"/>
  <c r="L288" i="16"/>
  <c r="X288" i="16"/>
  <c r="V281" i="16"/>
  <c r="V269" i="16"/>
  <c r="F95" i="16"/>
  <c r="F136" i="16"/>
  <c r="M139" i="16"/>
  <c r="E141" i="16"/>
  <c r="I170" i="16"/>
  <c r="F192" i="16"/>
  <c r="L197" i="16"/>
  <c r="L194" i="16" s="1"/>
  <c r="F205" i="16"/>
  <c r="R203" i="16"/>
  <c r="F209" i="16"/>
  <c r="D210" i="16"/>
  <c r="L212" i="16"/>
  <c r="O216" i="16"/>
  <c r="D263" i="16"/>
  <c r="F263" i="16" s="1"/>
  <c r="R265" i="16"/>
  <c r="E282" i="16"/>
  <c r="I22" i="16"/>
  <c r="U40" i="16"/>
  <c r="X45" i="16"/>
  <c r="X39" i="16" s="1"/>
  <c r="V39" i="16"/>
  <c r="AA45" i="16"/>
  <c r="I48" i="16"/>
  <c r="U50" i="16"/>
  <c r="U49" i="16"/>
  <c r="W23" i="16"/>
  <c r="W39" i="16"/>
  <c r="W26" i="16" s="1"/>
  <c r="H39" i="16"/>
  <c r="O45" i="16"/>
  <c r="N39" i="16"/>
  <c r="N26" i="16" s="1"/>
  <c r="M70" i="16"/>
  <c r="M23" i="16"/>
  <c r="D119" i="16"/>
  <c r="AA53" i="16"/>
  <c r="AA48" i="16" s="1"/>
  <c r="AA52" i="16"/>
  <c r="Z23" i="16"/>
  <c r="E28" i="16"/>
  <c r="G26" i="16"/>
  <c r="J39" i="16"/>
  <c r="U16" i="16"/>
  <c r="E40" i="16"/>
  <c r="I45" i="16"/>
  <c r="Q70" i="16"/>
  <c r="Q55" i="16" s="1"/>
  <c r="Y70" i="16"/>
  <c r="E85" i="16"/>
  <c r="U28" i="16"/>
  <c r="H83" i="16"/>
  <c r="F126" i="16"/>
  <c r="F132" i="16"/>
  <c r="O133" i="16"/>
  <c r="Y134" i="16"/>
  <c r="AA135" i="16"/>
  <c r="AA170" i="16"/>
  <c r="E188" i="16"/>
  <c r="K169" i="16"/>
  <c r="K139" i="16" s="1"/>
  <c r="E241" i="16"/>
  <c r="N220" i="16"/>
  <c r="H281" i="16"/>
  <c r="H269" i="16" s="1"/>
  <c r="P281" i="16"/>
  <c r="P269" i="16" s="1"/>
  <c r="D284" i="16"/>
  <c r="O141" i="16"/>
  <c r="W140" i="16"/>
  <c r="L271" i="16"/>
  <c r="L270" i="16"/>
  <c r="R271" i="16"/>
  <c r="R270" i="16"/>
  <c r="M133" i="16"/>
  <c r="S140" i="16"/>
  <c r="W193" i="16"/>
  <c r="I195" i="16"/>
  <c r="U195" i="16"/>
  <c r="O212" i="16"/>
  <c r="AA212" i="16"/>
  <c r="L235" i="16"/>
  <c r="F128" i="16"/>
  <c r="K140" i="16"/>
  <c r="D170" i="16"/>
  <c r="G193" i="16"/>
  <c r="M194" i="16"/>
  <c r="O197" i="16"/>
  <c r="N219" i="16"/>
  <c r="E254" i="16"/>
  <c r="F254" i="16" s="1"/>
  <c r="H251" i="16"/>
  <c r="H219" i="16" s="1"/>
  <c r="P251" i="16"/>
  <c r="P219" i="16" s="1"/>
  <c r="D254" i="16"/>
  <c r="X270" i="16"/>
  <c r="R281" i="16"/>
  <c r="R269" i="16" s="1"/>
  <c r="H133" i="16"/>
  <c r="T133" i="16"/>
  <c r="X133" i="16"/>
  <c r="L169" i="16"/>
  <c r="J193" i="16"/>
  <c r="V193" i="16"/>
  <c r="E235" i="16"/>
  <c r="F235" i="16"/>
  <c r="H220" i="16"/>
  <c r="P220" i="16"/>
  <c r="T251" i="16"/>
  <c r="T219" i="16" s="1"/>
  <c r="D265" i="16"/>
  <c r="D282" i="16"/>
  <c r="R235" i="16"/>
  <c r="E265" i="16"/>
  <c r="E270" i="16"/>
  <c r="F270" i="16" s="1"/>
  <c r="E286" i="16"/>
  <c r="L221" i="16"/>
  <c r="T220" i="16"/>
  <c r="D241" i="16"/>
  <c r="L241" i="16"/>
  <c r="X241" i="16"/>
  <c r="R254" i="16"/>
  <c r="X220" i="16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E11" i="1"/>
  <c r="L115" i="16" l="1"/>
  <c r="L114" i="16"/>
  <c r="F123" i="16"/>
  <c r="F221" i="16"/>
  <c r="F284" i="16"/>
  <c r="T44" i="19"/>
  <c r="T25" i="19" s="1"/>
  <c r="T23" i="19"/>
  <c r="F282" i="16"/>
  <c r="D216" i="16"/>
  <c r="D146" i="16"/>
  <c r="F146" i="16" s="1"/>
  <c r="Y193" i="16"/>
  <c r="U130" i="16"/>
  <c r="H114" i="16"/>
  <c r="M55" i="16"/>
  <c r="D19" i="16"/>
  <c r="I49" i="16"/>
  <c r="R53" i="16"/>
  <c r="N194" i="16"/>
  <c r="I289" i="16"/>
  <c r="J115" i="16"/>
  <c r="X49" i="16"/>
  <c r="F54" i="16"/>
  <c r="D56" i="16"/>
  <c r="F89" i="16"/>
  <c r="F90" i="16"/>
  <c r="U119" i="16"/>
  <c r="H193" i="16"/>
  <c r="E15" i="18"/>
  <c r="J97" i="18"/>
  <c r="J23" i="18"/>
  <c r="N116" i="18"/>
  <c r="N22" i="18"/>
  <c r="E22" i="18" s="1"/>
  <c r="G13" i="18"/>
  <c r="G12" i="18" s="1"/>
  <c r="E167" i="18"/>
  <c r="F265" i="16"/>
  <c r="E203" i="16"/>
  <c r="F203" i="16" s="1"/>
  <c r="Q193" i="16"/>
  <c r="Y55" i="16"/>
  <c r="O52" i="16"/>
  <c r="O48" i="16" s="1"/>
  <c r="W115" i="16"/>
  <c r="S219" i="16"/>
  <c r="G194" i="16"/>
  <c r="R133" i="16"/>
  <c r="K114" i="16"/>
  <c r="S133" i="16"/>
  <c r="P14" i="16"/>
  <c r="N48" i="16"/>
  <c r="Z48" i="16"/>
  <c r="F110" i="16"/>
  <c r="J140" i="16"/>
  <c r="L164" i="16"/>
  <c r="D59" i="18"/>
  <c r="D58" i="18"/>
  <c r="L20" i="18"/>
  <c r="L18" i="18" s="1"/>
  <c r="L11" i="18" s="1"/>
  <c r="Q193" i="18"/>
  <c r="Q192" i="18"/>
  <c r="U192" i="18"/>
  <c r="U15" i="18"/>
  <c r="H193" i="18"/>
  <c r="H16" i="18"/>
  <c r="H119" i="19"/>
  <c r="H120" i="19"/>
  <c r="Q119" i="19"/>
  <c r="Q120" i="19"/>
  <c r="Z119" i="19"/>
  <c r="Z120" i="19"/>
  <c r="D53" i="16"/>
  <c r="V115" i="16"/>
  <c r="U188" i="16"/>
  <c r="U169" i="16" s="1"/>
  <c r="U139" i="16" s="1"/>
  <c r="S12" i="18"/>
  <c r="D50" i="18"/>
  <c r="D51" i="18"/>
  <c r="D52" i="18"/>
  <c r="X20" i="18"/>
  <c r="F97" i="18"/>
  <c r="K116" i="18"/>
  <c r="K115" i="18"/>
  <c r="P193" i="18"/>
  <c r="X193" i="18"/>
  <c r="I122" i="16"/>
  <c r="K23" i="16"/>
  <c r="D286" i="16"/>
  <c r="F286" i="16" s="1"/>
  <c r="O194" i="16"/>
  <c r="L129" i="16"/>
  <c r="L122" i="16" s="1"/>
  <c r="X114" i="16"/>
  <c r="I25" i="16"/>
  <c r="H23" i="16"/>
  <c r="T115" i="16"/>
  <c r="AA39" i="16"/>
  <c r="E116" i="16"/>
  <c r="Q13" i="16"/>
  <c r="F51" i="16"/>
  <c r="F92" i="16"/>
  <c r="F118" i="16"/>
  <c r="AA116" i="16"/>
  <c r="F152" i="16"/>
  <c r="F186" i="16"/>
  <c r="S220" i="16"/>
  <c r="F272" i="16"/>
  <c r="L43" i="18"/>
  <c r="L25" i="18" s="1"/>
  <c r="L23" i="18"/>
  <c r="P23" i="18"/>
  <c r="D28" i="16"/>
  <c r="H26" i="16"/>
  <c r="K134" i="16"/>
  <c r="E134" i="16" s="1"/>
  <c r="D188" i="16"/>
  <c r="Q23" i="16"/>
  <c r="E119" i="16"/>
  <c r="F119" i="16" s="1"/>
  <c r="L48" i="16"/>
  <c r="R251" i="16"/>
  <c r="L45" i="16"/>
  <c r="V26" i="16"/>
  <c r="E216" i="16"/>
  <c r="E210" i="16"/>
  <c r="K219" i="16"/>
  <c r="L49" i="16"/>
  <c r="J281" i="16"/>
  <c r="J269" i="16" s="1"/>
  <c r="F42" i="16"/>
  <c r="F79" i="16"/>
  <c r="AA77" i="16"/>
  <c r="AA70" i="16" s="1"/>
  <c r="AA55" i="16" s="1"/>
  <c r="X77" i="16"/>
  <c r="U77" i="16"/>
  <c r="D84" i="16"/>
  <c r="F86" i="16"/>
  <c r="F94" i="16"/>
  <c r="H18" i="16"/>
  <c r="I18" i="16" s="1"/>
  <c r="T18" i="16"/>
  <c r="D26" i="18"/>
  <c r="Y18" i="18"/>
  <c r="J20" i="18"/>
  <c r="J50" i="18"/>
  <c r="Q13" i="18"/>
  <c r="Q12" i="18" s="1"/>
  <c r="F125" i="18"/>
  <c r="F126" i="18"/>
  <c r="D171" i="18"/>
  <c r="F171" i="18"/>
  <c r="AA143" i="18"/>
  <c r="H192" i="18"/>
  <c r="E55" i="19"/>
  <c r="E54" i="19"/>
  <c r="E50" i="19" s="1"/>
  <c r="E45" i="16"/>
  <c r="E56" i="16"/>
  <c r="L18" i="16"/>
  <c r="L25" i="16"/>
  <c r="X164" i="16"/>
  <c r="U164" i="16"/>
  <c r="U140" i="16" s="1"/>
  <c r="F172" i="16"/>
  <c r="AA289" i="16"/>
  <c r="AA290" i="16"/>
  <c r="W136" i="17"/>
  <c r="W137" i="17"/>
  <c r="G137" i="17"/>
  <c r="G136" i="17"/>
  <c r="U23" i="17"/>
  <c r="U114" i="17"/>
  <c r="M23" i="17"/>
  <c r="M114" i="17"/>
  <c r="H43" i="18"/>
  <c r="H25" i="18" s="1"/>
  <c r="H23" i="18"/>
  <c r="T20" i="18"/>
  <c r="Q142" i="18"/>
  <c r="I15" i="18"/>
  <c r="I192" i="18"/>
  <c r="X220" i="18"/>
  <c r="X219" i="18"/>
  <c r="G251" i="18"/>
  <c r="G20" i="18"/>
  <c r="L51" i="19"/>
  <c r="L52" i="19"/>
  <c r="M223" i="17"/>
  <c r="U16" i="17"/>
  <c r="X43" i="18"/>
  <c r="X23" i="18"/>
  <c r="D86" i="18"/>
  <c r="D85" i="18"/>
  <c r="N136" i="18"/>
  <c r="N24" i="18"/>
  <c r="F221" i="18"/>
  <c r="F220" i="18"/>
  <c r="E16" i="18"/>
  <c r="E27" i="18"/>
  <c r="M23" i="18"/>
  <c r="M18" i="18" s="1"/>
  <c r="E149" i="18"/>
  <c r="E143" i="18" s="1"/>
  <c r="O142" i="18"/>
  <c r="Y219" i="18"/>
  <c r="E15" i="19"/>
  <c r="F31" i="19"/>
  <c r="K44" i="19"/>
  <c r="K25" i="19" s="1"/>
  <c r="K23" i="19"/>
  <c r="V25" i="19"/>
  <c r="F56" i="19"/>
  <c r="F55" i="19" s="1"/>
  <c r="D54" i="19"/>
  <c r="D55" i="19"/>
  <c r="U160" i="19"/>
  <c r="F177" i="19"/>
  <c r="D15" i="19"/>
  <c r="E219" i="19"/>
  <c r="U219" i="19"/>
  <c r="I247" i="19"/>
  <c r="I248" i="19"/>
  <c r="F254" i="19"/>
  <c r="K21" i="19"/>
  <c r="K18" i="19" s="1"/>
  <c r="K11" i="19" s="1"/>
  <c r="K261" i="19"/>
  <c r="T261" i="19"/>
  <c r="T21" i="19"/>
  <c r="F274" i="19"/>
  <c r="F273" i="19" s="1"/>
  <c r="D272" i="19"/>
  <c r="D273" i="19"/>
  <c r="U15" i="16"/>
  <c r="W251" i="16"/>
  <c r="E284" i="16"/>
  <c r="W81" i="17"/>
  <c r="W115" i="18"/>
  <c r="E25" i="18"/>
  <c r="D19" i="18"/>
  <c r="L12" i="18"/>
  <c r="Z13" i="18"/>
  <c r="Z12" i="18" s="1"/>
  <c r="I43" i="18"/>
  <c r="I25" i="18" s="1"/>
  <c r="U23" i="18"/>
  <c r="J25" i="18"/>
  <c r="N25" i="18"/>
  <c r="Q23" i="18"/>
  <c r="E23" i="18" s="1"/>
  <c r="K13" i="18"/>
  <c r="K12" i="18" s="1"/>
  <c r="T57" i="18"/>
  <c r="O84" i="18"/>
  <c r="L84" i="18"/>
  <c r="D117" i="18"/>
  <c r="D144" i="18"/>
  <c r="T143" i="18"/>
  <c r="F149" i="18"/>
  <c r="F142" i="18" s="1"/>
  <c r="G142" i="18"/>
  <c r="S142" i="18"/>
  <c r="AA142" i="18"/>
  <c r="L193" i="18"/>
  <c r="U193" i="18"/>
  <c r="Y193" i="18"/>
  <c r="W193" i="18"/>
  <c r="E221" i="18"/>
  <c r="I219" i="18"/>
  <c r="F231" i="18"/>
  <c r="D254" i="18"/>
  <c r="F263" i="18"/>
  <c r="F251" i="18" s="1"/>
  <c r="L267" i="18"/>
  <c r="D16" i="19"/>
  <c r="F22" i="19"/>
  <c r="R120" i="19"/>
  <c r="R119" i="19"/>
  <c r="F224" i="19"/>
  <c r="F246" i="16"/>
  <c r="S281" i="16"/>
  <c r="S269" i="16" s="1"/>
  <c r="F136" i="17"/>
  <c r="V46" i="17"/>
  <c r="N46" i="17"/>
  <c r="S115" i="18"/>
  <c r="K23" i="18"/>
  <c r="K18" i="18" s="1"/>
  <c r="K11" i="18" s="1"/>
  <c r="X14" i="18"/>
  <c r="T24" i="18"/>
  <c r="E24" i="18" s="1"/>
  <c r="N13" i="18"/>
  <c r="AA13" i="18"/>
  <c r="AA12" i="18" s="1"/>
  <c r="M43" i="18"/>
  <c r="M25" i="18" s="1"/>
  <c r="O20" i="18"/>
  <c r="R23" i="18"/>
  <c r="I57" i="18"/>
  <c r="E78" i="18"/>
  <c r="E71" i="18" s="1"/>
  <c r="E57" i="18" s="1"/>
  <c r="W84" i="18"/>
  <c r="D112" i="18"/>
  <c r="D97" i="18" s="1"/>
  <c r="E117" i="18"/>
  <c r="Y116" i="18"/>
  <c r="I143" i="18"/>
  <c r="D167" i="18"/>
  <c r="D187" i="18"/>
  <c r="E187" i="18"/>
  <c r="E171" i="18" s="1"/>
  <c r="M193" i="18"/>
  <c r="Z192" i="18"/>
  <c r="F215" i="18"/>
  <c r="F192" i="18" s="1"/>
  <c r="N251" i="18"/>
  <c r="N219" i="18" s="1"/>
  <c r="V251" i="18"/>
  <c r="V267" i="18"/>
  <c r="T18" i="19"/>
  <c r="F68" i="19"/>
  <c r="K57" i="19"/>
  <c r="F82" i="19"/>
  <c r="L135" i="19"/>
  <c r="L128" i="19" s="1"/>
  <c r="J139" i="19"/>
  <c r="J138" i="19"/>
  <c r="T138" i="19"/>
  <c r="T139" i="19"/>
  <c r="O174" i="19"/>
  <c r="U195" i="19"/>
  <c r="R220" i="19"/>
  <c r="K27" i="17"/>
  <c r="N19" i="17"/>
  <c r="AA53" i="17"/>
  <c r="S53" i="17"/>
  <c r="Z27" i="17"/>
  <c r="R27" i="17"/>
  <c r="J27" i="17"/>
  <c r="O115" i="18"/>
  <c r="G23" i="18"/>
  <c r="E17" i="18"/>
  <c r="D17" i="18"/>
  <c r="F19" i="18"/>
  <c r="I24" i="18"/>
  <c r="R25" i="18"/>
  <c r="W20" i="18"/>
  <c r="E20" i="18" s="1"/>
  <c r="E52" i="18"/>
  <c r="N20" i="18"/>
  <c r="N18" i="18" s="1"/>
  <c r="V20" i="18"/>
  <c r="V18" i="18" s="1"/>
  <c r="E72" i="18"/>
  <c r="J57" i="18"/>
  <c r="Q84" i="18"/>
  <c r="V116" i="18"/>
  <c r="R116" i="18"/>
  <c r="L125" i="18"/>
  <c r="T125" i="18"/>
  <c r="D133" i="18"/>
  <c r="O137" i="18"/>
  <c r="V142" i="18"/>
  <c r="E172" i="18"/>
  <c r="N193" i="18"/>
  <c r="I193" i="18"/>
  <c r="D231" i="18"/>
  <c r="D220" i="18" s="1"/>
  <c r="T220" i="18"/>
  <c r="E254" i="18"/>
  <c r="E251" i="18" s="1"/>
  <c r="F267" i="18"/>
  <c r="Q20" i="19"/>
  <c r="Z20" i="19"/>
  <c r="Z18" i="19" s="1"/>
  <c r="P85" i="19"/>
  <c r="R140" i="19"/>
  <c r="R139" i="19"/>
  <c r="J145" i="19"/>
  <c r="J13" i="19" s="1"/>
  <c r="J12" i="19" s="1"/>
  <c r="J11" i="19" s="1"/>
  <c r="J144" i="19"/>
  <c r="U220" i="19"/>
  <c r="X14" i="16"/>
  <c r="F255" i="16"/>
  <c r="Z53" i="17"/>
  <c r="J53" i="17"/>
  <c r="F17" i="18"/>
  <c r="S20" i="18"/>
  <c r="S18" i="18" s="1"/>
  <c r="F47" i="18"/>
  <c r="F43" i="18" s="1"/>
  <c r="F25" i="18" s="1"/>
  <c r="Y13" i="18"/>
  <c r="Y12" i="18" s="1"/>
  <c r="X50" i="18"/>
  <c r="F78" i="18"/>
  <c r="F71" i="18" s="1"/>
  <c r="E86" i="18"/>
  <c r="T84" i="18"/>
  <c r="D98" i="18"/>
  <c r="I84" i="18"/>
  <c r="F127" i="18"/>
  <c r="O143" i="18"/>
  <c r="F167" i="18"/>
  <c r="D196" i="18"/>
  <c r="D215" i="18"/>
  <c r="U219" i="18"/>
  <c r="E231" i="18"/>
  <c r="E220" i="18" s="1"/>
  <c r="K219" i="18"/>
  <c r="J251" i="18"/>
  <c r="J219" i="18" s="1"/>
  <c r="E269" i="18"/>
  <c r="J267" i="18"/>
  <c r="D21" i="1"/>
  <c r="D17" i="19"/>
  <c r="P18" i="19"/>
  <c r="D24" i="19"/>
  <c r="O57" i="19"/>
  <c r="O99" i="19"/>
  <c r="D130" i="19"/>
  <c r="D129" i="19"/>
  <c r="F190" i="19"/>
  <c r="W194" i="19"/>
  <c r="W195" i="19"/>
  <c r="AA261" i="19"/>
  <c r="AA262" i="19"/>
  <c r="AA263" i="19"/>
  <c r="AA17" i="19" s="1"/>
  <c r="F46" i="17"/>
  <c r="T255" i="17"/>
  <c r="L255" i="17"/>
  <c r="Y125" i="17"/>
  <c r="Q125" i="17"/>
  <c r="I125" i="17"/>
  <c r="G115" i="18"/>
  <c r="T12" i="18"/>
  <c r="F24" i="18"/>
  <c r="U20" i="18"/>
  <c r="H20" i="18"/>
  <c r="P20" i="18"/>
  <c r="P18" i="18" s="1"/>
  <c r="P11" i="18" s="1"/>
  <c r="Q57" i="18"/>
  <c r="AA57" i="18"/>
  <c r="F98" i="18"/>
  <c r="J84" i="18"/>
  <c r="L143" i="18"/>
  <c r="V143" i="18"/>
  <c r="L142" i="18"/>
  <c r="F172" i="18"/>
  <c r="P192" i="18"/>
  <c r="O192" i="18"/>
  <c r="F205" i="18"/>
  <c r="F193" i="18" s="1"/>
  <c r="E215" i="18"/>
  <c r="E193" i="18" s="1"/>
  <c r="Z219" i="18"/>
  <c r="M220" i="18"/>
  <c r="V219" i="18"/>
  <c r="H20" i="19"/>
  <c r="E20" i="19" s="1"/>
  <c r="AA23" i="19"/>
  <c r="AA87" i="19"/>
  <c r="O263" i="19"/>
  <c r="O17" i="19" s="1"/>
  <c r="D215" i="17"/>
  <c r="P15" i="17"/>
  <c r="H15" i="17"/>
  <c r="D167" i="17"/>
  <c r="W27" i="17"/>
  <c r="G27" i="17"/>
  <c r="D14" i="18"/>
  <c r="F14" i="18"/>
  <c r="R15" i="18"/>
  <c r="R12" i="18" s="1"/>
  <c r="F16" i="18"/>
  <c r="F22" i="18"/>
  <c r="Q20" i="18"/>
  <c r="O13" i="18"/>
  <c r="O12" i="18" s="1"/>
  <c r="X13" i="18"/>
  <c r="H50" i="18"/>
  <c r="Z50" i="18"/>
  <c r="I50" i="18"/>
  <c r="F72" i="18"/>
  <c r="W57" i="18"/>
  <c r="Z84" i="18"/>
  <c r="D132" i="18"/>
  <c r="D125" i="18" s="1"/>
  <c r="F144" i="18"/>
  <c r="P143" i="18"/>
  <c r="Z143" i="18"/>
  <c r="M143" i="18"/>
  <c r="X142" i="18"/>
  <c r="D172" i="18"/>
  <c r="N192" i="18"/>
  <c r="J193" i="18"/>
  <c r="D221" i="18"/>
  <c r="N220" i="18"/>
  <c r="F245" i="18"/>
  <c r="W219" i="18"/>
  <c r="D268" i="18"/>
  <c r="E21" i="19"/>
  <c r="D26" i="19"/>
  <c r="F30" i="19"/>
  <c r="X27" i="19"/>
  <c r="F90" i="19"/>
  <c r="F100" i="19"/>
  <c r="E99" i="19"/>
  <c r="AA99" i="19"/>
  <c r="F108" i="19"/>
  <c r="F117" i="19"/>
  <c r="E116" i="19"/>
  <c r="E98" i="19" s="1"/>
  <c r="E85" i="19" s="1"/>
  <c r="AA116" i="19"/>
  <c r="R121" i="19"/>
  <c r="R19" i="19" s="1"/>
  <c r="O128" i="19"/>
  <c r="F154" i="19"/>
  <c r="S145" i="19"/>
  <c r="F157" i="19"/>
  <c r="E155" i="19"/>
  <c r="AA155" i="19"/>
  <c r="F166" i="19"/>
  <c r="F173" i="19"/>
  <c r="F183" i="19"/>
  <c r="E189" i="19"/>
  <c r="AA189" i="19"/>
  <c r="F204" i="19"/>
  <c r="Q195" i="19"/>
  <c r="O214" i="19"/>
  <c r="O16" i="19" s="1"/>
  <c r="F231" i="19"/>
  <c r="F268" i="19"/>
  <c r="AA51" i="19"/>
  <c r="H50" i="19"/>
  <c r="W20" i="19"/>
  <c r="M57" i="19"/>
  <c r="F83" i="19"/>
  <c r="L87" i="19"/>
  <c r="I99" i="19"/>
  <c r="F133" i="19"/>
  <c r="K138" i="19"/>
  <c r="L138" i="19"/>
  <c r="I155" i="19"/>
  <c r="F178" i="19"/>
  <c r="F184" i="19"/>
  <c r="T144" i="19"/>
  <c r="F191" i="19"/>
  <c r="AA198" i="19"/>
  <c r="U205" i="19"/>
  <c r="U15" i="19" s="1"/>
  <c r="AA211" i="19"/>
  <c r="AA14" i="19" s="1"/>
  <c r="O220" i="19"/>
  <c r="I220" i="19"/>
  <c r="F238" i="19"/>
  <c r="N218" i="19"/>
  <c r="F269" i="19"/>
  <c r="I54" i="19"/>
  <c r="W13" i="19"/>
  <c r="W12" i="19" s="1"/>
  <c r="O58" i="19"/>
  <c r="F70" i="19"/>
  <c r="U73" i="19"/>
  <c r="F78" i="19"/>
  <c r="Y57" i="19"/>
  <c r="R79" i="19"/>
  <c r="I79" i="19"/>
  <c r="U87" i="19"/>
  <c r="O87" i="19"/>
  <c r="F92" i="19"/>
  <c r="L99" i="19"/>
  <c r="F102" i="19"/>
  <c r="F110" i="19"/>
  <c r="J119" i="19"/>
  <c r="G120" i="19"/>
  <c r="R135" i="19"/>
  <c r="M138" i="19"/>
  <c r="O155" i="19"/>
  <c r="F159" i="19"/>
  <c r="F161" i="19"/>
  <c r="E205" i="19"/>
  <c r="E194" i="19" s="1"/>
  <c r="AA205" i="19"/>
  <c r="I211" i="19"/>
  <c r="I14" i="19" s="1"/>
  <c r="R219" i="19"/>
  <c r="E220" i="19"/>
  <c r="F226" i="19"/>
  <c r="F233" i="19"/>
  <c r="F239" i="19"/>
  <c r="U248" i="19"/>
  <c r="F256" i="19"/>
  <c r="R257" i="19"/>
  <c r="X261" i="19"/>
  <c r="Q18" i="19"/>
  <c r="Q25" i="19"/>
  <c r="Z25" i="19"/>
  <c r="T50" i="19"/>
  <c r="F64" i="19"/>
  <c r="F65" i="19"/>
  <c r="R73" i="19"/>
  <c r="P57" i="19"/>
  <c r="X79" i="19"/>
  <c r="X87" i="19"/>
  <c r="K119" i="19"/>
  <c r="U120" i="19"/>
  <c r="L129" i="19"/>
  <c r="V139" i="19"/>
  <c r="N145" i="19"/>
  <c r="N13" i="19" s="1"/>
  <c r="N12" i="19" s="1"/>
  <c r="U151" i="19"/>
  <c r="K145" i="19"/>
  <c r="O205" i="19"/>
  <c r="O15" i="19" s="1"/>
  <c r="AA220" i="19"/>
  <c r="E248" i="19"/>
  <c r="AA248" i="19"/>
  <c r="D22" i="19"/>
  <c r="F33" i="19"/>
  <c r="F34" i="19"/>
  <c r="X47" i="19"/>
  <c r="Y20" i="19"/>
  <c r="R59" i="19"/>
  <c r="X73" i="19"/>
  <c r="Q57" i="19"/>
  <c r="F80" i="19"/>
  <c r="AA79" i="19"/>
  <c r="R86" i="19"/>
  <c r="F105" i="19"/>
  <c r="F112" i="19"/>
  <c r="F113" i="19"/>
  <c r="F123" i="19"/>
  <c r="M119" i="19"/>
  <c r="F149" i="19"/>
  <c r="X151" i="19"/>
  <c r="F169" i="19"/>
  <c r="O175" i="19"/>
  <c r="F180" i="19"/>
  <c r="F186" i="19"/>
  <c r="F193" i="19"/>
  <c r="X198" i="19"/>
  <c r="X15" i="19" s="1"/>
  <c r="F209" i="19"/>
  <c r="S195" i="19"/>
  <c r="F215" i="19"/>
  <c r="F234" i="19"/>
  <c r="F241" i="19"/>
  <c r="O248" i="19"/>
  <c r="X263" i="19"/>
  <c r="X17" i="19" s="1"/>
  <c r="X59" i="19"/>
  <c r="G20" i="19"/>
  <c r="E73" i="19"/>
  <c r="AA73" i="19"/>
  <c r="U99" i="19"/>
  <c r="E124" i="19"/>
  <c r="E119" i="19" s="1"/>
  <c r="S120" i="19"/>
  <c r="G145" i="19"/>
  <c r="G13" i="19" s="1"/>
  <c r="G12" i="19" s="1"/>
  <c r="R189" i="19"/>
  <c r="R174" i="19" s="1"/>
  <c r="L198" i="19"/>
  <c r="Y195" i="19"/>
  <c r="L257" i="19"/>
  <c r="L23" i="19" s="1"/>
  <c r="AA257" i="19"/>
  <c r="F35" i="19"/>
  <c r="F41" i="19"/>
  <c r="F42" i="19"/>
  <c r="J25" i="19"/>
  <c r="S25" i="19"/>
  <c r="I47" i="19"/>
  <c r="I44" i="19" s="1"/>
  <c r="I25" i="19" s="1"/>
  <c r="K13" i="19"/>
  <c r="K12" i="19" s="1"/>
  <c r="S13" i="19"/>
  <c r="S12" i="19" s="1"/>
  <c r="F53" i="19"/>
  <c r="F60" i="19"/>
  <c r="T57" i="19"/>
  <c r="F81" i="19"/>
  <c r="F79" i="19" s="1"/>
  <c r="I87" i="19"/>
  <c r="E87" i="19"/>
  <c r="N85" i="19"/>
  <c r="R99" i="19"/>
  <c r="F106" i="19"/>
  <c r="F107" i="19"/>
  <c r="F114" i="19"/>
  <c r="F115" i="19"/>
  <c r="Y119" i="19"/>
  <c r="F131" i="19"/>
  <c r="U129" i="19"/>
  <c r="I134" i="19"/>
  <c r="E151" i="19"/>
  <c r="AA151" i="19"/>
  <c r="R155" i="19"/>
  <c r="F164" i="19"/>
  <c r="F160" i="19" s="1"/>
  <c r="I160" i="19"/>
  <c r="U175" i="19"/>
  <c r="F188" i="19"/>
  <c r="X189" i="19"/>
  <c r="M195" i="19"/>
  <c r="R198" i="19"/>
  <c r="F203" i="19"/>
  <c r="R211" i="19"/>
  <c r="R14" i="19" s="1"/>
  <c r="F14" i="19" s="1"/>
  <c r="K195" i="19"/>
  <c r="L214" i="19"/>
  <c r="L16" i="19" s="1"/>
  <c r="F16" i="19" s="1"/>
  <c r="F242" i="19"/>
  <c r="F253" i="19"/>
  <c r="V218" i="19"/>
  <c r="O257" i="19"/>
  <c r="E263" i="19"/>
  <c r="Z11" i="19"/>
  <c r="D12" i="1"/>
  <c r="D16" i="1"/>
  <c r="G11" i="1"/>
  <c r="G17" i="1"/>
  <c r="D15" i="1"/>
  <c r="H19" i="17"/>
  <c r="D83" i="17"/>
  <c r="W16" i="17"/>
  <c r="O16" i="17"/>
  <c r="X195" i="17"/>
  <c r="P21" i="17"/>
  <c r="F114" i="17"/>
  <c r="W19" i="17"/>
  <c r="F286" i="17"/>
  <c r="Q137" i="17"/>
  <c r="X137" i="17"/>
  <c r="W194" i="17"/>
  <c r="N114" i="17"/>
  <c r="V16" i="17"/>
  <c r="N16" i="17"/>
  <c r="P194" i="17"/>
  <c r="Y81" i="17"/>
  <c r="Q81" i="17"/>
  <c r="R24" i="17"/>
  <c r="W195" i="17"/>
  <c r="Z115" i="17"/>
  <c r="X19" i="17"/>
  <c r="P19" i="17"/>
  <c r="U53" i="17"/>
  <c r="M53" i="17"/>
  <c r="J24" i="17"/>
  <c r="I137" i="17"/>
  <c r="Y137" i="17"/>
  <c r="V283" i="17"/>
  <c r="Z24" i="17"/>
  <c r="X15" i="17"/>
  <c r="F291" i="17"/>
  <c r="Q21" i="17"/>
  <c r="T142" i="17"/>
  <c r="Z125" i="17"/>
  <c r="J15" i="17"/>
  <c r="AA81" i="17"/>
  <c r="S81" i="17"/>
  <c r="K81" i="17"/>
  <c r="T283" i="17"/>
  <c r="T271" i="17" s="1"/>
  <c r="I283" i="17"/>
  <c r="I271" i="17" s="1"/>
  <c r="I142" i="17"/>
  <c r="X46" i="17"/>
  <c r="P46" i="17"/>
  <c r="H142" i="17"/>
  <c r="W53" i="17"/>
  <c r="O27" i="17"/>
  <c r="W115" i="17"/>
  <c r="G114" i="17"/>
  <c r="X81" i="17"/>
  <c r="P81" i="17"/>
  <c r="H81" i="17"/>
  <c r="R283" i="17"/>
  <c r="E215" i="17"/>
  <c r="U15" i="17"/>
  <c r="N81" i="17"/>
  <c r="L53" i="17"/>
  <c r="AA16" i="17"/>
  <c r="S16" i="17"/>
  <c r="K16" i="17"/>
  <c r="V27" i="17"/>
  <c r="H46" i="17"/>
  <c r="X223" i="17"/>
  <c r="P223" i="17"/>
  <c r="P13" i="17" s="1"/>
  <c r="H223" i="17"/>
  <c r="D69" i="17"/>
  <c r="W283" i="17"/>
  <c r="W271" i="17" s="1"/>
  <c r="S255" i="17"/>
  <c r="S222" i="17" s="1"/>
  <c r="Y15" i="17"/>
  <c r="Q15" i="17"/>
  <c r="I15" i="17"/>
  <c r="V125" i="17"/>
  <c r="N125" i="17"/>
  <c r="D126" i="17"/>
  <c r="E286" i="17"/>
  <c r="E132" i="17"/>
  <c r="M125" i="17"/>
  <c r="R125" i="17"/>
  <c r="J125" i="17"/>
  <c r="T114" i="17"/>
  <c r="L114" i="17"/>
  <c r="D116" i="17"/>
  <c r="F283" i="17"/>
  <c r="P114" i="17"/>
  <c r="E144" i="17"/>
  <c r="J81" i="17"/>
  <c r="K142" i="17"/>
  <c r="R136" i="17"/>
  <c r="F267" i="17"/>
  <c r="W223" i="17"/>
  <c r="O222" i="17"/>
  <c r="G223" i="17"/>
  <c r="J16" i="17"/>
  <c r="T195" i="17"/>
  <c r="L194" i="17"/>
  <c r="D198" i="17"/>
  <c r="AA15" i="17"/>
  <c r="S195" i="17"/>
  <c r="K194" i="17"/>
  <c r="N142" i="17"/>
  <c r="U81" i="17"/>
  <c r="M81" i="17"/>
  <c r="X24" i="17"/>
  <c r="X18" i="17" s="1"/>
  <c r="Q114" i="17"/>
  <c r="K283" i="17"/>
  <c r="K271" i="17" s="1"/>
  <c r="X125" i="17"/>
  <c r="H125" i="17"/>
  <c r="F126" i="17"/>
  <c r="F115" i="17"/>
  <c r="P222" i="17"/>
  <c r="Z137" i="17"/>
  <c r="X16" i="17"/>
  <c r="P195" i="17"/>
  <c r="H195" i="17"/>
  <c r="S142" i="17"/>
  <c r="Z142" i="17"/>
  <c r="E167" i="17"/>
  <c r="E149" i="17" s="1"/>
  <c r="E143" i="17" s="1"/>
  <c r="X142" i="17"/>
  <c r="Z81" i="17"/>
  <c r="Y21" i="17"/>
  <c r="I21" i="17"/>
  <c r="X21" i="17"/>
  <c r="H21" i="17"/>
  <c r="N27" i="17"/>
  <c r="K21" i="17"/>
  <c r="F293" i="17"/>
  <c r="E133" i="17"/>
  <c r="E125" i="17" s="1"/>
  <c r="O283" i="17"/>
  <c r="O271" i="17" s="1"/>
  <c r="T223" i="17"/>
  <c r="T13" i="17" s="1"/>
  <c r="F219" i="17"/>
  <c r="D144" i="17"/>
  <c r="AA283" i="17"/>
  <c r="AA271" i="17" s="1"/>
  <c r="D120" i="17"/>
  <c r="D114" i="17" s="1"/>
  <c r="U19" i="17"/>
  <c r="M19" i="17"/>
  <c r="O24" i="17"/>
  <c r="G283" i="17"/>
  <c r="G271" i="17" s="1"/>
  <c r="D286" i="17"/>
  <c r="D283" i="17" s="1"/>
  <c r="Y255" i="17"/>
  <c r="Q255" i="17"/>
  <c r="I255" i="17"/>
  <c r="J223" i="17"/>
  <c r="D219" i="17"/>
  <c r="U194" i="17"/>
  <c r="M16" i="17"/>
  <c r="W15" i="17"/>
  <c r="O194" i="17"/>
  <c r="G194" i="17"/>
  <c r="F198" i="17"/>
  <c r="V15" i="17"/>
  <c r="N15" i="17"/>
  <c r="U13" i="17"/>
  <c r="U12" i="17" s="1"/>
  <c r="W125" i="17"/>
  <c r="O125" i="17"/>
  <c r="G125" i="17"/>
  <c r="E23" i="17"/>
  <c r="F96" i="17"/>
  <c r="F75" i="17"/>
  <c r="T21" i="17"/>
  <c r="T18" i="17" s="1"/>
  <c r="Q115" i="17"/>
  <c r="I24" i="17"/>
  <c r="V271" i="17"/>
  <c r="AA125" i="17"/>
  <c r="K125" i="17"/>
  <c r="V142" i="17"/>
  <c r="V143" i="17"/>
  <c r="M143" i="17"/>
  <c r="M13" i="17" s="1"/>
  <c r="M142" i="17"/>
  <c r="O114" i="17"/>
  <c r="Y24" i="17"/>
  <c r="G195" i="17"/>
  <c r="U283" i="17"/>
  <c r="U271" i="17" s="1"/>
  <c r="L115" i="17"/>
  <c r="S136" i="17"/>
  <c r="AA21" i="17"/>
  <c r="S21" i="17"/>
  <c r="E283" i="17"/>
  <c r="E271" i="17" s="1"/>
  <c r="E273" i="17"/>
  <c r="F272" i="17"/>
  <c r="D273" i="17"/>
  <c r="G142" i="17"/>
  <c r="E172" i="17"/>
  <c r="D172" i="17"/>
  <c r="L21" i="17"/>
  <c r="R81" i="17"/>
  <c r="H24" i="17"/>
  <c r="U21" i="17"/>
  <c r="M21" i="17"/>
  <c r="F28" i="17"/>
  <c r="D29" i="17"/>
  <c r="E28" i="17"/>
  <c r="S13" i="17"/>
  <c r="Y115" i="17"/>
  <c r="O195" i="17"/>
  <c r="D292" i="17"/>
  <c r="M195" i="17"/>
  <c r="H13" i="17"/>
  <c r="Y283" i="17"/>
  <c r="Y271" i="17" s="1"/>
  <c r="U195" i="17"/>
  <c r="Y114" i="17"/>
  <c r="H194" i="17"/>
  <c r="H16" i="17"/>
  <c r="O22" i="17"/>
  <c r="F22" i="17" s="1"/>
  <c r="L24" i="17"/>
  <c r="L137" i="17"/>
  <c r="I81" i="17"/>
  <c r="Q53" i="17"/>
  <c r="K53" i="17"/>
  <c r="D293" i="17"/>
  <c r="R13" i="17"/>
  <c r="F149" i="17"/>
  <c r="F143" i="17" s="1"/>
  <c r="E43" i="17"/>
  <c r="E40" i="17" s="1"/>
  <c r="E27" i="17" s="1"/>
  <c r="AA24" i="17"/>
  <c r="E292" i="17"/>
  <c r="T115" i="17"/>
  <c r="X194" i="17"/>
  <c r="O15" i="17"/>
  <c r="G222" i="17"/>
  <c r="P16" i="17"/>
  <c r="K114" i="17"/>
  <c r="U255" i="17"/>
  <c r="U222" i="17" s="1"/>
  <c r="M255" i="17"/>
  <c r="M222" i="17" s="1"/>
  <c r="F258" i="17"/>
  <c r="F255" i="17" s="1"/>
  <c r="Z21" i="17"/>
  <c r="R255" i="17"/>
  <c r="R222" i="17" s="1"/>
  <c r="J21" i="17"/>
  <c r="Z19" i="17"/>
  <c r="R19" i="17"/>
  <c r="F19" i="17" s="1"/>
  <c r="J19" i="17"/>
  <c r="E249" i="17"/>
  <c r="F249" i="17"/>
  <c r="N223" i="17"/>
  <c r="N13" i="17" s="1"/>
  <c r="E219" i="17"/>
  <c r="O81" i="17"/>
  <c r="G24" i="17"/>
  <c r="D95" i="17"/>
  <c r="E96" i="17"/>
  <c r="V81" i="17"/>
  <c r="F83" i="17"/>
  <c r="D75" i="17"/>
  <c r="D68" i="17" s="1"/>
  <c r="D53" i="17" s="1"/>
  <c r="E75" i="17"/>
  <c r="E68" i="17" s="1"/>
  <c r="G46" i="17"/>
  <c r="L46" i="17"/>
  <c r="D46" i="17"/>
  <c r="D43" i="17"/>
  <c r="D40" i="17" s="1"/>
  <c r="D27" i="17" s="1"/>
  <c r="T24" i="17"/>
  <c r="M27" i="17"/>
  <c r="D149" i="17"/>
  <c r="AA27" i="17"/>
  <c r="R115" i="17"/>
  <c r="E293" i="17"/>
  <c r="X143" i="17"/>
  <c r="M194" i="17"/>
  <c r="L222" i="17"/>
  <c r="S283" i="17"/>
  <c r="S271" i="17" s="1"/>
  <c r="D267" i="17"/>
  <c r="W24" i="17"/>
  <c r="V53" i="17"/>
  <c r="S46" i="17"/>
  <c r="I115" i="17"/>
  <c r="K115" i="17"/>
  <c r="K24" i="17"/>
  <c r="Z16" i="17"/>
  <c r="R195" i="17"/>
  <c r="J194" i="17"/>
  <c r="E205" i="17"/>
  <c r="F205" i="17"/>
  <c r="E198" i="17"/>
  <c r="F189" i="17"/>
  <c r="F171" i="17" s="1"/>
  <c r="D189" i="17"/>
  <c r="F69" i="17"/>
  <c r="V21" i="17"/>
  <c r="N21" i="17"/>
  <c r="E54" i="17"/>
  <c r="F55" i="17"/>
  <c r="D55" i="17"/>
  <c r="O13" i="17"/>
  <c r="G13" i="17"/>
  <c r="G12" i="17" s="1"/>
  <c r="M46" i="17"/>
  <c r="R46" i="17"/>
  <c r="E47" i="17"/>
  <c r="R114" i="17"/>
  <c r="D136" i="17"/>
  <c r="I114" i="17"/>
  <c r="E46" i="17"/>
  <c r="V24" i="17"/>
  <c r="P24" i="17"/>
  <c r="L283" i="17"/>
  <c r="L271" i="17" s="1"/>
  <c r="V114" i="17"/>
  <c r="T222" i="17"/>
  <c r="Y195" i="17"/>
  <c r="Q194" i="17"/>
  <c r="I195" i="17"/>
  <c r="E189" i="17"/>
  <c r="E171" i="17" s="1"/>
  <c r="O142" i="17"/>
  <c r="H136" i="17"/>
  <c r="D133" i="17"/>
  <c r="T125" i="17"/>
  <c r="L125" i="17"/>
  <c r="E127" i="17"/>
  <c r="L81" i="17"/>
  <c r="T53" i="17"/>
  <c r="AA142" i="17"/>
  <c r="AA143" i="17"/>
  <c r="AA13" i="17" s="1"/>
  <c r="AA12" i="17" s="1"/>
  <c r="D115" i="17"/>
  <c r="E14" i="17"/>
  <c r="H18" i="17"/>
  <c r="L143" i="17"/>
  <c r="L13" i="17" s="1"/>
  <c r="F17" i="17"/>
  <c r="E137" i="17"/>
  <c r="E136" i="17"/>
  <c r="E29" i="17"/>
  <c r="G21" i="17"/>
  <c r="S194" i="17"/>
  <c r="AA195" i="17"/>
  <c r="Q16" i="17"/>
  <c r="X283" i="17"/>
  <c r="X271" i="17" s="1"/>
  <c r="V115" i="17"/>
  <c r="J283" i="17"/>
  <c r="J271" i="17" s="1"/>
  <c r="D54" i="17"/>
  <c r="P23" i="17"/>
  <c r="T194" i="17"/>
  <c r="E126" i="17"/>
  <c r="AA137" i="17"/>
  <c r="F27" i="17"/>
  <c r="N283" i="17"/>
  <c r="N271" i="17" s="1"/>
  <c r="W20" i="17"/>
  <c r="E20" i="17" s="1"/>
  <c r="V255" i="17"/>
  <c r="V222" i="17" s="1"/>
  <c r="N255" i="17"/>
  <c r="N222" i="17" s="1"/>
  <c r="AA255" i="17"/>
  <c r="AA222" i="17" s="1"/>
  <c r="K255" i="17"/>
  <c r="K222" i="17" s="1"/>
  <c r="W171" i="17"/>
  <c r="R142" i="17"/>
  <c r="L171" i="17"/>
  <c r="L142" i="17" s="1"/>
  <c r="V136" i="17"/>
  <c r="E120" i="17"/>
  <c r="E114" i="17" s="1"/>
  <c r="H115" i="17"/>
  <c r="G95" i="17"/>
  <c r="G81" i="17" s="1"/>
  <c r="G53" i="17"/>
  <c r="U27" i="17"/>
  <c r="H40" i="17"/>
  <c r="H27" i="17" s="1"/>
  <c r="D48" i="17"/>
  <c r="N24" i="17"/>
  <c r="D127" i="17"/>
  <c r="O21" i="17"/>
  <c r="E82" i="17"/>
  <c r="W21" i="17"/>
  <c r="F144" i="17"/>
  <c r="AA194" i="17"/>
  <c r="L15" i="17"/>
  <c r="Y16" i="17"/>
  <c r="H283" i="17"/>
  <c r="H271" i="17" s="1"/>
  <c r="S24" i="17"/>
  <c r="J195" i="17"/>
  <c r="E69" i="17"/>
  <c r="J255" i="17"/>
  <c r="J222" i="17" s="1"/>
  <c r="F273" i="17"/>
  <c r="Y194" i="17"/>
  <c r="Q195" i="17"/>
  <c r="I194" i="17"/>
  <c r="D205" i="17"/>
  <c r="S15" i="17"/>
  <c r="D15" i="17" s="1"/>
  <c r="K15" i="17"/>
  <c r="P142" i="17"/>
  <c r="F133" i="17"/>
  <c r="F125" i="17" s="1"/>
  <c r="D271" i="17"/>
  <c r="M24" i="17"/>
  <c r="E83" i="17"/>
  <c r="R21" i="17"/>
  <c r="R18" i="17" s="1"/>
  <c r="D272" i="17"/>
  <c r="U142" i="17"/>
  <c r="R16" i="17"/>
  <c r="E267" i="17"/>
  <c r="X255" i="17"/>
  <c r="X222" i="17" s="1"/>
  <c r="H255" i="17"/>
  <c r="H222" i="17" s="1"/>
  <c r="J142" i="17"/>
  <c r="T81" i="17"/>
  <c r="J46" i="17"/>
  <c r="V223" i="17"/>
  <c r="D28" i="17"/>
  <c r="F54" i="17"/>
  <c r="Q24" i="17"/>
  <c r="D96" i="17"/>
  <c r="K195" i="17"/>
  <c r="T15" i="17"/>
  <c r="K13" i="17"/>
  <c r="U24" i="17"/>
  <c r="E272" i="17"/>
  <c r="F215" i="17"/>
  <c r="F195" i="17" s="1"/>
  <c r="D132" i="17"/>
  <c r="E111" i="17"/>
  <c r="E95" i="17" s="1"/>
  <c r="E81" i="17" s="1"/>
  <c r="Z46" i="17"/>
  <c r="Q142" i="17"/>
  <c r="T40" i="17"/>
  <c r="T27" i="17" s="1"/>
  <c r="F82" i="17"/>
  <c r="N53" i="17"/>
  <c r="P283" i="17"/>
  <c r="P271" i="17" s="1"/>
  <c r="F29" i="17"/>
  <c r="F271" i="17"/>
  <c r="N136" i="17"/>
  <c r="L195" i="17"/>
  <c r="W114" i="17"/>
  <c r="Z255" i="17"/>
  <c r="Z222" i="17" s="1"/>
  <c r="Y142" i="17"/>
  <c r="K18" i="17"/>
  <c r="E116" i="17"/>
  <c r="I16" i="17"/>
  <c r="R271" i="17"/>
  <c r="F68" i="17"/>
  <c r="E55" i="17"/>
  <c r="P115" i="17"/>
  <c r="G115" i="17"/>
  <c r="F20" i="17"/>
  <c r="D17" i="17"/>
  <c r="E17" i="17"/>
  <c r="D239" i="17"/>
  <c r="F239" i="17"/>
  <c r="F222" i="17" s="1"/>
  <c r="E224" i="17"/>
  <c r="F14" i="17"/>
  <c r="D14" i="17"/>
  <c r="E26" i="17"/>
  <c r="X15" i="16"/>
  <c r="D15" i="16"/>
  <c r="F111" i="16"/>
  <c r="E115" i="16"/>
  <c r="U52" i="16"/>
  <c r="U48" i="16" s="1"/>
  <c r="F63" i="16"/>
  <c r="S83" i="16"/>
  <c r="F181" i="16"/>
  <c r="O14" i="16"/>
  <c r="W219" i="16"/>
  <c r="U270" i="16"/>
  <c r="F279" i="16"/>
  <c r="X193" i="16"/>
  <c r="U70" i="16"/>
  <c r="D133" i="16"/>
  <c r="O22" i="16"/>
  <c r="E219" i="16"/>
  <c r="E97" i="16"/>
  <c r="R15" i="16"/>
  <c r="O16" i="16"/>
  <c r="X19" i="16"/>
  <c r="O21" i="16"/>
  <c r="O25" i="16"/>
  <c r="F36" i="16"/>
  <c r="X40" i="16"/>
  <c r="X26" i="16" s="1"/>
  <c r="R40" i="16"/>
  <c r="T26" i="16"/>
  <c r="F66" i="16"/>
  <c r="S55" i="16"/>
  <c r="V83" i="16"/>
  <c r="L111" i="16"/>
  <c r="L97" i="16" s="1"/>
  <c r="L83" i="16" s="1"/>
  <c r="O164" i="16"/>
  <c r="O140" i="16" s="1"/>
  <c r="F184" i="16"/>
  <c r="I197" i="16"/>
  <c r="I193" i="16" s="1"/>
  <c r="F201" i="16"/>
  <c r="F204" i="16"/>
  <c r="AA203" i="16"/>
  <c r="L15" i="16"/>
  <c r="F213" i="16"/>
  <c r="U254" i="16"/>
  <c r="U251" i="16" s="1"/>
  <c r="U219" i="16" s="1"/>
  <c r="L251" i="16"/>
  <c r="L219" i="16" s="1"/>
  <c r="AA24" i="16"/>
  <c r="AA133" i="16"/>
  <c r="R188" i="16"/>
  <c r="AA22" i="16"/>
  <c r="Q269" i="16"/>
  <c r="U281" i="16"/>
  <c r="U269" i="16" s="1"/>
  <c r="L193" i="16"/>
  <c r="Q20" i="16"/>
  <c r="Q17" i="16" s="1"/>
  <c r="G13" i="16"/>
  <c r="F59" i="16"/>
  <c r="L56" i="16"/>
  <c r="F67" i="16"/>
  <c r="F68" i="16"/>
  <c r="F72" i="16"/>
  <c r="U71" i="16"/>
  <c r="J55" i="16"/>
  <c r="F100" i="16"/>
  <c r="Y83" i="16"/>
  <c r="U111" i="16"/>
  <c r="H122" i="16"/>
  <c r="R130" i="16"/>
  <c r="O130" i="16"/>
  <c r="O122" i="16" s="1"/>
  <c r="F206" i="16"/>
  <c r="L269" i="16"/>
  <c r="Y26" i="16"/>
  <c r="R115" i="16"/>
  <c r="Y20" i="16"/>
  <c r="Z140" i="16"/>
  <c r="R164" i="16"/>
  <c r="Q139" i="16"/>
  <c r="F179" i="16"/>
  <c r="X16" i="16"/>
  <c r="D140" i="16"/>
  <c r="F50" i="16"/>
  <c r="H17" i="16"/>
  <c r="F27" i="16"/>
  <c r="F28" i="16"/>
  <c r="I28" i="16"/>
  <c r="X27" i="16"/>
  <c r="R27" i="16"/>
  <c r="I40" i="16"/>
  <c r="D45" i="16"/>
  <c r="I98" i="16"/>
  <c r="F101" i="16"/>
  <c r="X97" i="16"/>
  <c r="R98" i="16"/>
  <c r="F109" i="16"/>
  <c r="P83" i="16"/>
  <c r="D115" i="16"/>
  <c r="T13" i="16"/>
  <c r="T12" i="16" s="1"/>
  <c r="F144" i="16"/>
  <c r="AA141" i="16"/>
  <c r="F147" i="16"/>
  <c r="L146" i="16"/>
  <c r="F154" i="16"/>
  <c r="F155" i="16"/>
  <c r="F180" i="16"/>
  <c r="F141" i="16"/>
  <c r="F46" i="16"/>
  <c r="Z55" i="16"/>
  <c r="D98" i="16"/>
  <c r="F98" i="16" s="1"/>
  <c r="O98" i="16"/>
  <c r="T139" i="16"/>
  <c r="L14" i="16"/>
  <c r="K220" i="16"/>
  <c r="E220" i="16" s="1"/>
  <c r="L24" i="16"/>
  <c r="U18" i="16"/>
  <c r="AA193" i="16"/>
  <c r="AA194" i="16"/>
  <c r="O251" i="16"/>
  <c r="O219" i="16" s="1"/>
  <c r="X70" i="16"/>
  <c r="I133" i="16"/>
  <c r="I134" i="16"/>
  <c r="L16" i="16"/>
  <c r="E16" i="16"/>
  <c r="AA281" i="16"/>
  <c r="AA269" i="16" s="1"/>
  <c r="O114" i="16"/>
  <c r="O115" i="16"/>
  <c r="X23" i="16"/>
  <c r="D137" i="16"/>
  <c r="J83" i="16"/>
  <c r="D52" i="16"/>
  <c r="I194" i="16"/>
  <c r="E137" i="16"/>
  <c r="F84" i="16"/>
  <c r="L85" i="16"/>
  <c r="P39" i="16"/>
  <c r="P26" i="16" s="1"/>
  <c r="Y122" i="16"/>
  <c r="AA19" i="16"/>
  <c r="V13" i="16"/>
  <c r="V12" i="16" s="1"/>
  <c r="L123" i="16"/>
  <c r="I124" i="16"/>
  <c r="R135" i="16"/>
  <c r="O188" i="16"/>
  <c r="O169" i="16" s="1"/>
  <c r="U212" i="16"/>
  <c r="J251" i="16"/>
  <c r="O265" i="16"/>
  <c r="I265" i="16"/>
  <c r="I251" i="16" s="1"/>
  <c r="D16" i="16"/>
  <c r="F16" i="16" s="1"/>
  <c r="J23" i="16"/>
  <c r="L23" i="16" s="1"/>
  <c r="Y23" i="16"/>
  <c r="AA23" i="16" s="1"/>
  <c r="X194" i="16"/>
  <c r="Q48" i="16"/>
  <c r="R45" i="16"/>
  <c r="R39" i="16" s="1"/>
  <c r="E170" i="16"/>
  <c r="F170" i="16" s="1"/>
  <c r="Z139" i="16"/>
  <c r="N83" i="16"/>
  <c r="R111" i="16"/>
  <c r="R97" i="16" s="1"/>
  <c r="R83" i="16" s="1"/>
  <c r="F117" i="16"/>
  <c r="Y114" i="16"/>
  <c r="W122" i="16"/>
  <c r="R129" i="16"/>
  <c r="P134" i="16"/>
  <c r="R146" i="16"/>
  <c r="F185" i="16"/>
  <c r="V220" i="16"/>
  <c r="G12" i="16"/>
  <c r="X254" i="16"/>
  <c r="X251" i="16" s="1"/>
  <c r="X219" i="16" s="1"/>
  <c r="P13" i="16"/>
  <c r="P12" i="16" s="1"/>
  <c r="F241" i="16"/>
  <c r="D130" i="16"/>
  <c r="I27" i="16"/>
  <c r="P114" i="16"/>
  <c r="F210" i="16"/>
  <c r="E135" i="16"/>
  <c r="F135" i="16" s="1"/>
  <c r="I21" i="16"/>
  <c r="U45" i="16"/>
  <c r="U39" i="16" s="1"/>
  <c r="U26" i="16" s="1"/>
  <c r="X71" i="16"/>
  <c r="D135" i="16"/>
  <c r="Q26" i="16"/>
  <c r="G48" i="16"/>
  <c r="D48" i="16" s="1"/>
  <c r="H13" i="16"/>
  <c r="F102" i="16"/>
  <c r="X25" i="16"/>
  <c r="F148" i="16"/>
  <c r="F156" i="16"/>
  <c r="AA164" i="16"/>
  <c r="F225" i="16"/>
  <c r="AA254" i="16"/>
  <c r="AA251" i="16" s="1"/>
  <c r="U24" i="16"/>
  <c r="F287" i="16"/>
  <c r="X281" i="16"/>
  <c r="X269" i="16" s="1"/>
  <c r="D129" i="16"/>
  <c r="F129" i="16" s="1"/>
  <c r="T23" i="16"/>
  <c r="T17" i="16" s="1"/>
  <c r="F289" i="16"/>
  <c r="T193" i="16"/>
  <c r="E193" i="16" s="1"/>
  <c r="W12" i="16"/>
  <c r="Y13" i="16"/>
  <c r="Y12" i="16" s="1"/>
  <c r="L40" i="16"/>
  <c r="S26" i="16"/>
  <c r="AA71" i="16"/>
  <c r="F88" i="16"/>
  <c r="X18" i="16"/>
  <c r="U123" i="16"/>
  <c r="R123" i="16"/>
  <c r="I169" i="16"/>
  <c r="S139" i="16"/>
  <c r="H15" i="16"/>
  <c r="E15" i="16" s="1"/>
  <c r="I281" i="16"/>
  <c r="I269" i="16" s="1"/>
  <c r="U122" i="16"/>
  <c r="E25" i="16"/>
  <c r="F25" i="16" s="1"/>
  <c r="M20" i="16"/>
  <c r="D116" i="16"/>
  <c r="F116" i="16" s="1"/>
  <c r="E39" i="16"/>
  <c r="R193" i="16"/>
  <c r="D57" i="16"/>
  <c r="E53" i="16"/>
  <c r="F53" i="16" s="1"/>
  <c r="R48" i="16"/>
  <c r="F35" i="16"/>
  <c r="F105" i="16"/>
  <c r="AA98" i="16"/>
  <c r="X98" i="16"/>
  <c r="U98" i="16"/>
  <c r="D97" i="16"/>
  <c r="F113" i="16"/>
  <c r="AA111" i="16"/>
  <c r="AA97" i="16" s="1"/>
  <c r="AA119" i="16"/>
  <c r="AA114" i="16" s="1"/>
  <c r="Q122" i="16"/>
  <c r="I146" i="16"/>
  <c r="I139" i="16" s="1"/>
  <c r="F150" i="16"/>
  <c r="AA146" i="16"/>
  <c r="X146" i="16"/>
  <c r="X140" i="16" s="1"/>
  <c r="F166" i="16"/>
  <c r="F173" i="16"/>
  <c r="F174" i="16"/>
  <c r="F207" i="16"/>
  <c r="U216" i="16"/>
  <c r="F228" i="16"/>
  <c r="R26" i="16"/>
  <c r="E21" i="16"/>
  <c r="F21" i="16" s="1"/>
  <c r="AA28" i="16"/>
  <c r="R28" i="16"/>
  <c r="O27" i="16"/>
  <c r="P20" i="16"/>
  <c r="J13" i="16"/>
  <c r="J12" i="16" s="1"/>
  <c r="L84" i="16"/>
  <c r="H139" i="16"/>
  <c r="R14" i="16"/>
  <c r="AA271" i="16"/>
  <c r="E140" i="16"/>
  <c r="F140" i="16" s="1"/>
  <c r="I97" i="16"/>
  <c r="I83" i="16" s="1"/>
  <c r="F252" i="16"/>
  <c r="D194" i="16"/>
  <c r="E169" i="16"/>
  <c r="E114" i="16"/>
  <c r="I39" i="16"/>
  <c r="I26" i="16" s="1"/>
  <c r="Z20" i="16"/>
  <c r="Z17" i="16" s="1"/>
  <c r="D14" i="16"/>
  <c r="D85" i="16"/>
  <c r="F85" i="16" s="1"/>
  <c r="K12" i="16"/>
  <c r="O97" i="16"/>
  <c r="U133" i="16"/>
  <c r="Q12" i="16"/>
  <c r="M26" i="16"/>
  <c r="F56" i="16"/>
  <c r="Z13" i="16"/>
  <c r="Z12" i="16" s="1"/>
  <c r="Z11" i="16" s="1"/>
  <c r="L57" i="16"/>
  <c r="F64" i="16"/>
  <c r="O71" i="16"/>
  <c r="I71" i="16"/>
  <c r="F76" i="16"/>
  <c r="P55" i="16"/>
  <c r="O77" i="16"/>
  <c r="O70" i="16" s="1"/>
  <c r="L124" i="16"/>
  <c r="L134" i="16"/>
  <c r="S193" i="16"/>
  <c r="F217" i="16"/>
  <c r="I235" i="16"/>
  <c r="I220" i="16" s="1"/>
  <c r="S11" i="19"/>
  <c r="G14" i="1"/>
  <c r="D18" i="1"/>
  <c r="G20" i="1"/>
  <c r="C14" i="1"/>
  <c r="B14" i="1"/>
  <c r="D13" i="1"/>
  <c r="C11" i="1"/>
  <c r="D22" i="1"/>
  <c r="B11" i="1"/>
  <c r="B20" i="1"/>
  <c r="C17" i="1"/>
  <c r="E18" i="16"/>
  <c r="AA18" i="16"/>
  <c r="O49" i="16"/>
  <c r="O50" i="16"/>
  <c r="K48" i="16"/>
  <c r="E52" i="16"/>
  <c r="F52" i="16" s="1"/>
  <c r="N13" i="16"/>
  <c r="E57" i="16"/>
  <c r="X56" i="16"/>
  <c r="X57" i="16"/>
  <c r="U57" i="16"/>
  <c r="U56" i="16"/>
  <c r="U55" i="16"/>
  <c r="R57" i="16"/>
  <c r="R56" i="16"/>
  <c r="O57" i="16"/>
  <c r="O56" i="16"/>
  <c r="I57" i="16"/>
  <c r="I56" i="16"/>
  <c r="AA56" i="16"/>
  <c r="K20" i="16"/>
  <c r="L20" i="16" s="1"/>
  <c r="K55" i="16"/>
  <c r="E71" i="16"/>
  <c r="R70" i="16"/>
  <c r="R55" i="16" s="1"/>
  <c r="R71" i="16"/>
  <c r="L71" i="16"/>
  <c r="L70" i="16"/>
  <c r="G70" i="16"/>
  <c r="G23" i="16"/>
  <c r="D77" i="16"/>
  <c r="J26" i="16"/>
  <c r="U97" i="16"/>
  <c r="U83" i="16" s="1"/>
  <c r="L39" i="16"/>
  <c r="W17" i="16"/>
  <c r="R220" i="16"/>
  <c r="R219" i="16"/>
  <c r="R19" i="16"/>
  <c r="E19" i="16"/>
  <c r="F19" i="16" s="1"/>
  <c r="U22" i="16"/>
  <c r="D22" i="16"/>
  <c r="F22" i="16" s="1"/>
  <c r="X28" i="16"/>
  <c r="U27" i="16"/>
  <c r="O28" i="16"/>
  <c r="L28" i="16"/>
  <c r="L27" i="16"/>
  <c r="V17" i="16"/>
  <c r="X20" i="16"/>
  <c r="F188" i="16"/>
  <c r="G139" i="16"/>
  <c r="O39" i="16"/>
  <c r="O26" i="16" s="1"/>
  <c r="M12" i="16"/>
  <c r="F271" i="16"/>
  <c r="R170" i="16"/>
  <c r="R169" i="16"/>
  <c r="R195" i="16"/>
  <c r="R194" i="16"/>
  <c r="E194" i="16"/>
  <c r="F194" i="16" s="1"/>
  <c r="I221" i="16"/>
  <c r="AA221" i="16"/>
  <c r="AA219" i="16"/>
  <c r="AA220" i="16"/>
  <c r="F49" i="16"/>
  <c r="F97" i="16"/>
  <c r="O18" i="16"/>
  <c r="D18" i="16"/>
  <c r="AA130" i="16"/>
  <c r="AA129" i="16"/>
  <c r="X130" i="16"/>
  <c r="X129" i="16"/>
  <c r="N70" i="16"/>
  <c r="E77" i="16"/>
  <c r="N23" i="16"/>
  <c r="I85" i="16"/>
  <c r="I84" i="16"/>
  <c r="AA85" i="16"/>
  <c r="AA84" i="16"/>
  <c r="X84" i="16"/>
  <c r="X85" i="16"/>
  <c r="U85" i="16"/>
  <c r="U84" i="16"/>
  <c r="R85" i="16"/>
  <c r="R84" i="16"/>
  <c r="O84" i="16"/>
  <c r="O85" i="16"/>
  <c r="K83" i="16"/>
  <c r="R221" i="16"/>
  <c r="O281" i="16"/>
  <c r="O282" i="16"/>
  <c r="O269" i="16" s="1"/>
  <c r="J12" i="18"/>
  <c r="L170" i="16"/>
  <c r="E197" i="16"/>
  <c r="F197" i="16" s="1"/>
  <c r="L19" i="16"/>
  <c r="AA21" i="16"/>
  <c r="X52" i="16"/>
  <c r="X53" i="16"/>
  <c r="F60" i="16"/>
  <c r="AA57" i="16"/>
  <c r="D124" i="16"/>
  <c r="F124" i="16" s="1"/>
  <c r="O124" i="16"/>
  <c r="F176" i="16"/>
  <c r="G220" i="16"/>
  <c r="D220" i="16" s="1"/>
  <c r="G219" i="16"/>
  <c r="AA27" i="16"/>
  <c r="AA49" i="16"/>
  <c r="AA50" i="16"/>
  <c r="AA134" i="16"/>
  <c r="E14" i="16"/>
  <c r="N281" i="16"/>
  <c r="N269" i="16" s="1"/>
  <c r="E269" i="16" s="1"/>
  <c r="N24" i="16"/>
  <c r="Z25" i="17"/>
  <c r="Z283" i="17"/>
  <c r="Z271" i="17" s="1"/>
  <c r="D25" i="17"/>
  <c r="M22" i="17"/>
  <c r="M283" i="17"/>
  <c r="M271" i="17" s="1"/>
  <c r="D20" i="17"/>
  <c r="Y18" i="17"/>
  <c r="Y223" i="17"/>
  <c r="Y13" i="17" s="1"/>
  <c r="Y12" i="17" s="1"/>
  <c r="Y222" i="17"/>
  <c r="Q223" i="17"/>
  <c r="Q13" i="17" s="1"/>
  <c r="Q222" i="17"/>
  <c r="I222" i="17"/>
  <c r="I223" i="17"/>
  <c r="I13" i="17" s="1"/>
  <c r="F224" i="17"/>
  <c r="D224" i="17"/>
  <c r="W142" i="17"/>
  <c r="W143" i="17"/>
  <c r="W13" i="17" s="1"/>
  <c r="W12" i="17" s="1"/>
  <c r="F26" i="17"/>
  <c r="D26" i="17"/>
  <c r="X115" i="17"/>
  <c r="X114" i="17"/>
  <c r="E251" i="16"/>
  <c r="L220" i="16"/>
  <c r="AA40" i="16"/>
  <c r="AA26" i="16" s="1"/>
  <c r="K26" i="16"/>
  <c r="S23" i="16"/>
  <c r="D71" i="16"/>
  <c r="I77" i="16"/>
  <c r="I70" i="16" s="1"/>
  <c r="I55" i="16" s="1"/>
  <c r="F145" i="16"/>
  <c r="E16" i="17"/>
  <c r="D122" i="16"/>
  <c r="AA25" i="16"/>
  <c r="S13" i="16"/>
  <c r="S12" i="16" s="1"/>
  <c r="D40" i="16"/>
  <c r="F40" i="16" s="1"/>
  <c r="G20" i="16"/>
  <c r="Q83" i="16"/>
  <c r="X169" i="16"/>
  <c r="X139" i="16" s="1"/>
  <c r="P23" i="16"/>
  <c r="P169" i="16"/>
  <c r="P139" i="16" s="1"/>
  <c r="P193" i="16"/>
  <c r="D193" i="16" s="1"/>
  <c r="G281" i="16"/>
  <c r="G24" i="16"/>
  <c r="F104" i="16"/>
  <c r="AA124" i="16"/>
  <c r="AA123" i="16"/>
  <c r="F131" i="16"/>
  <c r="R139" i="16"/>
  <c r="L140" i="16"/>
  <c r="F165" i="16"/>
  <c r="E130" i="16"/>
  <c r="F130" i="16" s="1"/>
  <c r="G134" i="16"/>
  <c r="D134" i="16" s="1"/>
  <c r="F134" i="16" s="1"/>
  <c r="F95" i="17"/>
  <c r="F81" i="17" s="1"/>
  <c r="D82" i="17"/>
  <c r="Z13" i="17"/>
  <c r="J13" i="17"/>
  <c r="O290" i="16"/>
  <c r="O289" i="16"/>
  <c r="P136" i="17"/>
  <c r="P137" i="17"/>
  <c r="F25" i="17"/>
  <c r="Q22" i="17"/>
  <c r="Q283" i="17"/>
  <c r="Q271" i="17" s="1"/>
  <c r="F172" i="17"/>
  <c r="D171" i="17"/>
  <c r="E239" i="17"/>
  <c r="E13" i="18"/>
  <c r="N12" i="18"/>
  <c r="Z195" i="17"/>
  <c r="Z194" i="17"/>
  <c r="Z15" i="17"/>
  <c r="R194" i="17"/>
  <c r="R15" i="17"/>
  <c r="O23" i="17"/>
  <c r="O115" i="17"/>
  <c r="T18" i="18"/>
  <c r="T11" i="18" s="1"/>
  <c r="D258" i="17"/>
  <c r="E258" i="17"/>
  <c r="D249" i="17"/>
  <c r="D143" i="17"/>
  <c r="Y11" i="18"/>
  <c r="Q133" i="16"/>
  <c r="E133" i="16" s="1"/>
  <c r="F133" i="16" s="1"/>
  <c r="V195" i="17"/>
  <c r="V194" i="17"/>
  <c r="N194" i="17"/>
  <c r="N195" i="17"/>
  <c r="D21" i="18"/>
  <c r="D22" i="18"/>
  <c r="E26" i="18"/>
  <c r="F44" i="18"/>
  <c r="T43" i="18"/>
  <c r="T25" i="18" s="1"/>
  <c r="AA192" i="18"/>
  <c r="K192" i="18"/>
  <c r="K193" i="18"/>
  <c r="I18" i="18"/>
  <c r="E19" i="18"/>
  <c r="F21" i="18"/>
  <c r="F27" i="18"/>
  <c r="F26" i="18"/>
  <c r="U18" i="18"/>
  <c r="U25" i="18"/>
  <c r="X25" i="18"/>
  <c r="F51" i="18"/>
  <c r="F52" i="18"/>
  <c r="E50" i="18"/>
  <c r="F58" i="18"/>
  <c r="F59" i="18"/>
  <c r="F86" i="18"/>
  <c r="P116" i="18"/>
  <c r="P115" i="18"/>
  <c r="F137" i="18"/>
  <c r="F136" i="18"/>
  <c r="J143" i="18"/>
  <c r="J142" i="18"/>
  <c r="U143" i="18"/>
  <c r="U142" i="18"/>
  <c r="K142" i="18"/>
  <c r="D251" i="18"/>
  <c r="D219" i="18" s="1"/>
  <c r="B17" i="1"/>
  <c r="G18" i="18"/>
  <c r="H12" i="18"/>
  <c r="O18" i="18"/>
  <c r="U13" i="18"/>
  <c r="U12" i="18" s="1"/>
  <c r="U11" i="18" s="1"/>
  <c r="D72" i="18"/>
  <c r="O57" i="18"/>
  <c r="J116" i="18"/>
  <c r="J115" i="18"/>
  <c r="H18" i="18"/>
  <c r="AA23" i="18"/>
  <c r="F23" i="18" s="1"/>
  <c r="R20" i="18"/>
  <c r="V50" i="18"/>
  <c r="F117" i="18"/>
  <c r="E144" i="18"/>
  <c r="D149" i="18"/>
  <c r="Q43" i="18"/>
  <c r="Q25" i="18" s="1"/>
  <c r="D44" i="18"/>
  <c r="I13" i="18"/>
  <c r="Z116" i="18"/>
  <c r="D127" i="18"/>
  <c r="S143" i="18"/>
  <c r="T11" i="19"/>
  <c r="Y18" i="19"/>
  <c r="D20" i="19"/>
  <c r="D16" i="18"/>
  <c r="E97" i="18"/>
  <c r="E98" i="18"/>
  <c r="G84" i="18"/>
  <c r="J24" i="18"/>
  <c r="J18" i="18" s="1"/>
  <c r="J137" i="18"/>
  <c r="J136" i="18"/>
  <c r="Z137" i="18"/>
  <c r="Z136" i="18"/>
  <c r="Z18" i="18"/>
  <c r="Z11" i="18" s="1"/>
  <c r="D27" i="18"/>
  <c r="W18" i="18"/>
  <c r="W11" i="18" s="1"/>
  <c r="D47" i="18"/>
  <c r="D43" i="18" s="1"/>
  <c r="D25" i="18" s="1"/>
  <c r="M13" i="18"/>
  <c r="M12" i="18" s="1"/>
  <c r="R57" i="18"/>
  <c r="D78" i="18"/>
  <c r="D71" i="18" s="1"/>
  <c r="D57" i="18" s="1"/>
  <c r="E127" i="18"/>
  <c r="E137" i="18"/>
  <c r="E138" i="18"/>
  <c r="N142" i="18"/>
  <c r="N143" i="18"/>
  <c r="Y142" i="18"/>
  <c r="Y143" i="18"/>
  <c r="W142" i="18"/>
  <c r="W143" i="18"/>
  <c r="V193" i="18"/>
  <c r="V192" i="18"/>
  <c r="V15" i="18"/>
  <c r="D15" i="18" s="1"/>
  <c r="D192" i="18"/>
  <c r="O219" i="18"/>
  <c r="V115" i="18"/>
  <c r="E126" i="18"/>
  <c r="N137" i="18"/>
  <c r="P142" i="18"/>
  <c r="Z142" i="18"/>
  <c r="G192" i="18"/>
  <c r="R192" i="18"/>
  <c r="T193" i="18"/>
  <c r="O220" i="18"/>
  <c r="G219" i="18"/>
  <c r="E16" i="19"/>
  <c r="E19" i="19"/>
  <c r="I23" i="19"/>
  <c r="F29" i="19"/>
  <c r="F26" i="19" s="1"/>
  <c r="D27" i="19"/>
  <c r="U27" i="19"/>
  <c r="U26" i="19"/>
  <c r="O23" i="19"/>
  <c r="U44" i="19"/>
  <c r="U25" i="19" s="1"/>
  <c r="U23" i="19"/>
  <c r="I59" i="19"/>
  <c r="I58" i="19"/>
  <c r="D269" i="18"/>
  <c r="C20" i="1"/>
  <c r="L27" i="19"/>
  <c r="E27" i="19"/>
  <c r="E26" i="19"/>
  <c r="AA120" i="19"/>
  <c r="AA119" i="19"/>
  <c r="N115" i="18"/>
  <c r="Y115" i="18"/>
  <c r="F115" i="18"/>
  <c r="E125" i="18"/>
  <c r="R137" i="18"/>
  <c r="H142" i="18"/>
  <c r="R142" i="18"/>
  <c r="X143" i="18"/>
  <c r="J192" i="18"/>
  <c r="O193" i="18"/>
  <c r="Z193" i="18"/>
  <c r="M219" i="18"/>
  <c r="E267" i="18"/>
  <c r="H18" i="19"/>
  <c r="D21" i="19"/>
  <c r="E22" i="19"/>
  <c r="X26" i="19"/>
  <c r="O27" i="19"/>
  <c r="O26" i="19"/>
  <c r="G44" i="19"/>
  <c r="G25" i="19" s="1"/>
  <c r="G23" i="19"/>
  <c r="G18" i="19" s="1"/>
  <c r="U52" i="19"/>
  <c r="U51" i="19"/>
  <c r="U50" i="19"/>
  <c r="O55" i="19"/>
  <c r="O54" i="19"/>
  <c r="X120" i="19"/>
  <c r="Z115" i="18"/>
  <c r="E47" i="19"/>
  <c r="E44" i="19" s="1"/>
  <c r="E25" i="19" s="1"/>
  <c r="F49" i="19"/>
  <c r="F47" i="19" s="1"/>
  <c r="F44" i="19" s="1"/>
  <c r="D115" i="18"/>
  <c r="D116" i="18"/>
  <c r="W192" i="18"/>
  <c r="U220" i="18"/>
  <c r="F268" i="18"/>
  <c r="R27" i="19"/>
  <c r="U59" i="19"/>
  <c r="E14" i="19"/>
  <c r="E24" i="19"/>
  <c r="O45" i="19"/>
  <c r="O44" i="19"/>
  <c r="O25" i="19" s="1"/>
  <c r="F52" i="19"/>
  <c r="F51" i="19"/>
  <c r="O59" i="19"/>
  <c r="I119" i="19"/>
  <c r="F119" i="19"/>
  <c r="O119" i="19"/>
  <c r="O120" i="19"/>
  <c r="AA20" i="18"/>
  <c r="I115" i="18"/>
  <c r="M142" i="18"/>
  <c r="E17" i="19"/>
  <c r="F24" i="19"/>
  <c r="I26" i="19"/>
  <c r="AA27" i="19"/>
  <c r="F87" i="19"/>
  <c r="F86" i="19"/>
  <c r="U115" i="18"/>
  <c r="W44" i="19"/>
  <c r="W25" i="19" s="1"/>
  <c r="W23" i="19"/>
  <c r="W18" i="19" s="1"/>
  <c r="W11" i="19" s="1"/>
  <c r="Q50" i="19"/>
  <c r="Y50" i="19"/>
  <c r="F59" i="19"/>
  <c r="E59" i="19"/>
  <c r="E58" i="19"/>
  <c r="F61" i="19"/>
  <c r="AA59" i="19"/>
  <c r="AA58" i="19"/>
  <c r="I73" i="19"/>
  <c r="I72" i="19"/>
  <c r="I57" i="19" s="1"/>
  <c r="F130" i="19"/>
  <c r="R15" i="19"/>
  <c r="F75" i="19"/>
  <c r="F73" i="19" s="1"/>
  <c r="F101" i="19"/>
  <c r="F118" i="19"/>
  <c r="F116" i="19" s="1"/>
  <c r="L120" i="19"/>
  <c r="AA130" i="19"/>
  <c r="AA129" i="19"/>
  <c r="I139" i="19"/>
  <c r="I138" i="19"/>
  <c r="F158" i="19"/>
  <c r="H195" i="19"/>
  <c r="H194" i="19"/>
  <c r="X220" i="19"/>
  <c r="F278" i="19"/>
  <c r="D277" i="19"/>
  <c r="D276" i="19"/>
  <c r="D275" i="19"/>
  <c r="F196" i="19"/>
  <c r="X196" i="19"/>
  <c r="X194" i="19"/>
  <c r="R248" i="19"/>
  <c r="R247" i="19"/>
  <c r="R218" i="19" s="1"/>
  <c r="R263" i="19"/>
  <c r="R17" i="19" s="1"/>
  <c r="R262" i="19"/>
  <c r="R261" i="19"/>
  <c r="R25" i="19"/>
  <c r="R26" i="19"/>
  <c r="D50" i="19"/>
  <c r="D51" i="19"/>
  <c r="D52" i="19"/>
  <c r="X57" i="19"/>
  <c r="X58" i="19"/>
  <c r="X72" i="19"/>
  <c r="D86" i="19"/>
  <c r="L86" i="19"/>
  <c r="D87" i="19"/>
  <c r="X98" i="19"/>
  <c r="L119" i="19"/>
  <c r="T119" i="19"/>
  <c r="E120" i="19"/>
  <c r="I121" i="19"/>
  <c r="I19" i="19" s="1"/>
  <c r="N120" i="19"/>
  <c r="V120" i="19"/>
  <c r="V119" i="19"/>
  <c r="D126" i="19"/>
  <c r="D120" i="19" s="1"/>
  <c r="E129" i="19"/>
  <c r="L130" i="19"/>
  <c r="U130" i="19"/>
  <c r="I130" i="19"/>
  <c r="I129" i="19"/>
  <c r="F132" i="19"/>
  <c r="I135" i="19"/>
  <c r="I128" i="19" s="1"/>
  <c r="U140" i="19"/>
  <c r="U139" i="19"/>
  <c r="U146" i="19"/>
  <c r="R175" i="19"/>
  <c r="L175" i="19"/>
  <c r="L174" i="19"/>
  <c r="O195" i="19"/>
  <c r="N195" i="19"/>
  <c r="N194" i="19"/>
  <c r="F216" i="19"/>
  <c r="F214" i="19" s="1"/>
  <c r="D214" i="19"/>
  <c r="F249" i="19"/>
  <c r="D248" i="19"/>
  <c r="X248" i="19"/>
  <c r="X247" i="19"/>
  <c r="F265" i="19"/>
  <c r="D263" i="19"/>
  <c r="D262" i="19"/>
  <c r="D261" i="19"/>
  <c r="AA25" i="19"/>
  <c r="AA26" i="19"/>
  <c r="AA44" i="19"/>
  <c r="AA54" i="19"/>
  <c r="AA50" i="19" s="1"/>
  <c r="E86" i="19"/>
  <c r="U86" i="19"/>
  <c r="I98" i="19"/>
  <c r="U119" i="19"/>
  <c r="P120" i="19"/>
  <c r="Y120" i="19"/>
  <c r="V128" i="19"/>
  <c r="F136" i="19"/>
  <c r="D135" i="19"/>
  <c r="D134" i="19"/>
  <c r="D128" i="19" s="1"/>
  <c r="R138" i="19"/>
  <c r="O146" i="19"/>
  <c r="X146" i="19"/>
  <c r="R146" i="19"/>
  <c r="L146" i="19"/>
  <c r="F152" i="19"/>
  <c r="D151" i="19"/>
  <c r="F153" i="19"/>
  <c r="F176" i="19"/>
  <c r="D175" i="19"/>
  <c r="D174" i="19"/>
  <c r="X175" i="19"/>
  <c r="X20" i="19" s="1"/>
  <c r="X174" i="19"/>
  <c r="D189" i="19"/>
  <c r="Z195" i="19"/>
  <c r="Z194" i="19"/>
  <c r="L263" i="19"/>
  <c r="L17" i="19" s="1"/>
  <c r="F17" i="19" s="1"/>
  <c r="L262" i="19"/>
  <c r="L44" i="19"/>
  <c r="L25" i="19" s="1"/>
  <c r="L54" i="19"/>
  <c r="L50" i="19" s="1"/>
  <c r="R58" i="19"/>
  <c r="R72" i="19"/>
  <c r="R57" i="19" s="1"/>
  <c r="R98" i="19"/>
  <c r="R85" i="19" s="1"/>
  <c r="E135" i="19"/>
  <c r="E134" i="19"/>
  <c r="E128" i="19" s="1"/>
  <c r="AA135" i="19"/>
  <c r="AA20" i="19" s="1"/>
  <c r="AA18" i="19" s="1"/>
  <c r="AA134" i="19"/>
  <c r="AA128" i="19" s="1"/>
  <c r="X139" i="19"/>
  <c r="X138" i="19"/>
  <c r="O139" i="19"/>
  <c r="O138" i="19"/>
  <c r="Y145" i="19"/>
  <c r="Y13" i="19" s="1"/>
  <c r="Y12" i="19" s="1"/>
  <c r="Y144" i="19"/>
  <c r="U155" i="19"/>
  <c r="R160" i="19"/>
  <c r="R145" i="19" s="1"/>
  <c r="AA195" i="19"/>
  <c r="AA194" i="19"/>
  <c r="F206" i="19"/>
  <c r="D205" i="19"/>
  <c r="F223" i="19"/>
  <c r="F220" i="19" s="1"/>
  <c r="D220" i="19"/>
  <c r="D219" i="19"/>
  <c r="X219" i="19"/>
  <c r="X218" i="19"/>
  <c r="L248" i="19"/>
  <c r="X262" i="19"/>
  <c r="M23" i="19"/>
  <c r="M18" i="19" s="1"/>
  <c r="M11" i="19" s="1"/>
  <c r="AA72" i="19"/>
  <c r="AA57" i="19" s="1"/>
  <c r="O85" i="19"/>
  <c r="O86" i="19"/>
  <c r="AA98" i="19"/>
  <c r="AA85" i="19" s="1"/>
  <c r="I120" i="19"/>
  <c r="F121" i="19"/>
  <c r="F120" i="19"/>
  <c r="E130" i="19"/>
  <c r="Y128" i="19"/>
  <c r="F140" i="19"/>
  <c r="F139" i="19"/>
  <c r="F138" i="19"/>
  <c r="P139" i="19"/>
  <c r="P138" i="19"/>
  <c r="Y139" i="19"/>
  <c r="Y138" i="19"/>
  <c r="N144" i="19"/>
  <c r="F147" i="19"/>
  <c r="D146" i="19"/>
  <c r="X145" i="19"/>
  <c r="U145" i="19"/>
  <c r="P145" i="19"/>
  <c r="P13" i="19" s="1"/>
  <c r="P144" i="19"/>
  <c r="F162" i="19"/>
  <c r="D160" i="19"/>
  <c r="P195" i="19"/>
  <c r="P194" i="19"/>
  <c r="L220" i="19"/>
  <c r="L219" i="19"/>
  <c r="F258" i="19"/>
  <c r="D257" i="19"/>
  <c r="D247" i="19" s="1"/>
  <c r="D218" i="19" s="1"/>
  <c r="N23" i="19"/>
  <c r="N18" i="19" s="1"/>
  <c r="N11" i="19" s="1"/>
  <c r="V23" i="19"/>
  <c r="V18" i="19" s="1"/>
  <c r="V11" i="19" s="1"/>
  <c r="D47" i="19"/>
  <c r="D44" i="19" s="1"/>
  <c r="D25" i="19" s="1"/>
  <c r="X50" i="19"/>
  <c r="X51" i="19"/>
  <c r="F54" i="19"/>
  <c r="F50" i="19" s="1"/>
  <c r="D58" i="19"/>
  <c r="L58" i="19"/>
  <c r="D59" i="19"/>
  <c r="D72" i="19"/>
  <c r="L72" i="19"/>
  <c r="L57" i="19" s="1"/>
  <c r="D73" i="19"/>
  <c r="X85" i="19"/>
  <c r="X86" i="19"/>
  <c r="D98" i="19"/>
  <c r="L98" i="19"/>
  <c r="L85" i="19" s="1"/>
  <c r="D99" i="19"/>
  <c r="D116" i="19"/>
  <c r="D121" i="19"/>
  <c r="U128" i="19"/>
  <c r="R130" i="19"/>
  <c r="R129" i="19"/>
  <c r="R128" i="19"/>
  <c r="Q128" i="19"/>
  <c r="U138" i="19"/>
  <c r="Q139" i="19"/>
  <c r="Q138" i="19"/>
  <c r="I146" i="19"/>
  <c r="I145" i="19"/>
  <c r="E146" i="19"/>
  <c r="AA146" i="19"/>
  <c r="Q145" i="19"/>
  <c r="Q13" i="19" s="1"/>
  <c r="Q12" i="19" s="1"/>
  <c r="Q11" i="19" s="1"/>
  <c r="Q144" i="19"/>
  <c r="L160" i="19"/>
  <c r="L145" i="19" s="1"/>
  <c r="E160" i="19"/>
  <c r="E145" i="19" s="1"/>
  <c r="AA160" i="19"/>
  <c r="J195" i="19"/>
  <c r="J194" i="19"/>
  <c r="L205" i="19"/>
  <c r="I50" i="19"/>
  <c r="I51" i="19"/>
  <c r="U58" i="19"/>
  <c r="E72" i="19"/>
  <c r="E57" i="19" s="1"/>
  <c r="U72" i="19"/>
  <c r="U57" i="19" s="1"/>
  <c r="I85" i="19"/>
  <c r="I86" i="19"/>
  <c r="U98" i="19"/>
  <c r="U85" i="19" s="1"/>
  <c r="X130" i="19"/>
  <c r="X129" i="19"/>
  <c r="H139" i="19"/>
  <c r="H138" i="19"/>
  <c r="H145" i="19"/>
  <c r="H13" i="19" s="1"/>
  <c r="H144" i="19"/>
  <c r="F155" i="19"/>
  <c r="O160" i="19"/>
  <c r="O144" i="19" s="1"/>
  <c r="F201" i="19"/>
  <c r="F198" i="19" s="1"/>
  <c r="D198" i="19"/>
  <c r="V195" i="19"/>
  <c r="V194" i="19"/>
  <c r="L273" i="19"/>
  <c r="L21" i="19" s="1"/>
  <c r="F21" i="19" s="1"/>
  <c r="L272" i="19"/>
  <c r="M194" i="19"/>
  <c r="U194" i="19"/>
  <c r="E211" i="19"/>
  <c r="E195" i="19" s="1"/>
  <c r="AA218" i="19"/>
  <c r="AA219" i="19"/>
  <c r="O247" i="19"/>
  <c r="I261" i="19"/>
  <c r="I262" i="19"/>
  <c r="O275" i="19"/>
  <c r="O276" i="19"/>
  <c r="X134" i="19"/>
  <c r="X128" i="19" s="1"/>
  <c r="L139" i="19"/>
  <c r="D140" i="19"/>
  <c r="F208" i="19"/>
  <c r="F251" i="19"/>
  <c r="F260" i="19"/>
  <c r="F267" i="19"/>
  <c r="I174" i="19"/>
  <c r="I144" i="19" s="1"/>
  <c r="D142" i="19"/>
  <c r="D155" i="19"/>
  <c r="D145" i="19" s="1"/>
  <c r="K144" i="19"/>
  <c r="S144" i="19"/>
  <c r="AA174" i="19"/>
  <c r="I194" i="19"/>
  <c r="Q194" i="19"/>
  <c r="Y194" i="19"/>
  <c r="I195" i="19"/>
  <c r="O218" i="19"/>
  <c r="O219" i="19"/>
  <c r="AA247" i="19"/>
  <c r="E261" i="19"/>
  <c r="E262" i="19"/>
  <c r="U262" i="19"/>
  <c r="U272" i="19"/>
  <c r="U261" i="19" s="1"/>
  <c r="L247" i="19"/>
  <c r="L218" i="19" s="1"/>
  <c r="E174" i="19"/>
  <c r="U174" i="19"/>
  <c r="U144" i="19" s="1"/>
  <c r="K194" i="19"/>
  <c r="S194" i="19"/>
  <c r="I218" i="19"/>
  <c r="I219" i="19"/>
  <c r="E247" i="19"/>
  <c r="E218" i="19" s="1"/>
  <c r="U247" i="19"/>
  <c r="U218" i="19" s="1"/>
  <c r="O261" i="19"/>
  <c r="O262" i="19"/>
  <c r="D14" i="1" l="1"/>
  <c r="F219" i="18"/>
  <c r="D85" i="19"/>
  <c r="F272" i="19"/>
  <c r="AA145" i="19"/>
  <c r="O194" i="19"/>
  <c r="U20" i="19"/>
  <c r="U18" i="19" s="1"/>
  <c r="R195" i="19"/>
  <c r="AA18" i="18"/>
  <c r="AA11" i="18" s="1"/>
  <c r="M11" i="18"/>
  <c r="E26" i="16"/>
  <c r="F15" i="16"/>
  <c r="D195" i="17"/>
  <c r="H12" i="17"/>
  <c r="AA15" i="19"/>
  <c r="E219" i="18"/>
  <c r="D20" i="18"/>
  <c r="F143" i="18"/>
  <c r="F220" i="16"/>
  <c r="R23" i="19"/>
  <c r="S11" i="18"/>
  <c r="X83" i="16"/>
  <c r="X13" i="19"/>
  <c r="X12" i="19" s="1"/>
  <c r="X11" i="19" s="1"/>
  <c r="R144" i="19"/>
  <c r="X195" i="19"/>
  <c r="F98" i="19"/>
  <c r="F27" i="19"/>
  <c r="I13" i="19"/>
  <c r="I140" i="16"/>
  <c r="Y17" i="16"/>
  <c r="N18" i="17"/>
  <c r="Q18" i="18"/>
  <c r="Q11" i="18" s="1"/>
  <c r="D84" i="18"/>
  <c r="F84" i="18"/>
  <c r="F216" i="16"/>
  <c r="U115" i="16"/>
  <c r="U114" i="16"/>
  <c r="D57" i="19"/>
  <c r="F99" i="19"/>
  <c r="D255" i="17"/>
  <c r="L139" i="16"/>
  <c r="O55" i="16"/>
  <c r="F189" i="19"/>
  <c r="D193" i="18"/>
  <c r="F57" i="18"/>
  <c r="E192" i="18"/>
  <c r="X18" i="18"/>
  <c r="X144" i="19"/>
  <c r="R20" i="19"/>
  <c r="R18" i="19" s="1"/>
  <c r="F25" i="19"/>
  <c r="D24" i="18"/>
  <c r="F45" i="16"/>
  <c r="E142" i="18"/>
  <c r="F15" i="18"/>
  <c r="D23" i="18"/>
  <c r="F219" i="19"/>
  <c r="L261" i="19"/>
  <c r="E144" i="19"/>
  <c r="F263" i="19"/>
  <c r="F58" i="19"/>
  <c r="O11" i="18"/>
  <c r="N11" i="18"/>
  <c r="L26" i="16"/>
  <c r="T11" i="16"/>
  <c r="F115" i="16"/>
  <c r="X44" i="19"/>
  <c r="X25" i="19" s="1"/>
  <c r="X23" i="19"/>
  <c r="X18" i="19" s="1"/>
  <c r="R194" i="19"/>
  <c r="U193" i="16"/>
  <c r="Q11" i="16"/>
  <c r="X12" i="18"/>
  <c r="X11" i="18" s="1"/>
  <c r="E255" i="17"/>
  <c r="D19" i="17"/>
  <c r="E142" i="17"/>
  <c r="P18" i="17"/>
  <c r="Q18" i="17"/>
  <c r="D81" i="17"/>
  <c r="E19" i="17"/>
  <c r="F15" i="17"/>
  <c r="F53" i="17"/>
  <c r="E53" i="17"/>
  <c r="O12" i="17"/>
  <c r="J18" i="17"/>
  <c r="T12" i="17"/>
  <c r="T11" i="17" s="1"/>
  <c r="P12" i="17"/>
  <c r="D23" i="17"/>
  <c r="N12" i="17"/>
  <c r="I18" i="17"/>
  <c r="E21" i="17"/>
  <c r="E195" i="17"/>
  <c r="M12" i="17"/>
  <c r="D222" i="17"/>
  <c r="X13" i="17"/>
  <c r="X12" i="17" s="1"/>
  <c r="X11" i="17" s="1"/>
  <c r="D125" i="17"/>
  <c r="L12" i="17"/>
  <c r="S18" i="17"/>
  <c r="F142" i="17"/>
  <c r="V18" i="17"/>
  <c r="G18" i="17"/>
  <c r="G11" i="17" s="1"/>
  <c r="L18" i="17"/>
  <c r="AA18" i="17"/>
  <c r="AA11" i="17" s="1"/>
  <c r="E24" i="17"/>
  <c r="E223" i="17"/>
  <c r="E15" i="17"/>
  <c r="E194" i="17"/>
  <c r="F24" i="17"/>
  <c r="D24" i="17"/>
  <c r="F21" i="17"/>
  <c r="P11" i="17"/>
  <c r="D21" i="17"/>
  <c r="K12" i="17"/>
  <c r="V13" i="17"/>
  <c r="V12" i="17" s="1"/>
  <c r="E115" i="17"/>
  <c r="D142" i="17"/>
  <c r="R12" i="17"/>
  <c r="R11" i="17" s="1"/>
  <c r="F223" i="17"/>
  <c r="Z18" i="17"/>
  <c r="F194" i="17"/>
  <c r="D16" i="17"/>
  <c r="H11" i="17"/>
  <c r="K11" i="17"/>
  <c r="W18" i="17"/>
  <c r="W11" i="17" s="1"/>
  <c r="D194" i="17"/>
  <c r="U18" i="17"/>
  <c r="U11" i="17" s="1"/>
  <c r="S12" i="17"/>
  <c r="D223" i="17"/>
  <c r="E25" i="17"/>
  <c r="F16" i="17"/>
  <c r="I15" i="16"/>
  <c r="J17" i="16"/>
  <c r="D83" i="16"/>
  <c r="L55" i="16"/>
  <c r="O83" i="16"/>
  <c r="E139" i="16"/>
  <c r="R122" i="16"/>
  <c r="F137" i="16"/>
  <c r="AA20" i="16"/>
  <c r="L13" i="16"/>
  <c r="L12" i="16" s="1"/>
  <c r="D114" i="16"/>
  <c r="F114" i="16" s="1"/>
  <c r="O139" i="16"/>
  <c r="D39" i="16"/>
  <c r="F39" i="16" s="1"/>
  <c r="R20" i="16"/>
  <c r="E122" i="16"/>
  <c r="H12" i="16"/>
  <c r="H11" i="16" s="1"/>
  <c r="F14" i="16"/>
  <c r="E83" i="16"/>
  <c r="F83" i="16" s="1"/>
  <c r="R140" i="16"/>
  <c r="I219" i="16"/>
  <c r="F122" i="16"/>
  <c r="I13" i="16"/>
  <c r="F57" i="16"/>
  <c r="U194" i="16"/>
  <c r="J219" i="16"/>
  <c r="D219" i="16" s="1"/>
  <c r="F219" i="16" s="1"/>
  <c r="D251" i="16"/>
  <c r="AA115" i="16"/>
  <c r="O20" i="16"/>
  <c r="M17" i="16"/>
  <c r="F251" i="16"/>
  <c r="E48" i="16"/>
  <c r="F48" i="16" s="1"/>
  <c r="AA83" i="16"/>
  <c r="F71" i="16"/>
  <c r="D26" i="16"/>
  <c r="U13" i="16"/>
  <c r="U12" i="16" s="1"/>
  <c r="R13" i="16"/>
  <c r="R12" i="16" s="1"/>
  <c r="M11" i="16"/>
  <c r="X13" i="16"/>
  <c r="X12" i="16" s="1"/>
  <c r="F193" i="16"/>
  <c r="AA140" i="16"/>
  <c r="AA139" i="16"/>
  <c r="X55" i="16"/>
  <c r="AA13" i="16"/>
  <c r="AA12" i="16" s="1"/>
  <c r="X122" i="16"/>
  <c r="W11" i="16"/>
  <c r="Y11" i="19"/>
  <c r="D11" i="1"/>
  <c r="D17" i="1"/>
  <c r="D20" i="1"/>
  <c r="I12" i="19"/>
  <c r="D18" i="19"/>
  <c r="G11" i="19"/>
  <c r="P12" i="19"/>
  <c r="D13" i="19"/>
  <c r="F146" i="19"/>
  <c r="F174" i="19"/>
  <c r="F175" i="19"/>
  <c r="F129" i="19"/>
  <c r="O50" i="19"/>
  <c r="I12" i="18"/>
  <c r="F13" i="18"/>
  <c r="P17" i="16"/>
  <c r="R23" i="16"/>
  <c r="AA122" i="16"/>
  <c r="E24" i="16"/>
  <c r="O24" i="16"/>
  <c r="F72" i="19"/>
  <c r="F57" i="19" s="1"/>
  <c r="U13" i="19"/>
  <c r="U12" i="19" s="1"/>
  <c r="D12" i="18"/>
  <c r="E222" i="17"/>
  <c r="I12" i="17"/>
  <c r="X48" i="16"/>
  <c r="V12" i="18"/>
  <c r="V11" i="18" s="1"/>
  <c r="E23" i="16"/>
  <c r="O23" i="16"/>
  <c r="N17" i="16"/>
  <c r="E281" i="16"/>
  <c r="D119" i="19"/>
  <c r="E13" i="19"/>
  <c r="H12" i="19"/>
  <c r="L195" i="19"/>
  <c r="L15" i="19"/>
  <c r="AA144" i="19"/>
  <c r="F151" i="19"/>
  <c r="F145" i="19" s="1"/>
  <c r="F248" i="19"/>
  <c r="L20" i="19"/>
  <c r="L18" i="19" s="1"/>
  <c r="F261" i="19"/>
  <c r="I20" i="19"/>
  <c r="I18" i="19" s="1"/>
  <c r="E23" i="19"/>
  <c r="O145" i="19"/>
  <c r="O13" i="19" s="1"/>
  <c r="O12" i="19" s="1"/>
  <c r="D142" i="18"/>
  <c r="D143" i="18"/>
  <c r="E18" i="18"/>
  <c r="E12" i="18"/>
  <c r="H11" i="18"/>
  <c r="O18" i="17"/>
  <c r="O11" i="17" s="1"/>
  <c r="F23" i="17"/>
  <c r="D20" i="16"/>
  <c r="G17" i="16"/>
  <c r="I20" i="16"/>
  <c r="M18" i="17"/>
  <c r="D22" i="17"/>
  <c r="D13" i="18"/>
  <c r="F18" i="16"/>
  <c r="D169" i="16"/>
  <c r="F169" i="16" s="1"/>
  <c r="O13" i="16"/>
  <c r="O12" i="16" s="1"/>
  <c r="F77" i="16"/>
  <c r="F205" i="19"/>
  <c r="F194" i="19" s="1"/>
  <c r="L144" i="19"/>
  <c r="F262" i="19"/>
  <c r="D18" i="18"/>
  <c r="G11" i="18"/>
  <c r="J12" i="17"/>
  <c r="I24" i="16"/>
  <c r="D24" i="16"/>
  <c r="U23" i="16"/>
  <c r="S17" i="16"/>
  <c r="U17" i="16" s="1"/>
  <c r="U11" i="16" s="1"/>
  <c r="J11" i="18"/>
  <c r="N55" i="16"/>
  <c r="E55" i="16" s="1"/>
  <c r="E70" i="16"/>
  <c r="D139" i="16"/>
  <c r="X17" i="16"/>
  <c r="V11" i="16"/>
  <c r="I23" i="16"/>
  <c r="D23" i="16"/>
  <c r="K17" i="16"/>
  <c r="L17" i="16" s="1"/>
  <c r="L11" i="16" s="1"/>
  <c r="E20" i="16"/>
  <c r="D144" i="19"/>
  <c r="F135" i="19"/>
  <c r="F134" i="19"/>
  <c r="F19" i="19"/>
  <c r="F275" i="19"/>
  <c r="F276" i="19"/>
  <c r="F277" i="19"/>
  <c r="AA13" i="19"/>
  <c r="D23" i="19"/>
  <c r="E18" i="19"/>
  <c r="F23" i="19"/>
  <c r="Z12" i="17"/>
  <c r="G269" i="16"/>
  <c r="D269" i="16" s="1"/>
  <c r="F269" i="16" s="1"/>
  <c r="D281" i="16"/>
  <c r="E13" i="17"/>
  <c r="Q12" i="17"/>
  <c r="Y11" i="16"/>
  <c r="AA17" i="16"/>
  <c r="AA11" i="16" s="1"/>
  <c r="J11" i="16"/>
  <c r="G55" i="16"/>
  <c r="D55" i="16" s="1"/>
  <c r="D70" i="16"/>
  <c r="D139" i="19"/>
  <c r="D138" i="19"/>
  <c r="D195" i="19"/>
  <c r="D194" i="19"/>
  <c r="L194" i="19"/>
  <c r="D13" i="16"/>
  <c r="F257" i="19"/>
  <c r="F247" i="19" s="1"/>
  <c r="O20" i="19"/>
  <c r="O18" i="19" s="1"/>
  <c r="R13" i="19"/>
  <c r="R12" i="19" s="1"/>
  <c r="R11" i="19" s="1"/>
  <c r="L13" i="19"/>
  <c r="L12" i="19" s="1"/>
  <c r="E84" i="18"/>
  <c r="R18" i="18"/>
  <c r="R11" i="18" s="1"/>
  <c r="F20" i="18"/>
  <c r="E22" i="17"/>
  <c r="Y11" i="17"/>
  <c r="D12" i="16"/>
  <c r="F26" i="16"/>
  <c r="E13" i="16"/>
  <c r="N12" i="16"/>
  <c r="E11" i="18" l="1"/>
  <c r="F139" i="16"/>
  <c r="N11" i="17"/>
  <c r="U11" i="19"/>
  <c r="F218" i="19"/>
  <c r="F128" i="19"/>
  <c r="F15" i="19"/>
  <c r="AA12" i="19"/>
  <c r="AA11" i="19" s="1"/>
  <c r="F85" i="19"/>
  <c r="L11" i="17"/>
  <c r="S11" i="17"/>
  <c r="F13" i="17"/>
  <c r="Z11" i="17"/>
  <c r="M11" i="17"/>
  <c r="F18" i="17"/>
  <c r="V11" i="17"/>
  <c r="E18" i="17"/>
  <c r="D13" i="17"/>
  <c r="X11" i="16"/>
  <c r="I12" i="16"/>
  <c r="S11" i="16"/>
  <c r="F281" i="16"/>
  <c r="F23" i="16"/>
  <c r="F24" i="16"/>
  <c r="O17" i="16"/>
  <c r="O11" i="16" s="1"/>
  <c r="F70" i="16"/>
  <c r="D18" i="17"/>
  <c r="O11" i="19"/>
  <c r="L11" i="19"/>
  <c r="N11" i="16"/>
  <c r="E12" i="16"/>
  <c r="F55" i="16"/>
  <c r="I17" i="16"/>
  <c r="D17" i="16"/>
  <c r="G11" i="16"/>
  <c r="F12" i="17"/>
  <c r="I11" i="17"/>
  <c r="F20" i="16"/>
  <c r="F13" i="16"/>
  <c r="K11" i="16"/>
  <c r="E11" i="16" s="1"/>
  <c r="E17" i="16"/>
  <c r="J11" i="17"/>
  <c r="D12" i="17"/>
  <c r="P11" i="16"/>
  <c r="R17" i="16"/>
  <c r="R11" i="16" s="1"/>
  <c r="F144" i="19"/>
  <c r="F12" i="16"/>
  <c r="F18" i="18"/>
  <c r="F18" i="19"/>
  <c r="D11" i="18"/>
  <c r="F20" i="19"/>
  <c r="E12" i="19"/>
  <c r="H11" i="19"/>
  <c r="E11" i="19" s="1"/>
  <c r="F12" i="18"/>
  <c r="I11" i="18"/>
  <c r="F11" i="18" s="1"/>
  <c r="F12" i="19"/>
  <c r="I11" i="19"/>
  <c r="Q11" i="17"/>
  <c r="E12" i="17"/>
  <c r="F13" i="19"/>
  <c r="D12" i="19"/>
  <c r="P11" i="19"/>
  <c r="D11" i="19" s="1"/>
  <c r="F195" i="19"/>
  <c r="E11" i="17" l="1"/>
  <c r="F11" i="17"/>
  <c r="D11" i="17"/>
  <c r="F17" i="16"/>
  <c r="I11" i="16"/>
  <c r="F11" i="19"/>
  <c r="D11" i="16"/>
  <c r="F11" i="16" s="1"/>
</calcChain>
</file>

<file path=xl/sharedStrings.xml><?xml version="1.0" encoding="utf-8"?>
<sst xmlns="http://schemas.openxmlformats.org/spreadsheetml/2006/main" count="4186" uniqueCount="683">
  <si>
    <t>1er Año</t>
  </si>
  <si>
    <t>2do Año</t>
  </si>
  <si>
    <t>3er Año</t>
  </si>
  <si>
    <t>4to Año</t>
  </si>
  <si>
    <t>Estudiante Transitorio</t>
  </si>
  <si>
    <t>OTRO</t>
  </si>
  <si>
    <t>Permiso Especial</t>
  </si>
  <si>
    <t>Sum</t>
  </si>
  <si>
    <t>M</t>
  </si>
  <si>
    <t>F</t>
  </si>
  <si>
    <t>Subgraduado</t>
  </si>
  <si>
    <t>Graduado</t>
  </si>
  <si>
    <t>TOTAL</t>
  </si>
  <si>
    <t>Nivel</t>
  </si>
  <si>
    <t>Año Académico</t>
  </si>
  <si>
    <t>Matrícula Total por Clasificación y Nivel</t>
  </si>
  <si>
    <t>Total</t>
  </si>
  <si>
    <t>Año de Clasificación</t>
  </si>
  <si>
    <t>T</t>
  </si>
  <si>
    <t>Bachillerato</t>
  </si>
  <si>
    <t>No Conducentes a Grado</t>
  </si>
  <si>
    <t>Traslados Articulados (RCM, RUM)</t>
  </si>
  <si>
    <t>Cert. Post-Bach</t>
  </si>
  <si>
    <t>Maestria</t>
  </si>
  <si>
    <t>Doctorado</t>
  </si>
  <si>
    <t>Primer Nivel Profesional</t>
  </si>
  <si>
    <t>REHU</t>
  </si>
  <si>
    <t>Adm Rec Humanos De La Empresa</t>
  </si>
  <si>
    <t>OFIC</t>
  </si>
  <si>
    <t>Admin Sistemas De Oficina</t>
  </si>
  <si>
    <t>CONT</t>
  </si>
  <si>
    <t>Contabilidad</t>
  </si>
  <si>
    <t>ECNM</t>
  </si>
  <si>
    <t>Economia - Adm Empresas</t>
  </si>
  <si>
    <t>ESTA</t>
  </si>
  <si>
    <t>Estadisticas</t>
  </si>
  <si>
    <t>FINA</t>
  </si>
  <si>
    <t>Finanzas</t>
  </si>
  <si>
    <t>GERE</t>
  </si>
  <si>
    <t>Gerencia</t>
  </si>
  <si>
    <t>GEOP</t>
  </si>
  <si>
    <t>Gerencia De Operaciones</t>
  </si>
  <si>
    <t>MERC</t>
  </si>
  <si>
    <t>Mercadotecnia</t>
  </si>
  <si>
    <t>PGAE</t>
  </si>
  <si>
    <t>Programa General - Adm Empresas</t>
  </si>
  <si>
    <t>SICI</t>
  </si>
  <si>
    <t>Sist Computariz De Informacion</t>
  </si>
  <si>
    <t>GERH</t>
  </si>
  <si>
    <t>Gerencia De Los Recursos Humanos</t>
  </si>
  <si>
    <t>GOPE</t>
  </si>
  <si>
    <t>COIN</t>
  </si>
  <si>
    <t>Comercio Internacional</t>
  </si>
  <si>
    <t>DAMB</t>
  </si>
  <si>
    <t>Diseno Ambiental - Arquitectura</t>
  </si>
  <si>
    <t>ARQU</t>
  </si>
  <si>
    <t>Arquitectura</t>
  </si>
  <si>
    <t>BIOL</t>
  </si>
  <si>
    <t>Biologia</t>
  </si>
  <si>
    <t>BIOC</t>
  </si>
  <si>
    <t>Biologia Celular Molecular</t>
  </si>
  <si>
    <t>BIIN</t>
  </si>
  <si>
    <t>Biologia Integrativa</t>
  </si>
  <si>
    <t>CIAM</t>
  </si>
  <si>
    <t>Ciencias Ambientales</t>
  </si>
  <si>
    <t>COMS</t>
  </si>
  <si>
    <t>Ciencias De Computos</t>
  </si>
  <si>
    <t>CNEI</t>
  </si>
  <si>
    <t>Estudios Interdisciplinarios</t>
  </si>
  <si>
    <t>FISI</t>
  </si>
  <si>
    <t>Fisica</t>
  </si>
  <si>
    <t>MATE</t>
  </si>
  <si>
    <t>Matematicas</t>
  </si>
  <si>
    <t>MATC</t>
  </si>
  <si>
    <t>MATP</t>
  </si>
  <si>
    <t>Matematicas Puras</t>
  </si>
  <si>
    <t>NUTR</t>
  </si>
  <si>
    <t>Nutricion Y Dietetica</t>
  </si>
  <si>
    <t>PGCN</t>
  </si>
  <si>
    <t>Programa General - Cs Naturales</t>
  </si>
  <si>
    <t>QUIM</t>
  </si>
  <si>
    <t>Quimica</t>
  </si>
  <si>
    <t>FIQU</t>
  </si>
  <si>
    <t>Fisica - Quimica</t>
  </si>
  <si>
    <t>ANTR</t>
  </si>
  <si>
    <t>Antropologia</t>
  </si>
  <si>
    <t>CIPO</t>
  </si>
  <si>
    <t>Ciencias Politicas</t>
  </si>
  <si>
    <t>CISO</t>
  </si>
  <si>
    <t>Ciencias Sociales</t>
  </si>
  <si>
    <t>CISC</t>
  </si>
  <si>
    <t>Ciencias Sociales General</t>
  </si>
  <si>
    <t>ECON</t>
  </si>
  <si>
    <t>Economia - Cs Sociales</t>
  </si>
  <si>
    <t>GEOG</t>
  </si>
  <si>
    <t>Geografia</t>
  </si>
  <si>
    <t>PSIC</t>
  </si>
  <si>
    <t>Psicologia</t>
  </si>
  <si>
    <t>RELA</t>
  </si>
  <si>
    <t>Relaciones Laborales</t>
  </si>
  <si>
    <t>SOCI</t>
  </si>
  <si>
    <t>Sociologia</t>
  </si>
  <si>
    <t>TSOC</t>
  </si>
  <si>
    <t>Trabajo Social</t>
  </si>
  <si>
    <t>APOL</t>
  </si>
  <si>
    <t>Admin Y Politica Financiera</t>
  </si>
  <si>
    <t>APER</t>
  </si>
  <si>
    <t>Administracion De Personal</t>
  </si>
  <si>
    <t>APRO</t>
  </si>
  <si>
    <t>Administracion De Programas</t>
  </si>
  <si>
    <t>CORE</t>
  </si>
  <si>
    <t>Consejeria En Rehabilitacion</t>
  </si>
  <si>
    <t>PGAP</t>
  </si>
  <si>
    <t>Programa General - Adm Publica</t>
  </si>
  <si>
    <t>PROG</t>
  </si>
  <si>
    <t>PSIA</t>
  </si>
  <si>
    <t>Psicolog Acad E Investigativa</t>
  </si>
  <si>
    <t>PSII</t>
  </si>
  <si>
    <t>Psicolog Indust Organizacional</t>
  </si>
  <si>
    <t>PSIS</t>
  </si>
  <si>
    <t>Psicolog Social Comunitaria</t>
  </si>
  <si>
    <t>PCLI</t>
  </si>
  <si>
    <t>Psicologia Clinica</t>
  </si>
  <si>
    <t>ADOC</t>
  </si>
  <si>
    <t>Administ Documentos Y Archivos</t>
  </si>
  <si>
    <t>LIBR</t>
  </si>
  <si>
    <t>Maestro Bibliotecario</t>
  </si>
  <si>
    <t>CITI</t>
  </si>
  <si>
    <t>Ciencias De La Informacion</t>
  </si>
  <si>
    <t>COMA</t>
  </si>
  <si>
    <t>Comunicacion Audiovisual</t>
  </si>
  <si>
    <t>INFP</t>
  </si>
  <si>
    <t>Informacion Y Periodismo</t>
  </si>
  <si>
    <t>REPU</t>
  </si>
  <si>
    <t>Relaciones Public Y Publicidad</t>
  </si>
  <si>
    <t>PERI</t>
  </si>
  <si>
    <t>Periodismo</t>
  </si>
  <si>
    <t>TEOR</t>
  </si>
  <si>
    <t>Teoria E Investigacion</t>
  </si>
  <si>
    <t>DERE</t>
  </si>
  <si>
    <t>Derecho</t>
  </si>
  <si>
    <t>4TO6</t>
  </si>
  <si>
    <t>4to - 6to Grado - Educ Elemental</t>
  </si>
  <si>
    <t>EDES</t>
  </si>
  <si>
    <t>Educacion Especial</t>
  </si>
  <si>
    <t>TESS</t>
  </si>
  <si>
    <t>Ensenanza Ingl Hisp Parlantes</t>
  </si>
  <si>
    <t>K3ER</t>
  </si>
  <si>
    <t>K - 3er Grado</t>
  </si>
  <si>
    <t>EART</t>
  </si>
  <si>
    <t>Arte - Educacion</t>
  </si>
  <si>
    <t>EBIO</t>
  </si>
  <si>
    <t>Biologia - Educacion</t>
  </si>
  <si>
    <t>ECIE</t>
  </si>
  <si>
    <t>Ciencias Naturales - Educacion</t>
  </si>
  <si>
    <t>ECOF</t>
  </si>
  <si>
    <t>Ecologia Familiar Y Nutricion</t>
  </si>
  <si>
    <t>ECOM</t>
  </si>
  <si>
    <t>Educ Comercial - Prog General</t>
  </si>
  <si>
    <t>COSE</t>
  </si>
  <si>
    <t>Educac Comerc Prog Secretarial</t>
  </si>
  <si>
    <t>EDFI</t>
  </si>
  <si>
    <t>Educacion Fisica</t>
  </si>
  <si>
    <t>EIHP</t>
  </si>
  <si>
    <t>Ensenanza Ingl Hispanoparlant</t>
  </si>
  <si>
    <t>EESP</t>
  </si>
  <si>
    <t>Espanol - Educacion</t>
  </si>
  <si>
    <t>ESOC</t>
  </si>
  <si>
    <t>Estudios Sociales - Educacion</t>
  </si>
  <si>
    <t>EFIS</t>
  </si>
  <si>
    <t>Fisica - Educacion</t>
  </si>
  <si>
    <t>EHIS</t>
  </si>
  <si>
    <t>Historia - Educacion</t>
  </si>
  <si>
    <t>EMAT</t>
  </si>
  <si>
    <t>Matematicas - Educacion</t>
  </si>
  <si>
    <t>EMUS</t>
  </si>
  <si>
    <t>Musica - Educacion</t>
  </si>
  <si>
    <t>EQUI</t>
  </si>
  <si>
    <t>Quimica - Educacion</t>
  </si>
  <si>
    <t>RECR</t>
  </si>
  <si>
    <t>Recreacion</t>
  </si>
  <si>
    <t>ETEA</t>
  </si>
  <si>
    <t>Teatro - Educacion</t>
  </si>
  <si>
    <t>EPRE</t>
  </si>
  <si>
    <t>Educacion Preescolar</t>
  </si>
  <si>
    <t>EXAG</t>
  </si>
  <si>
    <t>GADS</t>
  </si>
  <si>
    <t>CHIS</t>
  </si>
  <si>
    <t>CMAT</t>
  </si>
  <si>
    <t>Curric Y Ensenanza - Matematicas</t>
  </si>
  <si>
    <t>CQUI</t>
  </si>
  <si>
    <t>ECFA</t>
  </si>
  <si>
    <t>Ecologia Familiar</t>
  </si>
  <si>
    <t>GLEC</t>
  </si>
  <si>
    <t>Educ Del Nino - Ens De Lectura</t>
  </si>
  <si>
    <t>GESC</t>
  </si>
  <si>
    <t>Educ Del Nino - Niv Pre- Escolar</t>
  </si>
  <si>
    <t>GELE</t>
  </si>
  <si>
    <t>Educ Del Nino - Nivel Elemental</t>
  </si>
  <si>
    <t>GEDE</t>
  </si>
  <si>
    <t>TESL</t>
  </si>
  <si>
    <t>Ensenanza Ingl - Segundo Idioma</t>
  </si>
  <si>
    <t>FEJE</t>
  </si>
  <si>
    <t>Fisiologia Del Ejercicio</t>
  </si>
  <si>
    <t>INVE</t>
  </si>
  <si>
    <t>Investig Y Evaluac Pedagogica</t>
  </si>
  <si>
    <t>ORIE</t>
  </si>
  <si>
    <t>Orientacion Y Consejeria</t>
  </si>
  <si>
    <t>DADS</t>
  </si>
  <si>
    <t>Administracion Y Supervision</t>
  </si>
  <si>
    <t>CURR</t>
  </si>
  <si>
    <t>Curriculo Y Ensenanza</t>
  </si>
  <si>
    <t>DORI</t>
  </si>
  <si>
    <t>EDGE</t>
  </si>
  <si>
    <t>Educ General - Est Generales</t>
  </si>
  <si>
    <t>DECEP5</t>
  </si>
  <si>
    <t>PEC5</t>
  </si>
  <si>
    <t>Progr Exper De Adultos - Adm Emp</t>
  </si>
  <si>
    <t>DECEP2</t>
  </si>
  <si>
    <t>PEC2</t>
  </si>
  <si>
    <t>Progr Exper De Adultos - Ba Eg</t>
  </si>
  <si>
    <t>DECEP9</t>
  </si>
  <si>
    <t>PEC9</t>
  </si>
  <si>
    <t>Progr Exper De Adultos - Com Pub</t>
  </si>
  <si>
    <t>DECEP3</t>
  </si>
  <si>
    <t>PEC3</t>
  </si>
  <si>
    <t>Progr Exper De Adultos - Cs Nat</t>
  </si>
  <si>
    <t>DECEP4</t>
  </si>
  <si>
    <t>PEC4</t>
  </si>
  <si>
    <t>Progr Exper De Adultos - Cs Soc</t>
  </si>
  <si>
    <t>DECEP8</t>
  </si>
  <si>
    <t>PEC8</t>
  </si>
  <si>
    <t>Progr Exper De Adultos - Educac</t>
  </si>
  <si>
    <t>DECEP7</t>
  </si>
  <si>
    <t>PEC7</t>
  </si>
  <si>
    <t>Progr Exper De Adultos - Human</t>
  </si>
  <si>
    <t>DES5</t>
  </si>
  <si>
    <t>Programa Destrezas/Eg - Adm Emp</t>
  </si>
  <si>
    <t>DES2</t>
  </si>
  <si>
    <t>Programa Destrezas/Eg - Ba Eg</t>
  </si>
  <si>
    <t>DES3</t>
  </si>
  <si>
    <t>Programa Destrezas/Eg - Cs Nat</t>
  </si>
  <si>
    <t>DES6</t>
  </si>
  <si>
    <t>Programa Destrezas/Eg - Cs Secr</t>
  </si>
  <si>
    <t>DES4</t>
  </si>
  <si>
    <t>Programa Destrezas/Eg - Cs Soc</t>
  </si>
  <si>
    <t>DES8</t>
  </si>
  <si>
    <t>Programa Destrezas/Eg - Educac</t>
  </si>
  <si>
    <t>DES7</t>
  </si>
  <si>
    <t>Programa Destrezas/Eg - Human</t>
  </si>
  <si>
    <t>OYEN</t>
  </si>
  <si>
    <t>Oyentes</t>
  </si>
  <si>
    <t>DECEP0</t>
  </si>
  <si>
    <t>PECA</t>
  </si>
  <si>
    <t>Progr Experimental De Adultos</t>
  </si>
  <si>
    <t>ENFE</t>
  </si>
  <si>
    <t>Enfermeria</t>
  </si>
  <si>
    <t>ICOM</t>
  </si>
  <si>
    <t>Ingenieria De Computadoras</t>
  </si>
  <si>
    <t>INEL</t>
  </si>
  <si>
    <t>Ingenieria Electrica</t>
  </si>
  <si>
    <t>INME</t>
  </si>
  <si>
    <t>Ingenieria Mecanica</t>
  </si>
  <si>
    <t>ARTC</t>
  </si>
  <si>
    <t>Artes Plasiticas-Escultura</t>
  </si>
  <si>
    <t>ARTP</t>
  </si>
  <si>
    <t>Artes Plasticas - Pintura</t>
  </si>
  <si>
    <t>ARTN</t>
  </si>
  <si>
    <t>Artes Plasticas-Arte Y Tecnologia</t>
  </si>
  <si>
    <t>ARTB</t>
  </si>
  <si>
    <t>Artes Plasticas-Dibujo</t>
  </si>
  <si>
    <t>ARTF</t>
  </si>
  <si>
    <t>Artes Plasticas-Fotografia</t>
  </si>
  <si>
    <t>ARTR</t>
  </si>
  <si>
    <t>Artes Plasticas-Grabado</t>
  </si>
  <si>
    <t>ARTT</t>
  </si>
  <si>
    <t>Artes Plasticas-Pintura</t>
  </si>
  <si>
    <t>TEAT</t>
  </si>
  <si>
    <t>Drama</t>
  </si>
  <si>
    <t>ESIA</t>
  </si>
  <si>
    <t>Estud Interd - Individualizados</t>
  </si>
  <si>
    <t>ESIE</t>
  </si>
  <si>
    <t>Estud Interd-Escritura Creativa</t>
  </si>
  <si>
    <t>ESIJ</t>
  </si>
  <si>
    <t>Estud Interdisc - Prejuridicos</t>
  </si>
  <si>
    <t>ESIT</t>
  </si>
  <si>
    <t>Estud Interdisc Traduccion</t>
  </si>
  <si>
    <t>ESIN</t>
  </si>
  <si>
    <t>ESHI</t>
  </si>
  <si>
    <t>Estudios Hispanicos</t>
  </si>
  <si>
    <t>FILO</t>
  </si>
  <si>
    <t>Filosofia</t>
  </si>
  <si>
    <t>FRAN</t>
  </si>
  <si>
    <t>Frances</t>
  </si>
  <si>
    <t>HEUR</t>
  </si>
  <si>
    <t>Historia De Europa</t>
  </si>
  <si>
    <t>HAME</t>
  </si>
  <si>
    <t>Historia De Las Americas</t>
  </si>
  <si>
    <t>HART</t>
  </si>
  <si>
    <t>Historia Del Arte</t>
  </si>
  <si>
    <t>INGL</t>
  </si>
  <si>
    <t>Ingles</t>
  </si>
  <si>
    <t>LOCU</t>
  </si>
  <si>
    <t>LENG</t>
  </si>
  <si>
    <t>Lenguas Modernas</t>
  </si>
  <si>
    <t>LICO</t>
  </si>
  <si>
    <t>Linguistica Y Comunicacion</t>
  </si>
  <si>
    <t>LITC</t>
  </si>
  <si>
    <t>Literatura Comparada</t>
  </si>
  <si>
    <t>LITE</t>
  </si>
  <si>
    <t>Literatura General</t>
  </si>
  <si>
    <t>MUSI</t>
  </si>
  <si>
    <t>Musica</t>
  </si>
  <si>
    <t>GECU</t>
  </si>
  <si>
    <t>Gestion Y Administ Cultural</t>
  </si>
  <si>
    <t>HIST</t>
  </si>
  <si>
    <t>Historia</t>
  </si>
  <si>
    <t>LING</t>
  </si>
  <si>
    <t>Linguistica</t>
  </si>
  <si>
    <t>TRAD</t>
  </si>
  <si>
    <t>Traduccion</t>
  </si>
  <si>
    <t>INLL</t>
  </si>
  <si>
    <t>Ingl - Est Invest Lit Ling Carib</t>
  </si>
  <si>
    <t>PERM</t>
  </si>
  <si>
    <t>PRAE</t>
  </si>
  <si>
    <t>Permiso Especial - Adm Empres</t>
  </si>
  <si>
    <t>PRCN</t>
  </si>
  <si>
    <t>Permiso Especial - Cienc Nat</t>
  </si>
  <si>
    <t>PRCS</t>
  </si>
  <si>
    <t>Permiso Especial - Cienc Soc</t>
  </si>
  <si>
    <t>PRCP</t>
  </si>
  <si>
    <t>Permiso Especial - Com Public</t>
  </si>
  <si>
    <t>PRED</t>
  </si>
  <si>
    <t>Permiso Especial - Educacion</t>
  </si>
  <si>
    <t>PREG</t>
  </si>
  <si>
    <t>Permiso Especial - Est Gener</t>
  </si>
  <si>
    <t>PRHU</t>
  </si>
  <si>
    <t>Permiso Especial - Humanidad</t>
  </si>
  <si>
    <t>PRCM</t>
  </si>
  <si>
    <t>Permiso Especial-Cienc Militar</t>
  </si>
  <si>
    <t>PRGR</t>
  </si>
  <si>
    <t>Permiso Especial - Esc Grad</t>
  </si>
  <si>
    <t>PLAN</t>
  </si>
  <si>
    <t>Planificacion</t>
  </si>
  <si>
    <t>Cert. Post-Maestria</t>
  </si>
  <si>
    <t>Matematicas Computacionales</t>
  </si>
  <si>
    <t>CIENCIAS Y TECNOLOGIA DE LA INFORMACION</t>
  </si>
  <si>
    <t>ABIB</t>
  </si>
  <si>
    <t>Admin Bibl Academ,Publ Y Espec</t>
  </si>
  <si>
    <t>LEGS</t>
  </si>
  <si>
    <t>Linguist Aplicada Al Espanol</t>
  </si>
  <si>
    <t>Maestría</t>
  </si>
  <si>
    <t>Cert. Post-Maestría</t>
  </si>
  <si>
    <t xml:space="preserve"> ADMINISTRACION DE EMPRESAS</t>
  </si>
  <si>
    <t xml:space="preserve"> ARQUITECTURA</t>
  </si>
  <si>
    <t>ARQUITECTURA</t>
  </si>
  <si>
    <t xml:space="preserve"> CIENCIAS NATURALES</t>
  </si>
  <si>
    <t xml:space="preserve"> CIENCIAS SOCIALES</t>
  </si>
  <si>
    <t xml:space="preserve"> CIENCIAS Y TECNOLOGIA DE LA INFORMACION</t>
  </si>
  <si>
    <t xml:space="preserve"> COMUNICACION</t>
  </si>
  <si>
    <t>DERECHO</t>
  </si>
  <si>
    <t xml:space="preserve"> EDUCACION</t>
  </si>
  <si>
    <t>Otros</t>
  </si>
  <si>
    <t xml:space="preserve"> HUMANIDADES</t>
  </si>
  <si>
    <t>PLANIFICACION</t>
  </si>
  <si>
    <t xml:space="preserve"> PERMISO ESPECIAL</t>
  </si>
  <si>
    <t>PERMISO ESPECIAL</t>
  </si>
  <si>
    <t>Ecología Familiar</t>
  </si>
  <si>
    <t>COPU</t>
  </si>
  <si>
    <t xml:space="preserve"> DERECHO</t>
  </si>
  <si>
    <t xml:space="preserve"> ESTUDIOS GENERALES</t>
  </si>
  <si>
    <t>ARPG</t>
  </si>
  <si>
    <t xml:space="preserve"> PLANIFICACION</t>
  </si>
  <si>
    <t>PEC6</t>
  </si>
  <si>
    <t>ADMINISTRACION DE EMPRESAS</t>
  </si>
  <si>
    <t>CIENCIAS NATURALES</t>
  </si>
  <si>
    <t>CIENCIAS SOCIALES</t>
  </si>
  <si>
    <t>EDUCACION</t>
  </si>
  <si>
    <t>ESTUDIOS GENERALES</t>
  </si>
  <si>
    <t>HUMANIDADES</t>
  </si>
  <si>
    <t>ADEM</t>
  </si>
  <si>
    <t>Administracion De Empresas</t>
  </si>
  <si>
    <t>EFCO</t>
  </si>
  <si>
    <t>Educacion De La Familia Y La Comunidad</t>
  </si>
  <si>
    <t>EPRN</t>
  </si>
  <si>
    <t>INVD</t>
  </si>
  <si>
    <t>Investig Y Evaluac Educativa</t>
  </si>
  <si>
    <t>MLOE</t>
  </si>
  <si>
    <t>Liderazgo Organizac Educativas</t>
  </si>
  <si>
    <t>DLOE</t>
  </si>
  <si>
    <t>Progr Exper De Adultos - Cs Secr</t>
  </si>
  <si>
    <t>Artes Plasticas - General</t>
  </si>
  <si>
    <t>GEME</t>
  </si>
  <si>
    <t>Gerencia De Mercadeo</t>
  </si>
  <si>
    <t>GEOS</t>
  </si>
  <si>
    <t>Gerencia De Operac Y Suminist</t>
  </si>
  <si>
    <t>BISO</t>
  </si>
  <si>
    <t>Bienestar Social</t>
  </si>
  <si>
    <r>
      <t xml:space="preserve">Facultad / Niveles / Concentración </t>
    </r>
    <r>
      <rPr>
        <b/>
        <i/>
        <sz val="11"/>
        <color theme="1"/>
        <rFont val="Calibri"/>
        <family val="2"/>
        <scheme val="minor"/>
      </rPr>
      <t>(CIP y Código)</t>
    </r>
  </si>
  <si>
    <t>Comunicacion Publica</t>
  </si>
  <si>
    <t>Matrícula Total por Facultad. Concentración, Clasificación, Nivel y Genero</t>
  </si>
  <si>
    <t>Primer Semestre del Año Académico 2015 - 16</t>
  </si>
  <si>
    <t>Matricula Total</t>
  </si>
  <si>
    <t>Cert. Post - Bach</t>
  </si>
  <si>
    <t>Cert. Post - Maestría</t>
  </si>
  <si>
    <t>Administración De Empresas</t>
  </si>
  <si>
    <t>Economía - Adm Empresas</t>
  </si>
  <si>
    <t>Sist Computariz De Información</t>
  </si>
  <si>
    <t>Estadísticas</t>
  </si>
  <si>
    <t>Diseño Ambiental - Arquitectura</t>
  </si>
  <si>
    <t>Biología</t>
  </si>
  <si>
    <t>Matemáticas</t>
  </si>
  <si>
    <t>Química</t>
  </si>
  <si>
    <t>Física</t>
  </si>
  <si>
    <t>Física - Química</t>
  </si>
  <si>
    <t>Ciencias De Cómputos</t>
  </si>
  <si>
    <t>Nutrición Y Dietética</t>
  </si>
  <si>
    <t>Biología Integrativa</t>
  </si>
  <si>
    <t>Biología Celular Molecular</t>
  </si>
  <si>
    <t>Matemáticas Puras</t>
  </si>
  <si>
    <t>Psicología Clínica</t>
  </si>
  <si>
    <t>Administración De Personal</t>
  </si>
  <si>
    <t>Admin Y Política Financiera</t>
  </si>
  <si>
    <t>Administración De Programas</t>
  </si>
  <si>
    <t>Economía - Cs Sociales</t>
  </si>
  <si>
    <t>Sociología</t>
  </si>
  <si>
    <t>Consejería En Rehabilitación</t>
  </si>
  <si>
    <t>Psicología</t>
  </si>
  <si>
    <t>Antropología</t>
  </si>
  <si>
    <t>Geografía</t>
  </si>
  <si>
    <t>Ciencias Políticas</t>
  </si>
  <si>
    <t>Ciencias De La Información</t>
  </si>
  <si>
    <t>Teoría E Investigación</t>
  </si>
  <si>
    <t>Comunicación Publica</t>
  </si>
  <si>
    <t>Información Y Periodismo</t>
  </si>
  <si>
    <t>Comunicación Audiovisual</t>
  </si>
  <si>
    <t>Curric Y Enseñanza - Historia</t>
  </si>
  <si>
    <t>Curric Y Enseñanza - Matemáticas</t>
  </si>
  <si>
    <t>Curric Y Enseñanza - Química</t>
  </si>
  <si>
    <t>Currículo Y Enseñanza</t>
  </si>
  <si>
    <t>Administ Y Supervisión Escolar</t>
  </si>
  <si>
    <t>Investig Y Evaluac Pedagógica</t>
  </si>
  <si>
    <t>Educación Especial</t>
  </si>
  <si>
    <t>Orientación Y Consejería</t>
  </si>
  <si>
    <t>Ecología Familiar Y Nutrición</t>
  </si>
  <si>
    <t>Educ Del Nino - Niv Pre -  Escolar</t>
  </si>
  <si>
    <t>Enseñanza Ingl - Segundo Idioma</t>
  </si>
  <si>
    <t>Fisiología Del Ejercicio</t>
  </si>
  <si>
    <t>Administración Y Supervisión</t>
  </si>
  <si>
    <t>Bachillerato - Educación Elemental</t>
  </si>
  <si>
    <t>Enseñanza Ingl Hisp Parlantes</t>
  </si>
  <si>
    <t>Bachillerato - Educación Secundaria</t>
  </si>
  <si>
    <t>Arte - Educación</t>
  </si>
  <si>
    <t>Biología - Educación</t>
  </si>
  <si>
    <t>Ciencias Naturales - Educación</t>
  </si>
  <si>
    <t>Educación Física</t>
  </si>
  <si>
    <t>Enseñanza Ingl Hispanoparlante</t>
  </si>
  <si>
    <t>Español - Educación</t>
  </si>
  <si>
    <t>Estudios Sociales - Educación</t>
  </si>
  <si>
    <t>Física - Educación</t>
  </si>
  <si>
    <t>Historia - Educación</t>
  </si>
  <si>
    <t>Matemáticas - Educación</t>
  </si>
  <si>
    <t>Música - Educación</t>
  </si>
  <si>
    <t>Química - Educación</t>
  </si>
  <si>
    <t>Recreación</t>
  </si>
  <si>
    <t>Teatro - Educación</t>
  </si>
  <si>
    <t>Extensión Agrícola</t>
  </si>
  <si>
    <t>Educación De La Familia Y La Comunidad</t>
  </si>
  <si>
    <t>Educación Preescolar</t>
  </si>
  <si>
    <t>Destrezas Especiales</t>
  </si>
  <si>
    <t>Prog. Exp. Educ. Cont. para Adultos (PEECA)</t>
  </si>
  <si>
    <t>Traslado Articulado RCM</t>
  </si>
  <si>
    <t>Enfermería</t>
  </si>
  <si>
    <t>Traslado Articulado RUM</t>
  </si>
  <si>
    <t>Ingeniería De Computadoras</t>
  </si>
  <si>
    <t>Ingeniería Eléctrica</t>
  </si>
  <si>
    <t>Ingeniería Mecánica</t>
  </si>
  <si>
    <t>Otros - No Conducente a Grado</t>
  </si>
  <si>
    <t>Lingüista Aplicada Al Español</t>
  </si>
  <si>
    <t>Lingüística</t>
  </si>
  <si>
    <t>Traducción</t>
  </si>
  <si>
    <t>Estudios Hispánicos</t>
  </si>
  <si>
    <t>Filosofía</t>
  </si>
  <si>
    <t>Gestión Y Administ Cultural</t>
  </si>
  <si>
    <t>Lingüística Y Comunicación</t>
  </si>
  <si>
    <t>Francés</t>
  </si>
  <si>
    <t>Música</t>
  </si>
  <si>
    <t>Historia De Las Américas</t>
  </si>
  <si>
    <t>Estud Interd - Escritura Creativa</t>
  </si>
  <si>
    <t>Estud Interdisc Traducción</t>
  </si>
  <si>
    <t>Artes Plásticas</t>
  </si>
  <si>
    <t>Artes Plasticas - Fotografia</t>
  </si>
  <si>
    <t>Artes Plásticas - General</t>
  </si>
  <si>
    <t>Artes Plásticas - Arte Y Tecnología</t>
  </si>
  <si>
    <t>Artes Plásticas - Dibujo</t>
  </si>
  <si>
    <t>Artes Plásticas - Pintura</t>
  </si>
  <si>
    <t>Artes Plásticas - Grabado</t>
  </si>
  <si>
    <t>Artes Plásticas - Escultura</t>
  </si>
  <si>
    <t>Permiso Especial - Cienc Militar</t>
  </si>
  <si>
    <t>Permiso Especial - Educación</t>
  </si>
  <si>
    <t>Planificación</t>
  </si>
  <si>
    <t>2015-2016 SEM 1</t>
  </si>
  <si>
    <t>Transitorio</t>
  </si>
  <si>
    <t>Bachillerato - otros</t>
  </si>
  <si>
    <t>Estad Interdisc Traducción</t>
  </si>
  <si>
    <t>Estad Interdisc - Prejuridicos</t>
  </si>
  <si>
    <t>Estad Interd-Escritura Creativa</t>
  </si>
  <si>
    <t>Estad Interd - Individualizados</t>
  </si>
  <si>
    <t>Artes Plásticas-Escultura</t>
  </si>
  <si>
    <t>Artes Plásticas-Grabado</t>
  </si>
  <si>
    <t>Artes Plásticas-Pintura</t>
  </si>
  <si>
    <t>Artes Plásticas-Dibujo</t>
  </si>
  <si>
    <t>Artes Plásticas-Arte Y Tecnología</t>
  </si>
  <si>
    <t>Artes Plásticas-Multidisciplinaria</t>
  </si>
  <si>
    <t>ARTM</t>
  </si>
  <si>
    <t>Lengua Y Locución - Ingles</t>
  </si>
  <si>
    <t>Decep0</t>
  </si>
  <si>
    <t>Decep9</t>
  </si>
  <si>
    <t>Decep8</t>
  </si>
  <si>
    <t>Decep7</t>
  </si>
  <si>
    <t>Decep6</t>
  </si>
  <si>
    <t>Decep5</t>
  </si>
  <si>
    <t>Decep4</t>
  </si>
  <si>
    <t>Decep3</t>
  </si>
  <si>
    <t>COMUNICACION</t>
  </si>
  <si>
    <t>Gest Desar Coop Y Organz Solid</t>
  </si>
  <si>
    <t>ORGS</t>
  </si>
  <si>
    <t>Programación Administrativa</t>
  </si>
  <si>
    <t>Estadísticas Aplicadas</t>
  </si>
  <si>
    <t>ESTP</t>
  </si>
  <si>
    <t>Gerencia De Oficina</t>
  </si>
  <si>
    <t>GOFI</t>
  </si>
  <si>
    <t>PEECA y Destreza Especiales</t>
  </si>
  <si>
    <t>No Conducente a Grado</t>
  </si>
  <si>
    <t>Primer Semestre del Año Académico 2016 - 17</t>
  </si>
  <si>
    <t>2016-2017 SEM 1</t>
  </si>
  <si>
    <t>2017-2018 SEM 1</t>
  </si>
  <si>
    <t>Matrícula Total por Facultad. Concentración, Clasificación, Nivel y Género</t>
  </si>
  <si>
    <t>Primer Semestre del Año Académico 2017-2018</t>
  </si>
  <si>
    <r>
      <t xml:space="preserve">Facultad / Niveles / Concentración </t>
    </r>
    <r>
      <rPr>
        <b/>
        <i/>
        <sz val="10"/>
        <color theme="1"/>
        <rFont val="Calibri"/>
        <family val="2"/>
        <scheme val="minor"/>
      </rPr>
      <t>(CIP y Código)</t>
    </r>
  </si>
  <si>
    <t>Estadisticas Aplicadas</t>
  </si>
  <si>
    <t>Artes Plasticas-Multidisciplinarias</t>
  </si>
  <si>
    <t>2018-2019 SEM 1</t>
  </si>
  <si>
    <t>Primer Semestre del Año Académico 2018-2019</t>
  </si>
  <si>
    <t xml:space="preserve"> Administracion De Empresas</t>
  </si>
  <si>
    <t xml:space="preserve"> Arquitectura</t>
  </si>
  <si>
    <t xml:space="preserve"> Ciencias Naturales</t>
  </si>
  <si>
    <t xml:space="preserve"> Ciencias Sociales</t>
  </si>
  <si>
    <t>REHL</t>
  </si>
  <si>
    <t>Adm Recursos Hum Y Relac Labor</t>
  </si>
  <si>
    <t>GEPU</t>
  </si>
  <si>
    <t>Gestion Publica</t>
  </si>
  <si>
    <t>GOPP</t>
  </si>
  <si>
    <t>Gobierno Y Politica Publica</t>
  </si>
  <si>
    <t xml:space="preserve"> Ciencias Y Tecnologia De La Informacion</t>
  </si>
  <si>
    <t xml:space="preserve"> Comunicacion</t>
  </si>
  <si>
    <t xml:space="preserve"> Derecho</t>
  </si>
  <si>
    <t xml:space="preserve"> Educacion</t>
  </si>
  <si>
    <t>Bachillerato - Ecologia Familiar</t>
  </si>
  <si>
    <t>Bachillerato - Educacion Elemental</t>
  </si>
  <si>
    <t>Bachillerato - Educacion Secundaria</t>
  </si>
  <si>
    <t xml:space="preserve"> Estudios Generales</t>
  </si>
  <si>
    <t>Bachillerato - Decep</t>
  </si>
  <si>
    <t>Decep2</t>
  </si>
  <si>
    <t>Bachillerato - Destrezas</t>
  </si>
  <si>
    <t>Bachillerato - Otros</t>
  </si>
  <si>
    <t>Oyen</t>
  </si>
  <si>
    <t>Bachillerato -Traslado Articulado RUM</t>
  </si>
  <si>
    <t xml:space="preserve"> Humanidades</t>
  </si>
  <si>
    <t xml:space="preserve"> Permiso Especial</t>
  </si>
  <si>
    <t>Prae</t>
  </si>
  <si>
    <t>Prcm</t>
  </si>
  <si>
    <t>Prcn</t>
  </si>
  <si>
    <t>Prcp</t>
  </si>
  <si>
    <t>Pred</t>
  </si>
  <si>
    <t>Preg</t>
  </si>
  <si>
    <t>Prhu</t>
  </si>
  <si>
    <t>Prgr</t>
  </si>
  <si>
    <t xml:space="preserve"> Planificacion</t>
  </si>
  <si>
    <t>UNIVERSIDAD DE PUERTO RICO - RECINTO DE RIO PIEDRAS</t>
  </si>
  <si>
    <t xml:space="preserve">Decanato de Asuntos Académicos </t>
  </si>
  <si>
    <t>División de Investigación Institucional y Avaluó</t>
  </si>
  <si>
    <t>Matrícula Total por Facultad, Concentración, Clasificación, Nivel y Género</t>
  </si>
  <si>
    <t>Primer Semestre del Año Académico 2020-2021</t>
  </si>
  <si>
    <t>Fuente de Información: 30 de agosto de 2020, (SAGA)20191218 MatriculaTotal_OFICIAL</t>
  </si>
  <si>
    <t>Traslados Articulados (RUM)</t>
  </si>
  <si>
    <t>EDEF</t>
  </si>
  <si>
    <t>Educac Especial Y Diferenciada</t>
  </si>
  <si>
    <t>Bachillerato-Progr Exper De Adultos</t>
  </si>
  <si>
    <t>Bachillerato-Programa Destrezas</t>
  </si>
  <si>
    <t>Bachillerato-Traslado Articulado RUM</t>
  </si>
  <si>
    <t>Bachillerato - Artes Plasticas</t>
  </si>
  <si>
    <t>ARTE</t>
  </si>
  <si>
    <t>Artes Plasticas</t>
  </si>
  <si>
    <t>Artes Plasticas-Escultura</t>
  </si>
  <si>
    <t>Bachillerato - Estudios Interdisciplinarios</t>
  </si>
  <si>
    <t>ESTC</t>
  </si>
  <si>
    <t>Estudios De Cine Y Audiovisual</t>
  </si>
  <si>
    <t>Primer Semestre del Año Académico 2019-2020</t>
  </si>
  <si>
    <t>Fuente de Información: 21 de enero de 2020, (SAGA)20191218 MatriculaTotal_OFICIAL</t>
  </si>
  <si>
    <t>Matemáticas Computacionales</t>
  </si>
  <si>
    <t>Psicóloga Social Comunitaria</t>
  </si>
  <si>
    <t>Psicóloga Indust Organizacional</t>
  </si>
  <si>
    <t>Psicóloga Acad E Investigativa</t>
  </si>
  <si>
    <t>Gestión Publica</t>
  </si>
  <si>
    <t>Gobierno Y Política Publica</t>
  </si>
  <si>
    <t>Enseñanza Ingl Hispanoparlant</t>
  </si>
  <si>
    <t>Bachillerato - PEECA</t>
  </si>
  <si>
    <t>Bachillerato - Traslado Articula RUM</t>
  </si>
  <si>
    <t>Artes Plásticas-Multidisciplinarias</t>
  </si>
  <si>
    <t>Linguist Aplicada Al Español</t>
  </si>
  <si>
    <t>2019-2020 SEM 1</t>
  </si>
  <si>
    <t>2020-2021 SEM 1</t>
  </si>
  <si>
    <t>sefp</t>
  </si>
  <si>
    <t>Fuente de Información: (SAGA)20191218 MatriculaTotal_OFICIAL</t>
  </si>
  <si>
    <t>2021-2022 SEM 1</t>
  </si>
  <si>
    <t>Primer Semestre del Año Académico 2021-2022</t>
  </si>
  <si>
    <t>Fuente de Información: 2 de septiembre de 2021, (SAGA)20191218 MatriculaTotal_OFICIAL</t>
  </si>
  <si>
    <t>ORAL</t>
  </si>
  <si>
    <t>Oralidad En El Sistema Penal</t>
  </si>
  <si>
    <t>Bachillerato-Educacion Elemental</t>
  </si>
  <si>
    <t>Bachillerato-Educacion Secundaria</t>
  </si>
  <si>
    <t>PEDU</t>
  </si>
  <si>
    <t>Prog General - Educ Elemental</t>
  </si>
  <si>
    <t>Bachillerato-Otros</t>
  </si>
  <si>
    <t>Bachillerato-Artes Plasticas</t>
  </si>
  <si>
    <t>Bachillerato-Estudios Interdisciplinarios</t>
  </si>
  <si>
    <t>2022-2023 SEM 1</t>
  </si>
  <si>
    <t>Universidad de Puerto Rico - Reciento de Río Piedras</t>
  </si>
  <si>
    <t>Decanato de  Asuntos Académicos</t>
  </si>
  <si>
    <t>División de Investigación Institucional y Avalúo</t>
  </si>
  <si>
    <t>Años Académicos 2015-16 al 2022-23</t>
  </si>
  <si>
    <r>
      <rPr>
        <b/>
        <sz val="10"/>
        <color theme="1"/>
        <rFont val="Calibri"/>
        <family val="2"/>
        <scheme val="minor"/>
      </rPr>
      <t>Matrícula Total</t>
    </r>
    <r>
      <rPr>
        <sz val="10"/>
        <color theme="1"/>
        <rFont val="Calibri"/>
        <family val="2"/>
        <scheme val="minor"/>
      </rPr>
      <t xml:space="preserve">
       </t>
    </r>
    <r>
      <rPr>
        <u/>
        <sz val="10"/>
        <color theme="1"/>
        <rFont val="Calibri"/>
        <family val="2"/>
        <scheme val="minor"/>
      </rPr>
      <t>En las distintas tablas encontrará datos de matrícula por facultad, concentración, clasificación, nivel y género del primer y segundo semestre para varios años académicos.</t>
    </r>
  </si>
  <si>
    <t>Tablas:</t>
  </si>
  <si>
    <t>Resumen 2015-16 al 2022-23</t>
  </si>
  <si>
    <t>Página web de la DIIA: https://academicos.uprrp.edu/diia/</t>
  </si>
  <si>
    <t>Catálogo de datos: https://academicos.uprrp.edu/diia/datos-institucionales/</t>
  </si>
  <si>
    <t>Glosario Institucional: https://academicos.uprrp.edu/diia/datos-institucionales/glosarios/</t>
  </si>
  <si>
    <r>
      <rPr>
        <b/>
        <sz val="10"/>
        <color theme="1"/>
        <rFont val="Calibri"/>
        <family val="2"/>
        <scheme val="minor"/>
      </rPr>
      <t>Persona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contacto:</t>
    </r>
    <r>
      <rPr>
        <sz val="10"/>
        <color theme="1"/>
        <rFont val="Calibri"/>
        <family val="2"/>
        <scheme val="minor"/>
      </rPr>
      <t xml:space="preserve"> Sandra Flores (sandra.flores1@upr.edu)</t>
    </r>
  </si>
  <si>
    <r>
      <rPr>
        <b/>
        <sz val="10"/>
        <color theme="1"/>
        <rFont val="Calibri"/>
        <family val="2"/>
        <scheme val="minor"/>
      </rPr>
      <t>Dirección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Postal:</t>
    </r>
    <r>
      <rPr>
        <sz val="10"/>
        <color theme="1"/>
        <rFont val="Calibri"/>
        <family val="2"/>
        <scheme val="minor"/>
      </rPr>
      <t xml:space="preserve">  10 AVE. UNIVERSIDAD STE 1001, San Juan PR 00925-2530</t>
    </r>
  </si>
  <si>
    <r>
      <rPr>
        <b/>
        <sz val="10"/>
        <color theme="1"/>
        <rFont val="Calibri"/>
        <family val="2"/>
        <scheme val="minor"/>
      </rPr>
      <t>Dirección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física:</t>
    </r>
    <r>
      <rPr>
        <sz val="10"/>
        <color theme="1"/>
        <rFont val="Calibri"/>
        <family val="2"/>
        <scheme val="minor"/>
      </rPr>
      <t xml:space="preserve"> Edificio Román Baldorioty de Castro, Primer Piso</t>
    </r>
  </si>
  <si>
    <r>
      <rPr>
        <b/>
        <sz val="10"/>
        <color theme="1"/>
        <rFont val="Calibri"/>
        <family val="2"/>
        <scheme val="minor"/>
      </rPr>
      <t>Teléfono:</t>
    </r>
    <r>
      <rPr>
        <sz val="10"/>
        <color theme="1"/>
        <rFont val="Calibri"/>
        <family val="2"/>
        <scheme val="minor"/>
      </rPr>
      <t xml:space="preserve"> (787) 764-0000 ext. 85018</t>
    </r>
  </si>
  <si>
    <r>
      <rPr>
        <b/>
        <sz val="10"/>
        <color theme="1"/>
        <rFont val="Calibri"/>
        <family val="2"/>
        <scheme val="minor"/>
      </rPr>
      <t>Correo electrónico:</t>
    </r>
    <r>
      <rPr>
        <sz val="10"/>
        <color theme="1"/>
        <rFont val="Calibri"/>
        <family val="2"/>
        <scheme val="minor"/>
      </rPr>
      <t xml:space="preserve"> peticiones.diia@upr.edu</t>
    </r>
  </si>
  <si>
    <t>Comparta su experiencia con nuestros servicios completando la siguiente encuesta anónima: https://tiny.cc/ServiciosDIIA</t>
  </si>
  <si>
    <t>Patrono con Igualdad de Oportunidades en el Empleo M/M/V/I</t>
  </si>
  <si>
    <t>2016</t>
  </si>
  <si>
    <t>2017</t>
  </si>
  <si>
    <t>2018</t>
  </si>
  <si>
    <t>2015</t>
  </si>
  <si>
    <t>2019</t>
  </si>
  <si>
    <t>2020</t>
  </si>
  <si>
    <t>2021</t>
  </si>
  <si>
    <t>2022</t>
  </si>
  <si>
    <t>(blank)</t>
  </si>
  <si>
    <t>EMPR</t>
  </si>
  <si>
    <t>Empresarismo</t>
  </si>
  <si>
    <t>Ciencias Naturales</t>
  </si>
  <si>
    <t>Bachillerato - Biología</t>
  </si>
  <si>
    <t>Bachillerato - Matemáticas</t>
  </si>
  <si>
    <t>Maestría - Administración Pública</t>
  </si>
  <si>
    <t>Ciencias Y Tecnología De La Información</t>
  </si>
  <si>
    <t>Comunicación</t>
  </si>
  <si>
    <t>Educación</t>
  </si>
  <si>
    <t>ESHT</t>
  </si>
  <si>
    <t>Estudios Sociales E Historia</t>
  </si>
  <si>
    <t>Bachillerato-Ecología Familiar</t>
  </si>
  <si>
    <t>Educación Continuada Y Extensión</t>
  </si>
  <si>
    <t>Bachillerato - Prog. de Educ Cont. para Adultos</t>
  </si>
  <si>
    <t>Estudios Generales</t>
  </si>
  <si>
    <t>Bachillerato - Programa Destrezas</t>
  </si>
  <si>
    <t>Bachillerato - Traslados Articulados RUM</t>
  </si>
  <si>
    <t>Humanidades</t>
  </si>
  <si>
    <t>Bachillerato - Artes Plásticas</t>
  </si>
  <si>
    <t>Bachillerato - Historia</t>
  </si>
  <si>
    <t>MDES</t>
  </si>
  <si>
    <t>Manejo De Desastres</t>
  </si>
  <si>
    <t>PROF</t>
  </si>
  <si>
    <t>Mejoramiento Profesional</t>
  </si>
  <si>
    <t>Año Académico 2022-2023</t>
  </si>
  <si>
    <t>Fuente de Información:  SAGA</t>
  </si>
  <si>
    <t>Matrícula Total</t>
  </si>
  <si>
    <t>Matrícula Total
1er semestre</t>
  </si>
  <si>
    <t>Primer Semestre para los Años académicos 2015-2016 al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</si>
</sst>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27" fillId="0" borderId="0" applyNumberForma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65" fontId="16" fillId="0" borderId="0" xfId="1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65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165" fontId="16" fillId="0" borderId="0" xfId="1" applyNumberFormat="1" applyFont="1" applyBorder="1" applyAlignment="1">
      <alignment horizontal="left" vertical="center" indent="1"/>
    </xf>
    <xf numFmtId="0" fontId="16" fillId="0" borderId="0" xfId="0" applyFont="1" applyFill="1" applyBorder="1" applyAlignment="1">
      <alignment vertical="center"/>
    </xf>
    <xf numFmtId="0" fontId="0" fillId="0" borderId="0" xfId="0" applyFill="1"/>
    <xf numFmtId="164" fontId="20" fillId="0" borderId="3" xfId="1" applyNumberFormat="1" applyFont="1" applyFill="1" applyBorder="1" applyAlignment="1">
      <alignment horizontal="left" vertical="center"/>
    </xf>
    <xf numFmtId="164" fontId="5" fillId="0" borderId="3" xfId="1" applyNumberFormat="1" applyFont="1" applyFill="1" applyBorder="1"/>
    <xf numFmtId="164" fontId="4" fillId="0" borderId="3" xfId="1" applyNumberFormat="1" applyFont="1" applyFill="1" applyBorder="1"/>
    <xf numFmtId="164" fontId="21" fillId="0" borderId="3" xfId="1" applyNumberFormat="1" applyFont="1" applyFill="1" applyBorder="1"/>
    <xf numFmtId="164" fontId="22" fillId="0" borderId="3" xfId="1" applyNumberFormat="1" applyFont="1" applyFill="1" applyBorder="1"/>
    <xf numFmtId="0" fontId="15" fillId="0" borderId="0" xfId="0" applyFont="1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64" fontId="16" fillId="0" borderId="3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0" fontId="20" fillId="0" borderId="0" xfId="0" applyFont="1"/>
    <xf numFmtId="164" fontId="20" fillId="0" borderId="3" xfId="1" applyNumberFormat="1" applyFont="1" applyBorder="1"/>
    <xf numFmtId="0" fontId="4" fillId="0" borderId="3" xfId="0" applyFont="1" applyBorder="1" applyAlignment="1"/>
    <xf numFmtId="164" fontId="5" fillId="0" borderId="3" xfId="1" applyNumberFormat="1" applyFont="1" applyBorder="1"/>
    <xf numFmtId="164" fontId="4" fillId="0" borderId="3" xfId="1" applyNumberFormat="1" applyFont="1" applyBorder="1"/>
    <xf numFmtId="0" fontId="14" fillId="0" borderId="3" xfId="0" applyFont="1" applyFill="1" applyBorder="1" applyAlignment="1"/>
    <xf numFmtId="165" fontId="4" fillId="0" borderId="0" xfId="1" applyNumberFormat="1" applyFont="1" applyAlignment="1"/>
    <xf numFmtId="0" fontId="4" fillId="0" borderId="0" xfId="0" applyFont="1" applyAlignment="1"/>
    <xf numFmtId="164" fontId="4" fillId="0" borderId="0" xfId="1" applyNumberFormat="1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4" fontId="20" fillId="0" borderId="3" xfId="1" applyNumberFormat="1" applyFont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3" xfId="1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165" fontId="4" fillId="0" borderId="3" xfId="1" applyNumberFormat="1" applyFont="1" applyBorder="1" applyAlignment="1"/>
    <xf numFmtId="165" fontId="14" fillId="0" borderId="3" xfId="1" applyNumberFormat="1" applyFont="1" applyFill="1" applyBorder="1" applyAlignment="1"/>
    <xf numFmtId="164" fontId="14" fillId="0" borderId="3" xfId="1" applyNumberFormat="1" applyFont="1" applyFill="1" applyBorder="1" applyAlignment="1"/>
    <xf numFmtId="164" fontId="4" fillId="0" borderId="3" xfId="1" applyNumberFormat="1" applyFont="1" applyBorder="1" applyAlignment="1"/>
    <xf numFmtId="0" fontId="2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right" vertical="center"/>
    </xf>
    <xf numFmtId="164" fontId="5" fillId="0" borderId="3" xfId="1" applyNumberFormat="1" applyFont="1" applyFill="1" applyBorder="1" applyAlignment="1">
      <alignment horizontal="left" vertical="center"/>
    </xf>
    <xf numFmtId="164" fontId="15" fillId="0" borderId="3" xfId="1" applyNumberFormat="1" applyFont="1" applyFill="1" applyBorder="1"/>
    <xf numFmtId="164" fontId="16" fillId="0" borderId="3" xfId="1" applyNumberFormat="1" applyFont="1" applyFill="1" applyBorder="1"/>
    <xf numFmtId="164" fontId="15" fillId="0" borderId="3" xfId="1" applyNumberFormat="1" applyFont="1" applyFill="1" applyBorder="1" applyAlignment="1">
      <alignment horizontal="left" vertical="center" indent="1"/>
    </xf>
    <xf numFmtId="165" fontId="16" fillId="0" borderId="3" xfId="1" applyNumberFormat="1" applyFont="1" applyFill="1" applyBorder="1"/>
    <xf numFmtId="164" fontId="15" fillId="0" borderId="3" xfId="1" applyNumberFormat="1" applyFont="1" applyFill="1" applyBorder="1" applyAlignment="1">
      <alignment horizontal="center" vertical="center"/>
    </xf>
    <xf numFmtId="165" fontId="16" fillId="0" borderId="3" xfId="1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165" fontId="16" fillId="0" borderId="3" xfId="1" applyNumberFormat="1" applyFont="1" applyFill="1" applyBorder="1" applyAlignment="1">
      <alignment horizontal="right" vertical="center"/>
    </xf>
    <xf numFmtId="0" fontId="16" fillId="0" borderId="3" xfId="0" applyFont="1" applyFill="1" applyBorder="1" applyAlignment="1">
      <alignment horizontal="right" vertical="center"/>
    </xf>
    <xf numFmtId="164" fontId="16" fillId="0" borderId="3" xfId="1" applyNumberFormat="1" applyFont="1" applyFill="1" applyBorder="1" applyAlignment="1">
      <alignment horizontal="right" vertical="center"/>
    </xf>
    <xf numFmtId="164" fontId="16" fillId="0" borderId="3" xfId="1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indent="3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3" xfId="1" applyNumberFormat="1" applyFont="1" applyBorder="1" applyAlignment="1">
      <alignment vertical="center"/>
    </xf>
    <xf numFmtId="164" fontId="8" fillId="0" borderId="3" xfId="1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 indent="1"/>
    </xf>
    <xf numFmtId="164" fontId="6" fillId="0" borderId="3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166" fontId="5" fillId="0" borderId="3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6" fontId="4" fillId="0" borderId="3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7" fillId="0" borderId="0" xfId="3" applyAlignment="1">
      <alignment vertical="center" wrapText="1"/>
    </xf>
    <xf numFmtId="0" fontId="28" fillId="0" borderId="0" xfId="3" applyFont="1" applyAlignment="1">
      <alignment horizontal="left" vertical="center" wrapText="1"/>
    </xf>
    <xf numFmtId="0" fontId="28" fillId="0" borderId="0" xfId="3" applyFont="1" applyAlignment="1">
      <alignment vertical="center" wrapText="1"/>
    </xf>
    <xf numFmtId="0" fontId="28" fillId="0" borderId="0" xfId="3" applyFont="1"/>
    <xf numFmtId="0" fontId="29" fillId="2" borderId="0" xfId="3" applyFont="1" applyFill="1" applyAlignment="1">
      <alignment vertical="center" wrapText="1"/>
    </xf>
    <xf numFmtId="0" fontId="30" fillId="0" borderId="0" xfId="0" applyFont="1" applyAlignment="1">
      <alignment horizontal="right" wrapText="1"/>
    </xf>
    <xf numFmtId="49" fontId="27" fillId="0" borderId="0" xfId="3" quotePrefix="1" applyNumberFormat="1" applyAlignment="1">
      <alignment vertical="center" wrapText="1"/>
    </xf>
    <xf numFmtId="165" fontId="2" fillId="0" borderId="0" xfId="1" applyNumberFormat="1" applyFont="1" applyFill="1" applyAlignment="1">
      <alignment horizontal="left" vertical="center"/>
    </xf>
    <xf numFmtId="0" fontId="24" fillId="0" borderId="0" xfId="0" applyFont="1" applyAlignment="1">
      <alignment horizontal="right" vertical="center"/>
    </xf>
    <xf numFmtId="164" fontId="0" fillId="0" borderId="0" xfId="1" applyNumberFormat="1" applyFont="1"/>
    <xf numFmtId="166" fontId="13" fillId="0" borderId="3" xfId="1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right" indent="1"/>
    </xf>
    <xf numFmtId="164" fontId="13" fillId="3" borderId="3" xfId="1" applyNumberFormat="1" applyFont="1" applyFill="1" applyBorder="1"/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vertical="center"/>
    </xf>
    <xf numFmtId="164" fontId="13" fillId="3" borderId="3" xfId="1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64" fontId="14" fillId="0" borderId="3" xfId="1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 indent="1"/>
    </xf>
    <xf numFmtId="0" fontId="13" fillId="3" borderId="3" xfId="0" applyFont="1" applyFill="1" applyBorder="1" applyAlignment="1"/>
    <xf numFmtId="164" fontId="13" fillId="3" borderId="3" xfId="1" applyNumberFormat="1" applyFont="1" applyFill="1" applyBorder="1" applyAlignment="1"/>
    <xf numFmtId="0" fontId="13" fillId="0" borderId="3" xfId="0" applyFont="1" applyBorder="1" applyAlignment="1">
      <alignment horizontal="left" indent="1"/>
    </xf>
    <xf numFmtId="0" fontId="13" fillId="0" borderId="3" xfId="0" applyFont="1" applyBorder="1" applyAlignment="1"/>
    <xf numFmtId="164" fontId="13" fillId="0" borderId="3" xfId="1" applyNumberFormat="1" applyFont="1" applyBorder="1" applyAlignment="1"/>
    <xf numFmtId="0" fontId="14" fillId="0" borderId="3" xfId="0" applyFont="1" applyBorder="1" applyAlignment="1">
      <alignment horizontal="left" indent="2"/>
    </xf>
    <xf numFmtId="0" fontId="14" fillId="0" borderId="3" xfId="0" applyFont="1" applyBorder="1" applyAlignment="1"/>
    <xf numFmtId="164" fontId="14" fillId="0" borderId="3" xfId="1" applyNumberFormat="1" applyFont="1" applyBorder="1" applyAlignment="1"/>
    <xf numFmtId="0" fontId="13" fillId="3" borderId="3" xfId="0" applyFont="1" applyFill="1" applyBorder="1" applyAlignment="1">
      <alignment horizontal="left" indent="3"/>
    </xf>
    <xf numFmtId="0" fontId="13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 indent="3"/>
    </xf>
    <xf numFmtId="0" fontId="0" fillId="0" borderId="15" xfId="0" applyBorder="1"/>
    <xf numFmtId="0" fontId="0" fillId="0" borderId="17" xfId="0" applyBorder="1"/>
    <xf numFmtId="0" fontId="0" fillId="0" borderId="5" xfId="0" applyBorder="1"/>
    <xf numFmtId="15" fontId="24" fillId="0" borderId="0" xfId="0" applyNumberFormat="1" applyFont="1" applyAlignment="1">
      <alignment vertical="center"/>
    </xf>
    <xf numFmtId="15" fontId="19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1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4" fontId="15" fillId="0" borderId="3" xfId="1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64" fontId="15" fillId="0" borderId="3" xfId="1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 indent="1"/>
    </xf>
    <xf numFmtId="0" fontId="15" fillId="0" borderId="3" xfId="0" applyFont="1" applyFill="1" applyBorder="1" applyAlignment="1">
      <alignment horizontal="left" vertical="center" indent="2"/>
    </xf>
    <xf numFmtId="0" fontId="15" fillId="0" borderId="3" xfId="0" applyFont="1" applyFill="1" applyBorder="1" applyAlignment="1">
      <alignment horizontal="right" vertical="center"/>
    </xf>
    <xf numFmtId="164" fontId="16" fillId="0" borderId="14" xfId="0" applyNumberFormat="1" applyFont="1" applyFill="1" applyBorder="1" applyAlignment="1">
      <alignment vertical="center"/>
    </xf>
    <xf numFmtId="164" fontId="16" fillId="0" borderId="6" xfId="0" applyNumberFormat="1" applyFont="1" applyFill="1" applyBorder="1" applyAlignment="1">
      <alignment vertical="center"/>
    </xf>
    <xf numFmtId="164" fontId="5" fillId="0" borderId="14" xfId="0" applyNumberFormat="1" applyFont="1" applyFill="1" applyBorder="1" applyAlignment="1">
      <alignment vertical="center"/>
    </xf>
    <xf numFmtId="164" fontId="5" fillId="0" borderId="16" xfId="0" applyNumberFormat="1" applyFont="1" applyFill="1" applyBorder="1" applyAlignment="1">
      <alignment vertical="center"/>
    </xf>
    <xf numFmtId="164" fontId="5" fillId="0" borderId="6" xfId="0" applyNumberFormat="1" applyFont="1" applyFill="1" applyBorder="1" applyAlignment="1">
      <alignment vertical="center"/>
    </xf>
    <xf numFmtId="164" fontId="16" fillId="0" borderId="14" xfId="0" applyNumberFormat="1" applyFont="1" applyFill="1" applyBorder="1" applyAlignment="1">
      <alignment horizontal="left" vertical="center"/>
    </xf>
    <xf numFmtId="164" fontId="16" fillId="0" borderId="6" xfId="0" applyNumberFormat="1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15" fillId="0" borderId="3" xfId="1" applyNumberFormat="1" applyFont="1" applyFill="1" applyBorder="1" applyAlignment="1">
      <alignment horizontal="left"/>
    </xf>
    <xf numFmtId="164" fontId="15" fillId="0" borderId="3" xfId="1" applyNumberFormat="1" applyFont="1" applyFill="1" applyBorder="1" applyAlignment="1">
      <alignment horizontal="left" indent="1"/>
    </xf>
    <xf numFmtId="164" fontId="15" fillId="0" borderId="15" xfId="1" applyNumberFormat="1" applyFont="1" applyFill="1" applyBorder="1" applyAlignment="1">
      <alignment horizontal="left" vertical="center" indent="1"/>
    </xf>
    <xf numFmtId="164" fontId="15" fillId="0" borderId="5" xfId="1" applyNumberFormat="1" applyFont="1" applyFill="1" applyBorder="1" applyAlignment="1">
      <alignment horizontal="left" vertical="center" indent="1"/>
    </xf>
    <xf numFmtId="164" fontId="15" fillId="0" borderId="17" xfId="1" applyNumberFormat="1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15" fillId="0" borderId="3" xfId="1" applyNumberFormat="1" applyFont="1" applyFill="1" applyBorder="1" applyAlignment="1">
      <alignment horizontal="right"/>
    </xf>
    <xf numFmtId="0" fontId="2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 indent="2"/>
    </xf>
    <xf numFmtId="0" fontId="15" fillId="0" borderId="3" xfId="0" applyFont="1" applyBorder="1" applyAlignment="1">
      <alignment horizontal="left" vertical="center" indent="1"/>
    </xf>
    <xf numFmtId="164" fontId="5" fillId="0" borderId="14" xfId="0" applyNumberFormat="1" applyFont="1" applyBorder="1" applyAlignment="1">
      <alignment vertical="center"/>
    </xf>
    <xf numFmtId="164" fontId="5" fillId="0" borderId="6" xfId="0" applyNumberFormat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64" fontId="5" fillId="0" borderId="15" xfId="1" applyNumberFormat="1" applyFont="1" applyFill="1" applyBorder="1" applyAlignment="1">
      <alignment horizontal="left" vertical="center" indent="1"/>
    </xf>
    <xf numFmtId="164" fontId="5" fillId="0" borderId="5" xfId="1" applyNumberFormat="1" applyFont="1" applyFill="1" applyBorder="1" applyAlignment="1">
      <alignment horizontal="left" vertical="center" indent="1"/>
    </xf>
    <xf numFmtId="164" fontId="4" fillId="0" borderId="14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164" fontId="5" fillId="0" borderId="17" xfId="1" applyNumberFormat="1" applyFont="1" applyFill="1" applyBorder="1" applyAlignment="1">
      <alignment horizontal="left" vertical="center" indent="1"/>
    </xf>
    <xf numFmtId="164" fontId="5" fillId="0" borderId="14" xfId="0" applyNumberFormat="1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left" indent="2"/>
    </xf>
    <xf numFmtId="0" fontId="20" fillId="0" borderId="3" xfId="0" applyFont="1" applyBorder="1" applyAlignment="1">
      <alignment horizontal="left" indent="1"/>
    </xf>
    <xf numFmtId="0" fontId="20" fillId="0" borderId="3" xfId="0" applyFont="1" applyBorder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left" vertical="center" indent="1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indent="2"/>
    </xf>
    <xf numFmtId="0" fontId="5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indent="2"/>
    </xf>
    <xf numFmtId="0" fontId="5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166" fontId="13" fillId="0" borderId="3" xfId="1" applyNumberFormat="1" applyFont="1" applyBorder="1" applyAlignment="1">
      <alignment horizontal="center" vertical="center" wrapText="1"/>
    </xf>
    <xf numFmtId="166" fontId="13" fillId="0" borderId="3" xfId="1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right" vertical="center" indent="1"/>
    </xf>
    <xf numFmtId="15" fontId="24" fillId="0" borderId="0" xfId="0" applyNumberFormat="1" applyFont="1" applyAlignment="1">
      <alignment horizontal="right" vertical="center"/>
    </xf>
  </cellXfs>
  <cellStyles count="4">
    <cellStyle name="Comma" xfId="1" builtinId="3"/>
    <cellStyle name="Hyperlink" xfId="3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3009900</xdr:colOff>
      <xdr:row>11</xdr:row>
      <xdr:rowOff>47625</xdr:rowOff>
    </xdr:from>
    <xdr:to>
      <xdr:col>1</xdr:col>
      <xdr:colOff>4832453</xdr:colOff>
      <xdr:row>14</xdr:row>
      <xdr:rowOff>18624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438400"/>
          <a:ext cx="1822553" cy="542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95250</xdr:rowOff>
    </xdr:from>
    <xdr:to>
      <xdr:col>2</xdr:col>
      <xdr:colOff>1028803</xdr:colOff>
      <xdr:row>4</xdr:row>
      <xdr:rowOff>34499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B6A31-16EF-486F-A6F9-58385B1B9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50"/>
          <a:ext cx="1822553" cy="615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234951</xdr:colOff>
      <xdr:row>0</xdr:row>
      <xdr:rowOff>76201</xdr:rowOff>
    </xdr:from>
    <xdr:to>
      <xdr:col>1</xdr:col>
      <xdr:colOff>706683</xdr:colOff>
      <xdr:row>3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689760-A39C-46DD-AE8C-707DB114E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1" y="76201"/>
          <a:ext cx="1395657" cy="428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cademicos.uprrp.edu/diia/datos-institucionales/glosario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/>
  </sheetViews>
  <sheetFormatPr defaultRowHeight="15" x14ac:dyDescent="0.25"/>
  <cols>
    <col min="2" max="2" width="80.140625" customWidth="1"/>
  </cols>
  <sheetData>
    <row r="1" spans="1:22" x14ac:dyDescent="0.25">
      <c r="B1" s="93" t="s">
        <v>628</v>
      </c>
    </row>
    <row r="2" spans="1:22" x14ac:dyDescent="0.25">
      <c r="B2" s="93" t="s">
        <v>629</v>
      </c>
    </row>
    <row r="3" spans="1:22" x14ac:dyDescent="0.25">
      <c r="B3" s="93" t="s">
        <v>630</v>
      </c>
    </row>
    <row r="4" spans="1:22" x14ac:dyDescent="0.25">
      <c r="B4" s="135">
        <v>45061</v>
      </c>
    </row>
    <row r="5" spans="1:22" x14ac:dyDescent="0.25">
      <c r="B5" s="94" t="s">
        <v>631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6" spans="1:22" x14ac:dyDescent="0.25">
      <c r="B6" s="96"/>
    </row>
    <row r="7" spans="1:22" ht="38.25" x14ac:dyDescent="0.25">
      <c r="B7" s="96" t="s">
        <v>632</v>
      </c>
    </row>
    <row r="9" spans="1:22" x14ac:dyDescent="0.25">
      <c r="B9" s="97" t="s">
        <v>633</v>
      </c>
    </row>
    <row r="10" spans="1:22" x14ac:dyDescent="0.25">
      <c r="A10" s="98">
        <v>1</v>
      </c>
      <c r="B10" s="99" t="s">
        <v>634</v>
      </c>
    </row>
    <row r="11" spans="1:22" x14ac:dyDescent="0.25">
      <c r="A11" s="98">
        <v>2</v>
      </c>
      <c r="B11" s="105" t="s">
        <v>648</v>
      </c>
    </row>
    <row r="12" spans="1:22" x14ac:dyDescent="0.25">
      <c r="A12" s="98">
        <v>3</v>
      </c>
      <c r="B12" s="105" t="s">
        <v>645</v>
      </c>
    </row>
    <row r="13" spans="1:22" x14ac:dyDescent="0.25">
      <c r="A13" s="98">
        <v>4</v>
      </c>
      <c r="B13" s="105" t="s">
        <v>646</v>
      </c>
    </row>
    <row r="14" spans="1:22" x14ac:dyDescent="0.25">
      <c r="A14" s="98">
        <v>5</v>
      </c>
      <c r="B14" s="105" t="s">
        <v>647</v>
      </c>
    </row>
    <row r="15" spans="1:22" x14ac:dyDescent="0.25">
      <c r="A15" s="98">
        <v>6</v>
      </c>
      <c r="B15" s="105" t="s">
        <v>649</v>
      </c>
    </row>
    <row r="16" spans="1:22" x14ac:dyDescent="0.25">
      <c r="A16" s="98">
        <v>7</v>
      </c>
      <c r="B16" s="105" t="s">
        <v>650</v>
      </c>
    </row>
    <row r="17" spans="1:2" x14ac:dyDescent="0.25">
      <c r="A17" s="98">
        <v>8</v>
      </c>
      <c r="B17" s="105" t="s">
        <v>651</v>
      </c>
    </row>
    <row r="18" spans="1:2" x14ac:dyDescent="0.25">
      <c r="A18" s="98">
        <v>9</v>
      </c>
      <c r="B18" s="105" t="s">
        <v>652</v>
      </c>
    </row>
    <row r="19" spans="1:2" x14ac:dyDescent="0.25">
      <c r="B19" s="96"/>
    </row>
    <row r="20" spans="1:2" x14ac:dyDescent="0.25">
      <c r="B20" s="96"/>
    </row>
    <row r="21" spans="1:2" x14ac:dyDescent="0.25">
      <c r="B21" s="100" t="s">
        <v>635</v>
      </c>
    </row>
    <row r="22" spans="1:2" x14ac:dyDescent="0.25">
      <c r="B22" s="101" t="s">
        <v>636</v>
      </c>
    </row>
    <row r="23" spans="1:2" x14ac:dyDescent="0.25">
      <c r="B23" s="102" t="s">
        <v>637</v>
      </c>
    </row>
    <row r="25" spans="1:2" x14ac:dyDescent="0.25">
      <c r="B25" s="96" t="s">
        <v>638</v>
      </c>
    </row>
    <row r="26" spans="1:2" x14ac:dyDescent="0.25">
      <c r="B26" s="96" t="s">
        <v>639</v>
      </c>
    </row>
    <row r="27" spans="1:2" x14ac:dyDescent="0.25">
      <c r="B27" s="96" t="s">
        <v>640</v>
      </c>
    </row>
    <row r="28" spans="1:2" x14ac:dyDescent="0.25">
      <c r="B28" s="96" t="s">
        <v>641</v>
      </c>
    </row>
    <row r="29" spans="1:2" x14ac:dyDescent="0.25">
      <c r="B29" s="96" t="s">
        <v>642</v>
      </c>
    </row>
    <row r="31" spans="1:2" ht="22.5" x14ac:dyDescent="0.25">
      <c r="B31" s="103" t="s">
        <v>643</v>
      </c>
    </row>
    <row r="33" spans="2:2" x14ac:dyDescent="0.25">
      <c r="B33" s="104" t="s">
        <v>644</v>
      </c>
    </row>
  </sheetData>
  <hyperlinks>
    <hyperlink ref="B23" r:id="rId1"/>
    <hyperlink ref="B10" location="Contenido!A1" display="Resumen 2015-16 al 2022-23"/>
    <hyperlink ref="B12" location="'2016'!A1" display="2016"/>
    <hyperlink ref="B11" location="'2016'!A1" display="'2016'!A1"/>
    <hyperlink ref="B14" location="'2018'!A1" display="2018"/>
    <hyperlink ref="B15:B18" location="'2016'!A1" display="'2016'!A1"/>
    <hyperlink ref="B13" location="'2017'!A1" display="2017"/>
    <hyperlink ref="B15" location="'2019'!A1" display="2019"/>
    <hyperlink ref="B16" location="'2020'!A1" display="2020"/>
    <hyperlink ref="B17" location="'2021'!A1" display="2021"/>
    <hyperlink ref="B18" location="'2022'!A1" display="2022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workbookViewId="0"/>
  </sheetViews>
  <sheetFormatPr defaultRowHeight="15" x14ac:dyDescent="0.25"/>
  <cols>
    <col min="1" max="1" width="13.85546875" customWidth="1"/>
    <col min="2" max="2" width="11.140625" bestFit="1" customWidth="1"/>
    <col min="3" max="3" width="38.5703125" bestFit="1" customWidth="1"/>
    <col min="4" max="5" width="6.5703125" bestFit="1" customWidth="1"/>
    <col min="6" max="6" width="7.5703125" bestFit="1" customWidth="1"/>
    <col min="7" max="12" width="6.5703125" bestFit="1" customWidth="1"/>
    <col min="13" max="13" width="5.140625" bestFit="1" customWidth="1"/>
    <col min="14" max="15" width="6.5703125" bestFit="1" customWidth="1"/>
    <col min="16" max="16" width="5.140625" bestFit="1" customWidth="1"/>
    <col min="17" max="18" width="6.5703125" bestFit="1" customWidth="1"/>
    <col min="19" max="19" width="4.140625" bestFit="1" customWidth="1"/>
    <col min="20" max="21" width="5.140625" bestFit="1" customWidth="1"/>
    <col min="22" max="24" width="4.140625" bestFit="1" customWidth="1"/>
  </cols>
  <sheetData>
    <row r="1" spans="1:24" s="4" customFormat="1" ht="12.75" x14ac:dyDescent="0.2">
      <c r="B1" s="136" t="s">
        <v>579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</row>
    <row r="2" spans="1:24" s="4" customFormat="1" ht="12.75" x14ac:dyDescent="0.2">
      <c r="B2" s="136" t="s">
        <v>580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4" s="4" customFormat="1" ht="12.75" x14ac:dyDescent="0.2">
      <c r="B3" s="136" t="s">
        <v>581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4" s="85" customFormat="1" x14ac:dyDescent="0.25">
      <c r="B4" s="106"/>
      <c r="C4" s="92"/>
      <c r="D4" s="92"/>
      <c r="E4" s="252"/>
      <c r="F4" s="252"/>
      <c r="G4" s="107"/>
      <c r="S4" s="137">
        <v>45061</v>
      </c>
      <c r="T4" s="138"/>
      <c r="U4" s="138"/>
      <c r="V4" s="134"/>
      <c r="X4" s="107" t="s">
        <v>613</v>
      </c>
    </row>
    <row r="5" spans="1:24" s="4" customFormat="1" ht="12.75" x14ac:dyDescent="0.2">
      <c r="B5" s="238" t="s">
        <v>582</v>
      </c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</row>
    <row r="6" spans="1:24" s="4" customFormat="1" ht="12.75" x14ac:dyDescent="0.2">
      <c r="B6" s="239" t="s">
        <v>678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</row>
    <row r="7" spans="1:24" s="4" customFormat="1" ht="12.75" x14ac:dyDescent="0.2">
      <c r="B7" s="248" t="s">
        <v>679</v>
      </c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</row>
    <row r="8" spans="1:24" s="4" customFormat="1" ht="29.25" customHeight="1" x14ac:dyDescent="0.2">
      <c r="A8" s="247" t="s">
        <v>539</v>
      </c>
      <c r="B8" s="247"/>
      <c r="C8" s="247"/>
      <c r="D8" s="249" t="s">
        <v>681</v>
      </c>
      <c r="E8" s="250"/>
      <c r="F8" s="250"/>
      <c r="G8" s="250" t="s">
        <v>0</v>
      </c>
      <c r="H8" s="250"/>
      <c r="I8" s="250"/>
      <c r="J8" s="250" t="s">
        <v>1</v>
      </c>
      <c r="K8" s="250"/>
      <c r="L8" s="250"/>
      <c r="M8" s="250" t="s">
        <v>2</v>
      </c>
      <c r="N8" s="250"/>
      <c r="O8" s="250"/>
      <c r="P8" s="250" t="s">
        <v>3</v>
      </c>
      <c r="Q8" s="250"/>
      <c r="R8" s="250"/>
      <c r="S8" s="250" t="s">
        <v>5</v>
      </c>
      <c r="T8" s="250"/>
      <c r="U8" s="250"/>
      <c r="V8" s="249" t="s">
        <v>6</v>
      </c>
      <c r="W8" s="249"/>
      <c r="X8" s="249"/>
    </row>
    <row r="9" spans="1:24" s="4" customFormat="1" ht="12.75" x14ac:dyDescent="0.2">
      <c r="A9" s="247"/>
      <c r="B9" s="247"/>
      <c r="C9" s="247"/>
      <c r="D9" s="109" t="s">
        <v>8</v>
      </c>
      <c r="E9" s="109" t="s">
        <v>9</v>
      </c>
      <c r="F9" s="109" t="s">
        <v>18</v>
      </c>
      <c r="G9" s="109" t="s">
        <v>8</v>
      </c>
      <c r="H9" s="109" t="s">
        <v>9</v>
      </c>
      <c r="I9" s="109" t="s">
        <v>18</v>
      </c>
      <c r="J9" s="109" t="s">
        <v>8</v>
      </c>
      <c r="K9" s="109" t="s">
        <v>9</v>
      </c>
      <c r="L9" s="109" t="s">
        <v>18</v>
      </c>
      <c r="M9" s="109" t="s">
        <v>8</v>
      </c>
      <c r="N9" s="109" t="s">
        <v>9</v>
      </c>
      <c r="O9" s="109" t="s">
        <v>18</v>
      </c>
      <c r="P9" s="109" t="s">
        <v>8</v>
      </c>
      <c r="Q9" s="109" t="s">
        <v>9</v>
      </c>
      <c r="R9" s="109" t="s">
        <v>18</v>
      </c>
      <c r="S9" s="109" t="s">
        <v>8</v>
      </c>
      <c r="T9" s="109" t="s">
        <v>9</v>
      </c>
      <c r="U9" s="109" t="s">
        <v>18</v>
      </c>
      <c r="V9" s="109" t="s">
        <v>8</v>
      </c>
      <c r="W9" s="109" t="s">
        <v>9</v>
      </c>
      <c r="X9" s="109" t="s">
        <v>18</v>
      </c>
    </row>
    <row r="10" spans="1:24" x14ac:dyDescent="0.25">
      <c r="A10" s="131"/>
      <c r="B10" s="110"/>
      <c r="C10" s="111" t="s">
        <v>680</v>
      </c>
      <c r="D10" s="112">
        <f>D11+D25</f>
        <v>4616</v>
      </c>
      <c r="E10" s="112">
        <f t="shared" ref="E10:X10" si="0">E11+E25</f>
        <v>7421</v>
      </c>
      <c r="F10" s="112">
        <f t="shared" si="0"/>
        <v>12037</v>
      </c>
      <c r="G10" s="112">
        <f t="shared" si="0"/>
        <v>1456</v>
      </c>
      <c r="H10" s="112">
        <f t="shared" si="0"/>
        <v>1725</v>
      </c>
      <c r="I10" s="112">
        <f t="shared" si="0"/>
        <v>3181</v>
      </c>
      <c r="J10" s="112">
        <f t="shared" si="0"/>
        <v>1514</v>
      </c>
      <c r="K10" s="112">
        <f t="shared" si="0"/>
        <v>2641</v>
      </c>
      <c r="L10" s="112">
        <f t="shared" si="0"/>
        <v>4155</v>
      </c>
      <c r="M10" s="112">
        <f t="shared" si="0"/>
        <v>601</v>
      </c>
      <c r="N10" s="112">
        <f t="shared" si="0"/>
        <v>1101</v>
      </c>
      <c r="O10" s="112">
        <f t="shared" si="0"/>
        <v>1702</v>
      </c>
      <c r="P10" s="112">
        <f t="shared" si="0"/>
        <v>946</v>
      </c>
      <c r="Q10" s="112">
        <f t="shared" si="0"/>
        <v>1770</v>
      </c>
      <c r="R10" s="112">
        <f t="shared" si="0"/>
        <v>2716</v>
      </c>
      <c r="S10" s="112">
        <f t="shared" si="0"/>
        <v>69</v>
      </c>
      <c r="T10" s="112">
        <f t="shared" si="0"/>
        <v>154</v>
      </c>
      <c r="U10" s="112">
        <f t="shared" si="0"/>
        <v>223</v>
      </c>
      <c r="V10" s="112">
        <f t="shared" si="0"/>
        <v>30</v>
      </c>
      <c r="W10" s="112">
        <f t="shared" si="0"/>
        <v>30</v>
      </c>
      <c r="X10" s="112">
        <f t="shared" si="0"/>
        <v>60</v>
      </c>
    </row>
    <row r="11" spans="1:24" x14ac:dyDescent="0.25">
      <c r="A11" s="132"/>
      <c r="B11" s="113" t="s">
        <v>10</v>
      </c>
      <c r="C11" s="114"/>
      <c r="D11" s="115">
        <f t="shared" ref="D11:D32" si="1">G11+J11+M11+P11+S11+V11</f>
        <v>3347</v>
      </c>
      <c r="E11" s="115">
        <f t="shared" ref="E11:E32" si="2">H11+K11+N11+Q11+T11+W11</f>
        <v>5865</v>
      </c>
      <c r="F11" s="115">
        <f t="shared" ref="F11:F32" si="3">I11+L11+O11+R11+U11+X11</f>
        <v>9212</v>
      </c>
      <c r="G11" s="115">
        <v>867</v>
      </c>
      <c r="H11" s="115">
        <v>1331</v>
      </c>
      <c r="I11" s="115">
        <v>2198</v>
      </c>
      <c r="J11" s="115">
        <v>942</v>
      </c>
      <c r="K11" s="115">
        <v>1626</v>
      </c>
      <c r="L11" s="115">
        <v>2568</v>
      </c>
      <c r="M11" s="115">
        <v>533</v>
      </c>
      <c r="N11" s="115">
        <v>1014</v>
      </c>
      <c r="O11" s="115">
        <v>1547</v>
      </c>
      <c r="P11" s="115">
        <v>946</v>
      </c>
      <c r="Q11" s="115">
        <v>1770</v>
      </c>
      <c r="R11" s="115">
        <v>2716</v>
      </c>
      <c r="S11" s="115">
        <v>40</v>
      </c>
      <c r="T11" s="115">
        <v>102</v>
      </c>
      <c r="U11" s="115">
        <v>142</v>
      </c>
      <c r="V11" s="115">
        <v>19</v>
      </c>
      <c r="W11" s="115">
        <v>22</v>
      </c>
      <c r="X11" s="115">
        <v>41</v>
      </c>
    </row>
    <row r="12" spans="1:24" x14ac:dyDescent="0.25">
      <c r="A12" s="132"/>
      <c r="B12" s="251">
        <v>5</v>
      </c>
      <c r="C12" s="116" t="s">
        <v>19</v>
      </c>
      <c r="D12" s="117">
        <f t="shared" si="1"/>
        <v>2639</v>
      </c>
      <c r="E12" s="117">
        <f t="shared" si="2"/>
        <v>4412</v>
      </c>
      <c r="F12" s="117">
        <f t="shared" si="3"/>
        <v>7051</v>
      </c>
      <c r="G12" s="117">
        <v>715</v>
      </c>
      <c r="H12" s="117">
        <v>1041</v>
      </c>
      <c r="I12" s="117">
        <v>1756</v>
      </c>
      <c r="J12" s="117">
        <v>747</v>
      </c>
      <c r="K12" s="117">
        <v>1276</v>
      </c>
      <c r="L12" s="117">
        <v>2023</v>
      </c>
      <c r="M12" s="117">
        <v>436</v>
      </c>
      <c r="N12" s="117">
        <v>781</v>
      </c>
      <c r="O12" s="117">
        <v>1217</v>
      </c>
      <c r="P12" s="117">
        <v>719</v>
      </c>
      <c r="Q12" s="117">
        <v>1256</v>
      </c>
      <c r="R12" s="117">
        <v>1975</v>
      </c>
      <c r="S12" s="117">
        <v>22</v>
      </c>
      <c r="T12" s="117">
        <v>58</v>
      </c>
      <c r="U12" s="117">
        <v>80</v>
      </c>
      <c r="V12" s="117"/>
      <c r="W12" s="117"/>
      <c r="X12" s="117"/>
    </row>
    <row r="13" spans="1:24" x14ac:dyDescent="0.25">
      <c r="A13" s="132"/>
      <c r="B13" s="251"/>
      <c r="C13" s="116" t="s">
        <v>672</v>
      </c>
      <c r="D13" s="117">
        <f t="shared" si="1"/>
        <v>24</v>
      </c>
      <c r="E13" s="117">
        <f t="shared" si="2"/>
        <v>90</v>
      </c>
      <c r="F13" s="117">
        <f t="shared" si="3"/>
        <v>114</v>
      </c>
      <c r="G13" s="117">
        <v>4</v>
      </c>
      <c r="H13" s="117">
        <v>14</v>
      </c>
      <c r="I13" s="117">
        <v>18</v>
      </c>
      <c r="J13" s="117">
        <v>5</v>
      </c>
      <c r="K13" s="117">
        <v>33</v>
      </c>
      <c r="L13" s="117">
        <v>38</v>
      </c>
      <c r="M13" s="117">
        <v>7</v>
      </c>
      <c r="N13" s="117">
        <v>9</v>
      </c>
      <c r="O13" s="117">
        <v>16</v>
      </c>
      <c r="P13" s="117">
        <v>8</v>
      </c>
      <c r="Q13" s="117">
        <v>29</v>
      </c>
      <c r="R13" s="117">
        <v>37</v>
      </c>
      <c r="S13" s="117"/>
      <c r="T13" s="117">
        <v>5</v>
      </c>
      <c r="U13" s="117">
        <v>5</v>
      </c>
      <c r="V13" s="117"/>
      <c r="W13" s="117"/>
      <c r="X13" s="117"/>
    </row>
    <row r="14" spans="1:24" x14ac:dyDescent="0.25">
      <c r="A14" s="132"/>
      <c r="B14" s="251"/>
      <c r="C14" s="116" t="s">
        <v>657</v>
      </c>
      <c r="D14" s="117">
        <f t="shared" si="1"/>
        <v>351</v>
      </c>
      <c r="E14" s="117">
        <f t="shared" si="2"/>
        <v>617</v>
      </c>
      <c r="F14" s="117">
        <f t="shared" si="3"/>
        <v>968</v>
      </c>
      <c r="G14" s="117">
        <v>80</v>
      </c>
      <c r="H14" s="117">
        <v>117</v>
      </c>
      <c r="I14" s="117">
        <v>197</v>
      </c>
      <c r="J14" s="117">
        <v>92</v>
      </c>
      <c r="K14" s="117">
        <v>129</v>
      </c>
      <c r="L14" s="117">
        <v>221</v>
      </c>
      <c r="M14" s="117">
        <v>52</v>
      </c>
      <c r="N14" s="117">
        <v>110</v>
      </c>
      <c r="O14" s="117">
        <v>162</v>
      </c>
      <c r="P14" s="117">
        <v>127</v>
      </c>
      <c r="Q14" s="117">
        <v>259</v>
      </c>
      <c r="R14" s="117">
        <v>386</v>
      </c>
      <c r="S14" s="117"/>
      <c r="T14" s="117">
        <v>2</v>
      </c>
      <c r="U14" s="117">
        <v>2</v>
      </c>
      <c r="V14" s="117"/>
      <c r="W14" s="117"/>
      <c r="X14" s="117"/>
    </row>
    <row r="15" spans="1:24" x14ac:dyDescent="0.25">
      <c r="A15" s="132"/>
      <c r="B15" s="251"/>
      <c r="C15" s="116" t="s">
        <v>559</v>
      </c>
      <c r="D15" s="117">
        <f t="shared" si="1"/>
        <v>19</v>
      </c>
      <c r="E15" s="117">
        <f t="shared" si="2"/>
        <v>205</v>
      </c>
      <c r="F15" s="117">
        <f t="shared" si="3"/>
        <v>224</v>
      </c>
      <c r="G15" s="117">
        <v>5</v>
      </c>
      <c r="H15" s="117">
        <v>28</v>
      </c>
      <c r="I15" s="117">
        <v>33</v>
      </c>
      <c r="J15" s="117">
        <v>4</v>
      </c>
      <c r="K15" s="117">
        <v>38</v>
      </c>
      <c r="L15" s="117">
        <v>42</v>
      </c>
      <c r="M15" s="117">
        <v>2</v>
      </c>
      <c r="N15" s="117">
        <v>42</v>
      </c>
      <c r="O15" s="117">
        <v>44</v>
      </c>
      <c r="P15" s="117">
        <v>7</v>
      </c>
      <c r="Q15" s="117">
        <v>94</v>
      </c>
      <c r="R15" s="117">
        <v>101</v>
      </c>
      <c r="S15" s="117">
        <v>1</v>
      </c>
      <c r="T15" s="117">
        <v>3</v>
      </c>
      <c r="U15" s="117">
        <v>4</v>
      </c>
      <c r="V15" s="117"/>
      <c r="W15" s="117"/>
      <c r="X15" s="117"/>
    </row>
    <row r="16" spans="1:24" x14ac:dyDescent="0.25">
      <c r="A16" s="132"/>
      <c r="B16" s="251"/>
      <c r="C16" s="116" t="s">
        <v>560</v>
      </c>
      <c r="D16" s="117">
        <f t="shared" si="1"/>
        <v>155</v>
      </c>
      <c r="E16" s="117">
        <f t="shared" si="2"/>
        <v>265</v>
      </c>
      <c r="F16" s="117">
        <f t="shared" si="3"/>
        <v>420</v>
      </c>
      <c r="G16" s="117">
        <v>37</v>
      </c>
      <c r="H16" s="117">
        <v>62</v>
      </c>
      <c r="I16" s="117">
        <v>99</v>
      </c>
      <c r="J16" s="117">
        <v>43</v>
      </c>
      <c r="K16" s="117">
        <v>91</v>
      </c>
      <c r="L16" s="117">
        <v>134</v>
      </c>
      <c r="M16" s="117">
        <v>20</v>
      </c>
      <c r="N16" s="117">
        <v>42</v>
      </c>
      <c r="O16" s="117">
        <v>62</v>
      </c>
      <c r="P16" s="117">
        <v>55</v>
      </c>
      <c r="Q16" s="117">
        <v>70</v>
      </c>
      <c r="R16" s="117">
        <v>125</v>
      </c>
      <c r="S16" s="117"/>
      <c r="T16" s="117"/>
      <c r="U16" s="117"/>
      <c r="V16" s="117"/>
      <c r="W16" s="117"/>
      <c r="X16" s="117"/>
    </row>
    <row r="17" spans="1:24" x14ac:dyDescent="0.25">
      <c r="A17" s="132"/>
      <c r="B17" s="251"/>
      <c r="C17" s="116" t="s">
        <v>665</v>
      </c>
      <c r="D17" s="117">
        <f>G17+J17+M17+P17+S17+V17</f>
        <v>1</v>
      </c>
      <c r="E17" s="117">
        <f>H17+K17+N17+Q17+T17+W17</f>
        <v>57</v>
      </c>
      <c r="F17" s="117">
        <f>I17+L17+O17+R17+U17+X17</f>
        <v>58</v>
      </c>
      <c r="G17" s="117"/>
      <c r="H17" s="117">
        <v>19</v>
      </c>
      <c r="I17" s="117">
        <v>19</v>
      </c>
      <c r="J17" s="117">
        <v>1</v>
      </c>
      <c r="K17" s="117">
        <v>15</v>
      </c>
      <c r="L17" s="117">
        <v>16</v>
      </c>
      <c r="M17" s="117"/>
      <c r="N17" s="117">
        <v>6</v>
      </c>
      <c r="O17" s="117">
        <v>6</v>
      </c>
      <c r="P17" s="117"/>
      <c r="Q17" s="117">
        <v>16</v>
      </c>
      <c r="R17" s="117">
        <v>16</v>
      </c>
      <c r="S17" s="117"/>
      <c r="T17" s="117">
        <v>1</v>
      </c>
      <c r="U17" s="117">
        <v>1</v>
      </c>
      <c r="V17" s="117"/>
      <c r="W17" s="117"/>
      <c r="X17" s="117"/>
    </row>
    <row r="18" spans="1:24" x14ac:dyDescent="0.25">
      <c r="A18" s="132"/>
      <c r="B18" s="251"/>
      <c r="C18" s="116" t="s">
        <v>595</v>
      </c>
      <c r="D18" s="117">
        <f t="shared" si="1"/>
        <v>29</v>
      </c>
      <c r="E18" s="117">
        <f t="shared" si="2"/>
        <v>76</v>
      </c>
      <c r="F18" s="117">
        <f t="shared" si="3"/>
        <v>105</v>
      </c>
      <c r="G18" s="117">
        <v>6</v>
      </c>
      <c r="H18" s="117">
        <v>20</v>
      </c>
      <c r="I18" s="117">
        <v>26</v>
      </c>
      <c r="J18" s="117">
        <v>9</v>
      </c>
      <c r="K18" s="117">
        <v>17</v>
      </c>
      <c r="L18" s="117">
        <v>26</v>
      </c>
      <c r="M18" s="117">
        <v>4</v>
      </c>
      <c r="N18" s="117">
        <v>12</v>
      </c>
      <c r="O18" s="117">
        <v>16</v>
      </c>
      <c r="P18" s="117">
        <v>10</v>
      </c>
      <c r="Q18" s="117">
        <v>27</v>
      </c>
      <c r="R18" s="117">
        <v>37</v>
      </c>
      <c r="S18" s="117"/>
      <c r="T18" s="117"/>
      <c r="U18" s="117"/>
      <c r="V18" s="117"/>
      <c r="W18" s="117"/>
      <c r="X18" s="117"/>
    </row>
    <row r="19" spans="1:24" x14ac:dyDescent="0.25">
      <c r="A19" s="132"/>
      <c r="B19" s="251"/>
      <c r="C19" s="116" t="s">
        <v>673</v>
      </c>
      <c r="D19" s="117">
        <f t="shared" si="1"/>
        <v>20</v>
      </c>
      <c r="E19" s="117">
        <f t="shared" si="2"/>
        <v>12</v>
      </c>
      <c r="F19" s="117">
        <f t="shared" si="3"/>
        <v>32</v>
      </c>
      <c r="G19" s="117"/>
      <c r="H19" s="117"/>
      <c r="I19" s="117"/>
      <c r="J19" s="117">
        <v>4</v>
      </c>
      <c r="K19" s="117">
        <v>1</v>
      </c>
      <c r="L19" s="117">
        <v>5</v>
      </c>
      <c r="M19" s="117">
        <v>3</v>
      </c>
      <c r="N19" s="117">
        <v>1</v>
      </c>
      <c r="O19" s="117">
        <v>4</v>
      </c>
      <c r="P19" s="117">
        <v>13</v>
      </c>
      <c r="Q19" s="117">
        <v>9</v>
      </c>
      <c r="R19" s="117">
        <v>22</v>
      </c>
      <c r="S19" s="117"/>
      <c r="T19" s="117">
        <v>1</v>
      </c>
      <c r="U19" s="117">
        <v>1</v>
      </c>
      <c r="V19" s="117"/>
      <c r="W19" s="117"/>
      <c r="X19" s="117"/>
    </row>
    <row r="20" spans="1:24" x14ac:dyDescent="0.25">
      <c r="A20" s="132"/>
      <c r="B20" s="251"/>
      <c r="C20" s="116" t="s">
        <v>658</v>
      </c>
      <c r="D20" s="117">
        <f t="shared" si="1"/>
        <v>54</v>
      </c>
      <c r="E20" s="117">
        <f t="shared" si="2"/>
        <v>71</v>
      </c>
      <c r="F20" s="117">
        <f t="shared" si="3"/>
        <v>125</v>
      </c>
      <c r="G20" s="117">
        <v>14</v>
      </c>
      <c r="H20" s="117">
        <v>26</v>
      </c>
      <c r="I20" s="117">
        <v>40</v>
      </c>
      <c r="J20" s="117">
        <v>28</v>
      </c>
      <c r="K20" s="117">
        <v>25</v>
      </c>
      <c r="L20" s="117">
        <v>53</v>
      </c>
      <c r="M20" s="117">
        <v>5</v>
      </c>
      <c r="N20" s="117">
        <v>10</v>
      </c>
      <c r="O20" s="117">
        <v>15</v>
      </c>
      <c r="P20" s="117">
        <v>7</v>
      </c>
      <c r="Q20" s="117">
        <v>9</v>
      </c>
      <c r="R20" s="117">
        <v>16</v>
      </c>
      <c r="S20" s="117"/>
      <c r="T20" s="117">
        <v>1</v>
      </c>
      <c r="U20" s="117">
        <v>1</v>
      </c>
      <c r="V20" s="117"/>
      <c r="W20" s="117"/>
      <c r="X20" s="117"/>
    </row>
    <row r="21" spans="1:24" x14ac:dyDescent="0.25">
      <c r="A21" s="132"/>
      <c r="B21" s="251"/>
      <c r="C21" s="116" t="s">
        <v>667</v>
      </c>
      <c r="D21" s="117">
        <f t="shared" si="1"/>
        <v>5</v>
      </c>
      <c r="E21" s="117">
        <f t="shared" si="2"/>
        <v>1</v>
      </c>
      <c r="F21" s="117">
        <f t="shared" si="3"/>
        <v>6</v>
      </c>
      <c r="G21" s="117">
        <v>2</v>
      </c>
      <c r="H21" s="117"/>
      <c r="I21" s="117">
        <v>2</v>
      </c>
      <c r="J21" s="117">
        <v>3</v>
      </c>
      <c r="K21" s="117">
        <v>1</v>
      </c>
      <c r="L21" s="117">
        <v>4</v>
      </c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</row>
    <row r="22" spans="1:24" x14ac:dyDescent="0.25">
      <c r="A22" s="132"/>
      <c r="B22" s="251"/>
      <c r="C22" s="116" t="s">
        <v>669</v>
      </c>
      <c r="D22" s="117">
        <f t="shared" si="1"/>
        <v>3</v>
      </c>
      <c r="E22" s="117">
        <f t="shared" si="2"/>
        <v>0</v>
      </c>
      <c r="F22" s="117">
        <f t="shared" si="3"/>
        <v>3</v>
      </c>
      <c r="G22" s="117"/>
      <c r="H22" s="117"/>
      <c r="I22" s="117"/>
      <c r="J22" s="117">
        <v>3</v>
      </c>
      <c r="K22" s="117"/>
      <c r="L22" s="117">
        <v>3</v>
      </c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</row>
    <row r="23" spans="1:24" x14ac:dyDescent="0.25">
      <c r="A23" s="132"/>
      <c r="B23" s="251"/>
      <c r="C23" s="116" t="s">
        <v>670</v>
      </c>
      <c r="D23" s="117">
        <f t="shared" si="1"/>
        <v>6</v>
      </c>
      <c r="E23" s="117">
        <f t="shared" si="2"/>
        <v>0</v>
      </c>
      <c r="F23" s="117">
        <f t="shared" si="3"/>
        <v>6</v>
      </c>
      <c r="G23" s="117"/>
      <c r="H23" s="117"/>
      <c r="I23" s="117"/>
      <c r="J23" s="117">
        <v>3</v>
      </c>
      <c r="K23" s="117"/>
      <c r="L23" s="117">
        <v>3</v>
      </c>
      <c r="M23" s="117">
        <v>3</v>
      </c>
      <c r="N23" s="117"/>
      <c r="O23" s="117">
        <v>3</v>
      </c>
      <c r="P23" s="117"/>
      <c r="Q23" s="117"/>
      <c r="R23" s="117"/>
      <c r="S23" s="117"/>
      <c r="T23" s="117"/>
      <c r="U23" s="117"/>
      <c r="V23" s="117"/>
      <c r="W23" s="117"/>
      <c r="X23" s="117"/>
    </row>
    <row r="24" spans="1:24" x14ac:dyDescent="0.25">
      <c r="A24" s="132"/>
      <c r="B24" s="251"/>
      <c r="C24" s="116" t="s">
        <v>362</v>
      </c>
      <c r="D24" s="117">
        <f t="shared" si="1"/>
        <v>41</v>
      </c>
      <c r="E24" s="117">
        <f t="shared" si="2"/>
        <v>59</v>
      </c>
      <c r="F24" s="117">
        <f t="shared" si="3"/>
        <v>100</v>
      </c>
      <c r="G24" s="117">
        <v>4</v>
      </c>
      <c r="H24" s="117">
        <v>4</v>
      </c>
      <c r="I24" s="117">
        <v>8</v>
      </c>
      <c r="J24" s="117"/>
      <c r="K24" s="117"/>
      <c r="L24" s="117"/>
      <c r="M24" s="117">
        <v>1</v>
      </c>
      <c r="N24" s="117">
        <v>1</v>
      </c>
      <c r="O24" s="117">
        <v>2</v>
      </c>
      <c r="P24" s="117"/>
      <c r="Q24" s="117">
        <v>1</v>
      </c>
      <c r="R24" s="117">
        <v>1</v>
      </c>
      <c r="S24" s="117">
        <v>17</v>
      </c>
      <c r="T24" s="117">
        <v>31</v>
      </c>
      <c r="U24" s="117">
        <v>48</v>
      </c>
      <c r="V24" s="117">
        <v>19</v>
      </c>
      <c r="W24" s="117">
        <v>22</v>
      </c>
      <c r="X24" s="117">
        <v>41</v>
      </c>
    </row>
    <row r="25" spans="1:24" x14ac:dyDescent="0.25">
      <c r="A25" s="132"/>
      <c r="B25" s="113" t="s">
        <v>11</v>
      </c>
      <c r="C25" s="114"/>
      <c r="D25" s="115">
        <f t="shared" si="1"/>
        <v>1269</v>
      </c>
      <c r="E25" s="115">
        <f t="shared" si="2"/>
        <v>1556</v>
      </c>
      <c r="F25" s="115">
        <f t="shared" si="3"/>
        <v>2825</v>
      </c>
      <c r="G25" s="115">
        <v>589</v>
      </c>
      <c r="H25" s="115">
        <v>394</v>
      </c>
      <c r="I25" s="115">
        <v>983</v>
      </c>
      <c r="J25" s="115">
        <v>572</v>
      </c>
      <c r="K25" s="115">
        <v>1015</v>
      </c>
      <c r="L25" s="115">
        <v>1587</v>
      </c>
      <c r="M25" s="115">
        <v>68</v>
      </c>
      <c r="N25" s="115">
        <v>87</v>
      </c>
      <c r="O25" s="115">
        <v>155</v>
      </c>
      <c r="P25" s="115"/>
      <c r="Q25" s="115"/>
      <c r="R25" s="115"/>
      <c r="S25" s="115">
        <v>29</v>
      </c>
      <c r="T25" s="115">
        <v>52</v>
      </c>
      <c r="U25" s="115">
        <v>81</v>
      </c>
      <c r="V25" s="115">
        <v>11</v>
      </c>
      <c r="W25" s="115">
        <v>8</v>
      </c>
      <c r="X25" s="115">
        <v>19</v>
      </c>
    </row>
    <row r="26" spans="1:24" x14ac:dyDescent="0.25">
      <c r="A26" s="132"/>
      <c r="B26" s="118">
        <v>6</v>
      </c>
      <c r="C26" s="116" t="s">
        <v>22</v>
      </c>
      <c r="D26" s="117">
        <f t="shared" si="1"/>
        <v>9</v>
      </c>
      <c r="E26" s="117">
        <f t="shared" si="2"/>
        <v>3</v>
      </c>
      <c r="F26" s="117">
        <f t="shared" si="3"/>
        <v>12</v>
      </c>
      <c r="G26" s="117">
        <v>9</v>
      </c>
      <c r="H26" s="117">
        <v>3</v>
      </c>
      <c r="I26" s="117">
        <v>12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</row>
    <row r="27" spans="1:24" x14ac:dyDescent="0.25">
      <c r="A27" s="132"/>
      <c r="B27" s="118">
        <v>7</v>
      </c>
      <c r="C27" s="116" t="s">
        <v>351</v>
      </c>
      <c r="D27" s="117">
        <f t="shared" si="1"/>
        <v>677</v>
      </c>
      <c r="E27" s="117">
        <f t="shared" si="2"/>
        <v>725</v>
      </c>
      <c r="F27" s="117">
        <f t="shared" si="3"/>
        <v>1402</v>
      </c>
      <c r="G27" s="117">
        <v>384</v>
      </c>
      <c r="H27" s="117">
        <v>184</v>
      </c>
      <c r="I27" s="117">
        <v>568</v>
      </c>
      <c r="J27" s="117">
        <v>282</v>
      </c>
      <c r="K27" s="117">
        <v>532</v>
      </c>
      <c r="L27" s="117">
        <v>814</v>
      </c>
      <c r="M27" s="117"/>
      <c r="N27" s="117"/>
      <c r="O27" s="117"/>
      <c r="P27" s="117"/>
      <c r="Q27" s="117"/>
      <c r="R27" s="117"/>
      <c r="S27" s="117"/>
      <c r="T27" s="117">
        <v>1</v>
      </c>
      <c r="U27" s="117">
        <v>1</v>
      </c>
      <c r="V27" s="117">
        <v>11</v>
      </c>
      <c r="W27" s="117">
        <v>8</v>
      </c>
      <c r="X27" s="117">
        <v>19</v>
      </c>
    </row>
    <row r="28" spans="1:24" x14ac:dyDescent="0.25">
      <c r="A28" s="132"/>
      <c r="B28" s="118"/>
      <c r="C28" s="116" t="s">
        <v>659</v>
      </c>
      <c r="D28" s="117">
        <f t="shared" si="1"/>
        <v>32</v>
      </c>
      <c r="E28" s="117">
        <f t="shared" si="2"/>
        <v>21</v>
      </c>
      <c r="F28" s="117">
        <f t="shared" si="3"/>
        <v>53</v>
      </c>
      <c r="G28" s="117">
        <v>12</v>
      </c>
      <c r="H28" s="117">
        <v>11</v>
      </c>
      <c r="I28" s="117">
        <v>23</v>
      </c>
      <c r="J28" s="117">
        <v>20</v>
      </c>
      <c r="K28" s="117">
        <v>10</v>
      </c>
      <c r="L28" s="117">
        <v>30</v>
      </c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</row>
    <row r="29" spans="1:24" x14ac:dyDescent="0.25">
      <c r="A29" s="132"/>
      <c r="B29" s="118">
        <v>8</v>
      </c>
      <c r="C29" s="116" t="s">
        <v>352</v>
      </c>
      <c r="D29" s="117">
        <f t="shared" si="1"/>
        <v>0</v>
      </c>
      <c r="E29" s="117">
        <f t="shared" si="2"/>
        <v>2</v>
      </c>
      <c r="F29" s="117">
        <f t="shared" si="3"/>
        <v>2</v>
      </c>
      <c r="G29" s="117"/>
      <c r="H29" s="117">
        <v>2</v>
      </c>
      <c r="I29" s="117">
        <v>2</v>
      </c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</row>
    <row r="30" spans="1:24" x14ac:dyDescent="0.25">
      <c r="A30" s="132"/>
      <c r="B30" s="118">
        <v>9</v>
      </c>
      <c r="C30" s="116" t="s">
        <v>24</v>
      </c>
      <c r="D30" s="117">
        <f t="shared" si="1"/>
        <v>342</v>
      </c>
      <c r="E30" s="117">
        <f t="shared" si="2"/>
        <v>460</v>
      </c>
      <c r="F30" s="117">
        <f t="shared" si="3"/>
        <v>802</v>
      </c>
      <c r="G30" s="117">
        <v>121</v>
      </c>
      <c r="H30" s="117">
        <v>91</v>
      </c>
      <c r="I30" s="117">
        <v>212</v>
      </c>
      <c r="J30" s="117">
        <v>221</v>
      </c>
      <c r="K30" s="117">
        <v>369</v>
      </c>
      <c r="L30" s="117">
        <v>590</v>
      </c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</row>
    <row r="31" spans="1:24" x14ac:dyDescent="0.25">
      <c r="A31" s="132"/>
      <c r="B31" s="118">
        <v>11</v>
      </c>
      <c r="C31" s="116" t="s">
        <v>25</v>
      </c>
      <c r="D31" s="117">
        <f t="shared" si="1"/>
        <v>182</v>
      </c>
      <c r="E31" s="117">
        <f t="shared" si="2"/>
        <v>296</v>
      </c>
      <c r="F31" s="117">
        <f t="shared" si="3"/>
        <v>478</v>
      </c>
      <c r="G31" s="117">
        <v>63</v>
      </c>
      <c r="H31" s="117">
        <v>103</v>
      </c>
      <c r="I31" s="117">
        <v>166</v>
      </c>
      <c r="J31" s="117">
        <v>49</v>
      </c>
      <c r="K31" s="117">
        <v>104</v>
      </c>
      <c r="L31" s="117">
        <v>153</v>
      </c>
      <c r="M31" s="117">
        <v>68</v>
      </c>
      <c r="N31" s="117">
        <v>87</v>
      </c>
      <c r="O31" s="117">
        <v>155</v>
      </c>
      <c r="P31" s="117"/>
      <c r="Q31" s="117"/>
      <c r="R31" s="117"/>
      <c r="S31" s="117">
        <v>2</v>
      </c>
      <c r="T31" s="117">
        <v>2</v>
      </c>
      <c r="U31" s="117">
        <v>4</v>
      </c>
      <c r="V31" s="117"/>
      <c r="W31" s="117"/>
      <c r="X31" s="117"/>
    </row>
    <row r="32" spans="1:24" x14ac:dyDescent="0.25">
      <c r="A32" s="133"/>
      <c r="B32" s="118" t="s">
        <v>653</v>
      </c>
      <c r="C32" s="116" t="s">
        <v>362</v>
      </c>
      <c r="D32" s="117">
        <f t="shared" si="1"/>
        <v>27</v>
      </c>
      <c r="E32" s="117">
        <f t="shared" si="2"/>
        <v>49</v>
      </c>
      <c r="F32" s="117">
        <f t="shared" si="3"/>
        <v>76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>
        <v>27</v>
      </c>
      <c r="T32" s="117">
        <v>49</v>
      </c>
      <c r="U32" s="117">
        <v>76</v>
      </c>
      <c r="V32" s="117"/>
      <c r="W32" s="117"/>
      <c r="X32" s="117"/>
    </row>
    <row r="33" spans="1:24" x14ac:dyDescent="0.25">
      <c r="A33" s="110" t="s">
        <v>405</v>
      </c>
      <c r="B33" s="119"/>
      <c r="C33" s="119"/>
      <c r="D33" s="120">
        <f t="shared" ref="D33:D96" si="4">G33+J33+M33+P33+S33+V33</f>
        <v>1162</v>
      </c>
      <c r="E33" s="120">
        <f t="shared" ref="E33:E96" si="5">H33+K33+N33+Q33+T33+W33</f>
        <v>968</v>
      </c>
      <c r="F33" s="120">
        <f t="shared" ref="F33:F96" si="6">I33+L33+O33+R33+U33+X33</f>
        <v>2130</v>
      </c>
      <c r="G33" s="120">
        <v>360</v>
      </c>
      <c r="H33" s="120">
        <v>253</v>
      </c>
      <c r="I33" s="120">
        <v>613</v>
      </c>
      <c r="J33" s="120">
        <v>338</v>
      </c>
      <c r="K33" s="120">
        <v>284</v>
      </c>
      <c r="L33" s="120">
        <v>622</v>
      </c>
      <c r="M33" s="120">
        <v>163</v>
      </c>
      <c r="N33" s="120">
        <v>156</v>
      </c>
      <c r="O33" s="120">
        <v>319</v>
      </c>
      <c r="P33" s="120">
        <v>292</v>
      </c>
      <c r="Q33" s="120">
        <v>260</v>
      </c>
      <c r="R33" s="120">
        <v>552</v>
      </c>
      <c r="S33" s="120">
        <v>9</v>
      </c>
      <c r="T33" s="120">
        <v>15</v>
      </c>
      <c r="U33" s="120">
        <v>24</v>
      </c>
      <c r="V33" s="120"/>
      <c r="W33" s="120"/>
      <c r="X33" s="120"/>
    </row>
    <row r="34" spans="1:24" x14ac:dyDescent="0.25">
      <c r="A34" s="121" t="s">
        <v>10</v>
      </c>
      <c r="B34" s="122"/>
      <c r="C34" s="122"/>
      <c r="D34" s="123">
        <f t="shared" si="4"/>
        <v>1074</v>
      </c>
      <c r="E34" s="123">
        <f t="shared" si="5"/>
        <v>899</v>
      </c>
      <c r="F34" s="123">
        <f t="shared" si="6"/>
        <v>1973</v>
      </c>
      <c r="G34" s="123">
        <v>313</v>
      </c>
      <c r="H34" s="123">
        <v>234</v>
      </c>
      <c r="I34" s="123">
        <v>547</v>
      </c>
      <c r="J34" s="123">
        <v>297</v>
      </c>
      <c r="K34" s="123">
        <v>235</v>
      </c>
      <c r="L34" s="123">
        <v>532</v>
      </c>
      <c r="M34" s="123">
        <v>163</v>
      </c>
      <c r="N34" s="123">
        <v>156</v>
      </c>
      <c r="O34" s="123">
        <v>319</v>
      </c>
      <c r="P34" s="123">
        <v>292</v>
      </c>
      <c r="Q34" s="123">
        <v>260</v>
      </c>
      <c r="R34" s="123">
        <v>552</v>
      </c>
      <c r="S34" s="123">
        <v>9</v>
      </c>
      <c r="T34" s="123">
        <v>14</v>
      </c>
      <c r="U34" s="123">
        <v>23</v>
      </c>
      <c r="V34" s="123"/>
      <c r="W34" s="123"/>
      <c r="X34" s="123"/>
    </row>
    <row r="35" spans="1:24" x14ac:dyDescent="0.25">
      <c r="A35" s="124" t="s">
        <v>19</v>
      </c>
      <c r="B35" s="125"/>
      <c r="C35" s="125"/>
      <c r="D35" s="126">
        <f t="shared" si="4"/>
        <v>1074</v>
      </c>
      <c r="E35" s="126">
        <f t="shared" si="5"/>
        <v>899</v>
      </c>
      <c r="F35" s="126">
        <f t="shared" si="6"/>
        <v>1973</v>
      </c>
      <c r="G35" s="126">
        <v>313</v>
      </c>
      <c r="H35" s="126">
        <v>234</v>
      </c>
      <c r="I35" s="126">
        <v>547</v>
      </c>
      <c r="J35" s="126">
        <v>297</v>
      </c>
      <c r="K35" s="126">
        <v>235</v>
      </c>
      <c r="L35" s="126">
        <v>532</v>
      </c>
      <c r="M35" s="126">
        <v>163</v>
      </c>
      <c r="N35" s="126">
        <v>156</v>
      </c>
      <c r="O35" s="126">
        <v>319</v>
      </c>
      <c r="P35" s="126">
        <v>292</v>
      </c>
      <c r="Q35" s="126">
        <v>260</v>
      </c>
      <c r="R35" s="126">
        <v>552</v>
      </c>
      <c r="S35" s="126">
        <v>9</v>
      </c>
      <c r="T35" s="126">
        <v>14</v>
      </c>
      <c r="U35" s="126">
        <v>23</v>
      </c>
      <c r="V35" s="126"/>
      <c r="W35" s="126"/>
      <c r="X35" s="126"/>
    </row>
    <row r="36" spans="1:24" x14ac:dyDescent="0.25">
      <c r="A36" s="127">
        <v>52.010100000000001</v>
      </c>
      <c r="B36" s="128" t="s">
        <v>44</v>
      </c>
      <c r="C36" s="129" t="s">
        <v>45</v>
      </c>
      <c r="D36" s="126">
        <f t="shared" si="4"/>
        <v>79</v>
      </c>
      <c r="E36" s="126">
        <f t="shared" si="5"/>
        <v>82</v>
      </c>
      <c r="F36" s="126">
        <f t="shared" si="6"/>
        <v>161</v>
      </c>
      <c r="G36" s="126">
        <v>33</v>
      </c>
      <c r="H36" s="126">
        <v>34</v>
      </c>
      <c r="I36" s="126">
        <v>67</v>
      </c>
      <c r="J36" s="126">
        <v>25</v>
      </c>
      <c r="K36" s="126">
        <v>22</v>
      </c>
      <c r="L36" s="126">
        <v>47</v>
      </c>
      <c r="M36" s="126">
        <v>7</v>
      </c>
      <c r="N36" s="126">
        <v>12</v>
      </c>
      <c r="O36" s="126">
        <v>19</v>
      </c>
      <c r="P36" s="126">
        <v>14</v>
      </c>
      <c r="Q36" s="126">
        <v>13</v>
      </c>
      <c r="R36" s="126">
        <v>27</v>
      </c>
      <c r="S36" s="126"/>
      <c r="T36" s="126">
        <v>1</v>
      </c>
      <c r="U36" s="126">
        <v>1</v>
      </c>
      <c r="V36" s="126"/>
      <c r="W36" s="126"/>
      <c r="X36" s="126"/>
    </row>
    <row r="37" spans="1:24" x14ac:dyDescent="0.25">
      <c r="A37" s="127">
        <v>52.020400000000002</v>
      </c>
      <c r="B37" s="128" t="s">
        <v>531</v>
      </c>
      <c r="C37" s="129" t="s">
        <v>530</v>
      </c>
      <c r="D37" s="126">
        <f t="shared" si="4"/>
        <v>16</v>
      </c>
      <c r="E37" s="126">
        <f t="shared" si="5"/>
        <v>41</v>
      </c>
      <c r="F37" s="126">
        <f t="shared" si="6"/>
        <v>57</v>
      </c>
      <c r="G37" s="126">
        <v>6</v>
      </c>
      <c r="H37" s="126">
        <v>8</v>
      </c>
      <c r="I37" s="126">
        <v>14</v>
      </c>
      <c r="J37" s="126">
        <v>2</v>
      </c>
      <c r="K37" s="126">
        <v>8</v>
      </c>
      <c r="L37" s="126">
        <v>10</v>
      </c>
      <c r="M37" s="126"/>
      <c r="N37" s="126">
        <v>10</v>
      </c>
      <c r="O37" s="126">
        <v>10</v>
      </c>
      <c r="P37" s="126">
        <v>8</v>
      </c>
      <c r="Q37" s="126">
        <v>15</v>
      </c>
      <c r="R37" s="126">
        <v>23</v>
      </c>
      <c r="S37" s="126"/>
      <c r="T37" s="126"/>
      <c r="U37" s="126"/>
      <c r="V37" s="126"/>
      <c r="W37" s="126"/>
      <c r="X37" s="126"/>
    </row>
    <row r="38" spans="1:24" x14ac:dyDescent="0.25">
      <c r="A38" s="127">
        <v>52.020499999999998</v>
      </c>
      <c r="B38" s="128" t="s">
        <v>394</v>
      </c>
      <c r="C38" s="129" t="s">
        <v>395</v>
      </c>
      <c r="D38" s="126">
        <f t="shared" si="4"/>
        <v>61</v>
      </c>
      <c r="E38" s="126">
        <f t="shared" si="5"/>
        <v>41</v>
      </c>
      <c r="F38" s="126">
        <f t="shared" si="6"/>
        <v>102</v>
      </c>
      <c r="G38" s="126">
        <v>15</v>
      </c>
      <c r="H38" s="126">
        <v>9</v>
      </c>
      <c r="I38" s="126">
        <v>24</v>
      </c>
      <c r="J38" s="126">
        <v>17</v>
      </c>
      <c r="K38" s="126">
        <v>14</v>
      </c>
      <c r="L38" s="126">
        <v>31</v>
      </c>
      <c r="M38" s="126">
        <v>14</v>
      </c>
      <c r="N38" s="126">
        <v>11</v>
      </c>
      <c r="O38" s="126">
        <v>25</v>
      </c>
      <c r="P38" s="126">
        <v>14</v>
      </c>
      <c r="Q38" s="126">
        <v>6</v>
      </c>
      <c r="R38" s="126">
        <v>20</v>
      </c>
      <c r="S38" s="126">
        <v>1</v>
      </c>
      <c r="T38" s="126">
        <v>1</v>
      </c>
      <c r="U38" s="126">
        <v>2</v>
      </c>
      <c r="V38" s="126"/>
      <c r="W38" s="126"/>
      <c r="X38" s="126"/>
    </row>
    <row r="39" spans="1:24" x14ac:dyDescent="0.25">
      <c r="A39" s="127">
        <v>52.030099999999997</v>
      </c>
      <c r="B39" s="128" t="s">
        <v>30</v>
      </c>
      <c r="C39" s="129" t="s">
        <v>31</v>
      </c>
      <c r="D39" s="126">
        <f t="shared" si="4"/>
        <v>380</v>
      </c>
      <c r="E39" s="126">
        <f t="shared" si="5"/>
        <v>269</v>
      </c>
      <c r="F39" s="126">
        <f t="shared" si="6"/>
        <v>649</v>
      </c>
      <c r="G39" s="126">
        <v>98</v>
      </c>
      <c r="H39" s="126">
        <v>66</v>
      </c>
      <c r="I39" s="126">
        <v>164</v>
      </c>
      <c r="J39" s="126">
        <v>98</v>
      </c>
      <c r="K39" s="126">
        <v>72</v>
      </c>
      <c r="L39" s="126">
        <v>170</v>
      </c>
      <c r="M39" s="126">
        <v>59</v>
      </c>
      <c r="N39" s="126">
        <v>51</v>
      </c>
      <c r="O39" s="126">
        <v>110</v>
      </c>
      <c r="P39" s="126">
        <v>119</v>
      </c>
      <c r="Q39" s="126">
        <v>73</v>
      </c>
      <c r="R39" s="126">
        <v>192</v>
      </c>
      <c r="S39" s="126">
        <v>6</v>
      </c>
      <c r="T39" s="126">
        <v>7</v>
      </c>
      <c r="U39" s="126">
        <v>13</v>
      </c>
      <c r="V39" s="126"/>
      <c r="W39" s="126"/>
      <c r="X39" s="126"/>
    </row>
    <row r="40" spans="1:24" x14ac:dyDescent="0.25">
      <c r="A40" s="127">
        <v>52.040199999999999</v>
      </c>
      <c r="B40" s="128" t="s">
        <v>28</v>
      </c>
      <c r="C40" s="129" t="s">
        <v>29</v>
      </c>
      <c r="D40" s="126">
        <f t="shared" si="4"/>
        <v>0</v>
      </c>
      <c r="E40" s="126">
        <f t="shared" si="5"/>
        <v>1</v>
      </c>
      <c r="F40" s="126">
        <f t="shared" si="6"/>
        <v>1</v>
      </c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>
        <v>1</v>
      </c>
      <c r="R40" s="126">
        <v>1</v>
      </c>
      <c r="S40" s="126"/>
      <c r="T40" s="126"/>
      <c r="U40" s="126"/>
      <c r="V40" s="126"/>
      <c r="W40" s="126"/>
      <c r="X40" s="126"/>
    </row>
    <row r="41" spans="1:24" x14ac:dyDescent="0.25">
      <c r="A41" s="127">
        <v>52.060099999999998</v>
      </c>
      <c r="B41" s="128" t="s">
        <v>32</v>
      </c>
      <c r="C41" s="129" t="s">
        <v>33</v>
      </c>
      <c r="D41" s="126">
        <f t="shared" si="4"/>
        <v>37</v>
      </c>
      <c r="E41" s="126">
        <f t="shared" si="5"/>
        <v>15</v>
      </c>
      <c r="F41" s="126">
        <f t="shared" si="6"/>
        <v>52</v>
      </c>
      <c r="G41" s="126">
        <v>12</v>
      </c>
      <c r="H41" s="126">
        <v>3</v>
      </c>
      <c r="I41" s="126">
        <v>15</v>
      </c>
      <c r="J41" s="126">
        <v>9</v>
      </c>
      <c r="K41" s="126">
        <v>3</v>
      </c>
      <c r="L41" s="126">
        <v>12</v>
      </c>
      <c r="M41" s="126">
        <v>5</v>
      </c>
      <c r="N41" s="126">
        <v>4</v>
      </c>
      <c r="O41" s="126">
        <v>9</v>
      </c>
      <c r="P41" s="126">
        <v>10</v>
      </c>
      <c r="Q41" s="126">
        <v>5</v>
      </c>
      <c r="R41" s="126">
        <v>15</v>
      </c>
      <c r="S41" s="126">
        <v>1</v>
      </c>
      <c r="T41" s="126"/>
      <c r="U41" s="126">
        <v>1</v>
      </c>
      <c r="V41" s="126"/>
      <c r="W41" s="126"/>
      <c r="X41" s="126"/>
    </row>
    <row r="42" spans="1:24" x14ac:dyDescent="0.25">
      <c r="A42" s="127">
        <v>52.080100000000002</v>
      </c>
      <c r="B42" s="128" t="s">
        <v>36</v>
      </c>
      <c r="C42" s="129" t="s">
        <v>37</v>
      </c>
      <c r="D42" s="126">
        <f t="shared" si="4"/>
        <v>193</v>
      </c>
      <c r="E42" s="126">
        <f t="shared" si="5"/>
        <v>76</v>
      </c>
      <c r="F42" s="126">
        <f t="shared" si="6"/>
        <v>269</v>
      </c>
      <c r="G42" s="126">
        <v>53</v>
      </c>
      <c r="H42" s="126">
        <v>17</v>
      </c>
      <c r="I42" s="126">
        <v>70</v>
      </c>
      <c r="J42" s="126">
        <v>56</v>
      </c>
      <c r="K42" s="126">
        <v>26</v>
      </c>
      <c r="L42" s="126">
        <v>82</v>
      </c>
      <c r="M42" s="126">
        <v>35</v>
      </c>
      <c r="N42" s="126">
        <v>4</v>
      </c>
      <c r="O42" s="126">
        <v>39</v>
      </c>
      <c r="P42" s="126">
        <v>49</v>
      </c>
      <c r="Q42" s="126">
        <v>29</v>
      </c>
      <c r="R42" s="126">
        <v>78</v>
      </c>
      <c r="S42" s="126"/>
      <c r="T42" s="126"/>
      <c r="U42" s="126"/>
      <c r="V42" s="126"/>
      <c r="W42" s="126"/>
      <c r="X42" s="126"/>
    </row>
    <row r="43" spans="1:24" x14ac:dyDescent="0.25">
      <c r="A43" s="127">
        <v>52.100099999999998</v>
      </c>
      <c r="B43" s="128" t="s">
        <v>48</v>
      </c>
      <c r="C43" s="129" t="s">
        <v>49</v>
      </c>
      <c r="D43" s="126">
        <f t="shared" si="4"/>
        <v>45</v>
      </c>
      <c r="E43" s="126">
        <f t="shared" si="5"/>
        <v>105</v>
      </c>
      <c r="F43" s="126">
        <f t="shared" si="6"/>
        <v>150</v>
      </c>
      <c r="G43" s="126">
        <v>13</v>
      </c>
      <c r="H43" s="126">
        <v>25</v>
      </c>
      <c r="I43" s="126">
        <v>38</v>
      </c>
      <c r="J43" s="126">
        <v>13</v>
      </c>
      <c r="K43" s="126">
        <v>25</v>
      </c>
      <c r="L43" s="126">
        <v>38</v>
      </c>
      <c r="M43" s="126">
        <v>7</v>
      </c>
      <c r="N43" s="126">
        <v>13</v>
      </c>
      <c r="O43" s="126">
        <v>20</v>
      </c>
      <c r="P43" s="126">
        <v>12</v>
      </c>
      <c r="Q43" s="126">
        <v>41</v>
      </c>
      <c r="R43" s="126">
        <v>53</v>
      </c>
      <c r="S43" s="126"/>
      <c r="T43" s="126">
        <v>1</v>
      </c>
      <c r="U43" s="126">
        <v>1</v>
      </c>
      <c r="V43" s="126"/>
      <c r="W43" s="126"/>
      <c r="X43" s="126"/>
    </row>
    <row r="44" spans="1:24" x14ac:dyDescent="0.25">
      <c r="A44" s="127">
        <v>52.120100000000001</v>
      </c>
      <c r="B44" s="128" t="s">
        <v>46</v>
      </c>
      <c r="C44" s="129" t="s">
        <v>47</v>
      </c>
      <c r="D44" s="126">
        <f t="shared" si="4"/>
        <v>99</v>
      </c>
      <c r="E44" s="126">
        <f t="shared" si="5"/>
        <v>30</v>
      </c>
      <c r="F44" s="126">
        <f t="shared" si="6"/>
        <v>129</v>
      </c>
      <c r="G44" s="126">
        <v>30</v>
      </c>
      <c r="H44" s="126">
        <v>14</v>
      </c>
      <c r="I44" s="126">
        <v>44</v>
      </c>
      <c r="J44" s="126">
        <v>31</v>
      </c>
      <c r="K44" s="126">
        <v>5</v>
      </c>
      <c r="L44" s="126">
        <v>36</v>
      </c>
      <c r="M44" s="126">
        <v>13</v>
      </c>
      <c r="N44" s="126">
        <v>3</v>
      </c>
      <c r="O44" s="126">
        <v>16</v>
      </c>
      <c r="P44" s="126">
        <v>25</v>
      </c>
      <c r="Q44" s="126">
        <v>5</v>
      </c>
      <c r="R44" s="126">
        <v>30</v>
      </c>
      <c r="S44" s="126"/>
      <c r="T44" s="126">
        <v>3</v>
      </c>
      <c r="U44" s="126">
        <v>3</v>
      </c>
      <c r="V44" s="126"/>
      <c r="W44" s="126"/>
      <c r="X44" s="126"/>
    </row>
    <row r="45" spans="1:24" x14ac:dyDescent="0.25">
      <c r="A45" s="127">
        <v>52.130200000000002</v>
      </c>
      <c r="B45" s="128" t="s">
        <v>529</v>
      </c>
      <c r="C45" s="129" t="s">
        <v>540</v>
      </c>
      <c r="D45" s="126">
        <f t="shared" si="4"/>
        <v>15</v>
      </c>
      <c r="E45" s="126">
        <f t="shared" si="5"/>
        <v>10</v>
      </c>
      <c r="F45" s="126">
        <f t="shared" si="6"/>
        <v>25</v>
      </c>
      <c r="G45" s="126">
        <v>5</v>
      </c>
      <c r="H45" s="126">
        <v>2</v>
      </c>
      <c r="I45" s="126">
        <v>7</v>
      </c>
      <c r="J45" s="126">
        <v>5</v>
      </c>
      <c r="K45" s="126">
        <v>2</v>
      </c>
      <c r="L45" s="126">
        <v>7</v>
      </c>
      <c r="M45" s="126">
        <v>3</v>
      </c>
      <c r="N45" s="126">
        <v>3</v>
      </c>
      <c r="O45" s="126">
        <v>6</v>
      </c>
      <c r="P45" s="126">
        <v>2</v>
      </c>
      <c r="Q45" s="126">
        <v>3</v>
      </c>
      <c r="R45" s="126">
        <v>5</v>
      </c>
      <c r="S45" s="126"/>
      <c r="T45" s="126"/>
      <c r="U45" s="126"/>
      <c r="V45" s="126"/>
      <c r="W45" s="126"/>
      <c r="X45" s="126"/>
    </row>
    <row r="46" spans="1:24" x14ac:dyDescent="0.25">
      <c r="A46" s="127">
        <v>52.130200000000002</v>
      </c>
      <c r="B46" s="128" t="s">
        <v>34</v>
      </c>
      <c r="C46" s="129" t="s">
        <v>35</v>
      </c>
      <c r="D46" s="126">
        <f t="shared" si="4"/>
        <v>1</v>
      </c>
      <c r="E46" s="126">
        <f t="shared" si="5"/>
        <v>1</v>
      </c>
      <c r="F46" s="126">
        <f t="shared" si="6"/>
        <v>2</v>
      </c>
      <c r="G46" s="126"/>
      <c r="H46" s="126"/>
      <c r="I46" s="126"/>
      <c r="J46" s="126"/>
      <c r="K46" s="126"/>
      <c r="L46" s="126"/>
      <c r="M46" s="126"/>
      <c r="N46" s="126">
        <v>1</v>
      </c>
      <c r="O46" s="126">
        <v>1</v>
      </c>
      <c r="P46" s="126"/>
      <c r="Q46" s="126"/>
      <c r="R46" s="126"/>
      <c r="S46" s="126">
        <v>1</v>
      </c>
      <c r="T46" s="126"/>
      <c r="U46" s="126">
        <v>1</v>
      </c>
      <c r="V46" s="126"/>
      <c r="W46" s="126"/>
      <c r="X46" s="126"/>
    </row>
    <row r="47" spans="1:24" x14ac:dyDescent="0.25">
      <c r="A47" s="127">
        <v>52.140099999999997</v>
      </c>
      <c r="B47" s="128" t="s">
        <v>42</v>
      </c>
      <c r="C47" s="129" t="s">
        <v>43</v>
      </c>
      <c r="D47" s="126">
        <f t="shared" si="4"/>
        <v>1</v>
      </c>
      <c r="E47" s="126">
        <f t="shared" si="5"/>
        <v>2</v>
      </c>
      <c r="F47" s="126">
        <f t="shared" si="6"/>
        <v>3</v>
      </c>
      <c r="G47" s="126">
        <v>1</v>
      </c>
      <c r="H47" s="126">
        <v>2</v>
      </c>
      <c r="I47" s="126">
        <v>3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</row>
    <row r="48" spans="1:24" x14ac:dyDescent="0.25">
      <c r="A48" s="127">
        <v>52.140099999999997</v>
      </c>
      <c r="B48" s="128" t="s">
        <v>392</v>
      </c>
      <c r="C48" s="129" t="s">
        <v>393</v>
      </c>
      <c r="D48" s="126">
        <f t="shared" si="4"/>
        <v>136</v>
      </c>
      <c r="E48" s="126">
        <f t="shared" si="5"/>
        <v>214</v>
      </c>
      <c r="F48" s="126">
        <f t="shared" si="6"/>
        <v>350</v>
      </c>
      <c r="G48" s="126">
        <v>37</v>
      </c>
      <c r="H48" s="126">
        <v>42</v>
      </c>
      <c r="I48" s="126">
        <v>79</v>
      </c>
      <c r="J48" s="126">
        <v>41</v>
      </c>
      <c r="K48" s="126">
        <v>58</v>
      </c>
      <c r="L48" s="126">
        <v>99</v>
      </c>
      <c r="M48" s="126">
        <v>20</v>
      </c>
      <c r="N48" s="126">
        <v>44</v>
      </c>
      <c r="O48" s="126">
        <v>64</v>
      </c>
      <c r="P48" s="126">
        <v>38</v>
      </c>
      <c r="Q48" s="126">
        <v>69</v>
      </c>
      <c r="R48" s="126">
        <v>107</v>
      </c>
      <c r="S48" s="126"/>
      <c r="T48" s="126">
        <v>1</v>
      </c>
      <c r="U48" s="126">
        <v>1</v>
      </c>
      <c r="V48" s="126"/>
      <c r="W48" s="126"/>
      <c r="X48" s="126"/>
    </row>
    <row r="49" spans="1:24" x14ac:dyDescent="0.25">
      <c r="A49" s="127" t="s">
        <v>653</v>
      </c>
      <c r="B49" s="128" t="s">
        <v>654</v>
      </c>
      <c r="C49" s="129" t="s">
        <v>655</v>
      </c>
      <c r="D49" s="126">
        <f t="shared" si="4"/>
        <v>11</v>
      </c>
      <c r="E49" s="126">
        <f t="shared" si="5"/>
        <v>12</v>
      </c>
      <c r="F49" s="126">
        <f t="shared" si="6"/>
        <v>23</v>
      </c>
      <c r="G49" s="126">
        <v>10</v>
      </c>
      <c r="H49" s="126">
        <v>12</v>
      </c>
      <c r="I49" s="126">
        <v>22</v>
      </c>
      <c r="J49" s="126"/>
      <c r="K49" s="126"/>
      <c r="L49" s="126"/>
      <c r="M49" s="126"/>
      <c r="N49" s="126"/>
      <c r="O49" s="126"/>
      <c r="P49" s="126">
        <v>1</v>
      </c>
      <c r="Q49" s="126"/>
      <c r="R49" s="126">
        <v>1</v>
      </c>
      <c r="S49" s="126"/>
      <c r="T49" s="126"/>
      <c r="U49" s="126"/>
      <c r="V49" s="126"/>
      <c r="W49" s="126"/>
      <c r="X49" s="126"/>
    </row>
    <row r="50" spans="1:24" x14ac:dyDescent="0.25">
      <c r="A50" s="121" t="s">
        <v>11</v>
      </c>
      <c r="B50" s="122"/>
      <c r="C50" s="122"/>
      <c r="D50" s="123">
        <f t="shared" si="4"/>
        <v>88</v>
      </c>
      <c r="E50" s="123">
        <f t="shared" si="5"/>
        <v>69</v>
      </c>
      <c r="F50" s="123">
        <f t="shared" si="6"/>
        <v>157</v>
      </c>
      <c r="G50" s="123">
        <v>47</v>
      </c>
      <c r="H50" s="123">
        <v>19</v>
      </c>
      <c r="I50" s="123">
        <v>66</v>
      </c>
      <c r="J50" s="123">
        <v>41</v>
      </c>
      <c r="K50" s="123">
        <v>49</v>
      </c>
      <c r="L50" s="123">
        <v>90</v>
      </c>
      <c r="M50" s="123"/>
      <c r="N50" s="123"/>
      <c r="O50" s="123"/>
      <c r="P50" s="123"/>
      <c r="Q50" s="123"/>
      <c r="R50" s="123"/>
      <c r="S50" s="123"/>
      <c r="T50" s="123">
        <v>1</v>
      </c>
      <c r="U50" s="123">
        <v>1</v>
      </c>
      <c r="V50" s="123"/>
      <c r="W50" s="123"/>
      <c r="X50" s="123"/>
    </row>
    <row r="51" spans="1:24" x14ac:dyDescent="0.25">
      <c r="A51" s="124" t="s">
        <v>24</v>
      </c>
      <c r="B51" s="125"/>
      <c r="C51" s="125"/>
      <c r="D51" s="126">
        <f t="shared" si="4"/>
        <v>17</v>
      </c>
      <c r="E51" s="126">
        <f t="shared" si="5"/>
        <v>8</v>
      </c>
      <c r="F51" s="126">
        <f t="shared" si="6"/>
        <v>25</v>
      </c>
      <c r="G51" s="126">
        <v>7</v>
      </c>
      <c r="H51" s="126">
        <v>1</v>
      </c>
      <c r="I51" s="126">
        <v>8</v>
      </c>
      <c r="J51" s="126">
        <v>10</v>
      </c>
      <c r="K51" s="126">
        <v>7</v>
      </c>
      <c r="L51" s="126">
        <v>17</v>
      </c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</row>
    <row r="52" spans="1:24" x14ac:dyDescent="0.25">
      <c r="A52" s="127">
        <v>52.080100000000002</v>
      </c>
      <c r="B52" s="128" t="s">
        <v>36</v>
      </c>
      <c r="C52" s="129" t="s">
        <v>37</v>
      </c>
      <c r="D52" s="126">
        <f t="shared" si="4"/>
        <v>7</v>
      </c>
      <c r="E52" s="126">
        <f t="shared" si="5"/>
        <v>1</v>
      </c>
      <c r="F52" s="126">
        <f t="shared" si="6"/>
        <v>8</v>
      </c>
      <c r="G52" s="126"/>
      <c r="H52" s="126"/>
      <c r="I52" s="126"/>
      <c r="J52" s="126">
        <v>7</v>
      </c>
      <c r="K52" s="126">
        <v>1</v>
      </c>
      <c r="L52" s="126">
        <v>8</v>
      </c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</row>
    <row r="53" spans="1:24" x14ac:dyDescent="0.25">
      <c r="A53" s="127">
        <v>52.110100000000003</v>
      </c>
      <c r="B53" s="128" t="s">
        <v>51</v>
      </c>
      <c r="C53" s="129" t="s">
        <v>52</v>
      </c>
      <c r="D53" s="126">
        <f t="shared" si="4"/>
        <v>10</v>
      </c>
      <c r="E53" s="126">
        <f t="shared" si="5"/>
        <v>7</v>
      </c>
      <c r="F53" s="126">
        <f t="shared" si="6"/>
        <v>17</v>
      </c>
      <c r="G53" s="126">
        <v>7</v>
      </c>
      <c r="H53" s="126">
        <v>1</v>
      </c>
      <c r="I53" s="126">
        <v>8</v>
      </c>
      <c r="J53" s="126">
        <v>3</v>
      </c>
      <c r="K53" s="126">
        <v>6</v>
      </c>
      <c r="L53" s="126">
        <v>9</v>
      </c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</row>
    <row r="54" spans="1:24" x14ac:dyDescent="0.25">
      <c r="A54" s="124" t="s">
        <v>351</v>
      </c>
      <c r="B54" s="125"/>
      <c r="C54" s="125"/>
      <c r="D54" s="126">
        <f t="shared" si="4"/>
        <v>71</v>
      </c>
      <c r="E54" s="126">
        <f t="shared" si="5"/>
        <v>61</v>
      </c>
      <c r="F54" s="126">
        <f t="shared" si="6"/>
        <v>132</v>
      </c>
      <c r="G54" s="126">
        <v>40</v>
      </c>
      <c r="H54" s="126">
        <v>18</v>
      </c>
      <c r="I54" s="126">
        <v>58</v>
      </c>
      <c r="J54" s="126">
        <v>31</v>
      </c>
      <c r="K54" s="126">
        <v>42</v>
      </c>
      <c r="L54" s="126">
        <v>73</v>
      </c>
      <c r="M54" s="126"/>
      <c r="N54" s="126"/>
      <c r="O54" s="126"/>
      <c r="P54" s="126"/>
      <c r="Q54" s="126"/>
      <c r="R54" s="126"/>
      <c r="S54" s="126"/>
      <c r="T54" s="126">
        <v>1</v>
      </c>
      <c r="U54" s="126">
        <v>1</v>
      </c>
      <c r="V54" s="126"/>
      <c r="W54" s="126"/>
      <c r="X54" s="126"/>
    </row>
    <row r="55" spans="1:24" x14ac:dyDescent="0.25">
      <c r="A55" s="127">
        <v>52.010100000000001</v>
      </c>
      <c r="B55" s="128" t="s">
        <v>380</v>
      </c>
      <c r="C55" s="129" t="s">
        <v>381</v>
      </c>
      <c r="D55" s="126">
        <f t="shared" si="4"/>
        <v>71</v>
      </c>
      <c r="E55" s="126">
        <f t="shared" si="5"/>
        <v>61</v>
      </c>
      <c r="F55" s="126">
        <f t="shared" si="6"/>
        <v>132</v>
      </c>
      <c r="G55" s="126">
        <v>40</v>
      </c>
      <c r="H55" s="126">
        <v>18</v>
      </c>
      <c r="I55" s="126">
        <v>58</v>
      </c>
      <c r="J55" s="126">
        <v>31</v>
      </c>
      <c r="K55" s="126">
        <v>42</v>
      </c>
      <c r="L55" s="126">
        <v>73</v>
      </c>
      <c r="M55" s="126"/>
      <c r="N55" s="126"/>
      <c r="O55" s="126"/>
      <c r="P55" s="126"/>
      <c r="Q55" s="126"/>
      <c r="R55" s="126"/>
      <c r="S55" s="126"/>
      <c r="T55" s="126">
        <v>1</v>
      </c>
      <c r="U55" s="126">
        <v>1</v>
      </c>
      <c r="V55" s="126"/>
      <c r="W55" s="126"/>
      <c r="X55" s="126"/>
    </row>
    <row r="56" spans="1:24" x14ac:dyDescent="0.25">
      <c r="A56" s="110" t="s">
        <v>56</v>
      </c>
      <c r="B56" s="119"/>
      <c r="C56" s="119"/>
      <c r="D56" s="120">
        <f t="shared" si="4"/>
        <v>174</v>
      </c>
      <c r="E56" s="120">
        <f t="shared" si="5"/>
        <v>259</v>
      </c>
      <c r="F56" s="120">
        <f t="shared" si="6"/>
        <v>433</v>
      </c>
      <c r="G56" s="120">
        <v>53</v>
      </c>
      <c r="H56" s="120">
        <v>63</v>
      </c>
      <c r="I56" s="120">
        <v>116</v>
      </c>
      <c r="J56" s="120">
        <v>75</v>
      </c>
      <c r="K56" s="120">
        <v>94</v>
      </c>
      <c r="L56" s="120">
        <v>169</v>
      </c>
      <c r="M56" s="120">
        <v>16</v>
      </c>
      <c r="N56" s="120">
        <v>32</v>
      </c>
      <c r="O56" s="120">
        <v>48</v>
      </c>
      <c r="P56" s="120">
        <v>30</v>
      </c>
      <c r="Q56" s="120">
        <v>70</v>
      </c>
      <c r="R56" s="120">
        <v>100</v>
      </c>
      <c r="S56" s="120"/>
      <c r="T56" s="120"/>
      <c r="U56" s="120"/>
      <c r="V56" s="120"/>
      <c r="W56" s="120"/>
      <c r="X56" s="120"/>
    </row>
    <row r="57" spans="1:24" x14ac:dyDescent="0.25">
      <c r="A57" s="121" t="s">
        <v>10</v>
      </c>
      <c r="B57" s="122"/>
      <c r="C57" s="122"/>
      <c r="D57" s="123">
        <f t="shared" si="4"/>
        <v>124</v>
      </c>
      <c r="E57" s="123">
        <f t="shared" si="5"/>
        <v>209</v>
      </c>
      <c r="F57" s="123">
        <f t="shared" si="6"/>
        <v>333</v>
      </c>
      <c r="G57" s="123">
        <v>29</v>
      </c>
      <c r="H57" s="123">
        <v>44</v>
      </c>
      <c r="I57" s="123">
        <v>73</v>
      </c>
      <c r="J57" s="123">
        <v>49</v>
      </c>
      <c r="K57" s="123">
        <v>63</v>
      </c>
      <c r="L57" s="123">
        <v>112</v>
      </c>
      <c r="M57" s="123">
        <v>16</v>
      </c>
      <c r="N57" s="123">
        <v>32</v>
      </c>
      <c r="O57" s="123">
        <v>48</v>
      </c>
      <c r="P57" s="123">
        <v>30</v>
      </c>
      <c r="Q57" s="123">
        <v>70</v>
      </c>
      <c r="R57" s="123">
        <v>100</v>
      </c>
      <c r="S57" s="123"/>
      <c r="T57" s="123"/>
      <c r="U57" s="123"/>
      <c r="V57" s="123"/>
      <c r="W57" s="123"/>
      <c r="X57" s="123"/>
    </row>
    <row r="58" spans="1:24" x14ac:dyDescent="0.25">
      <c r="A58" s="124" t="s">
        <v>19</v>
      </c>
      <c r="B58" s="125"/>
      <c r="C58" s="125"/>
      <c r="D58" s="126">
        <f t="shared" si="4"/>
        <v>124</v>
      </c>
      <c r="E58" s="126">
        <f t="shared" si="5"/>
        <v>209</v>
      </c>
      <c r="F58" s="126">
        <f t="shared" si="6"/>
        <v>333</v>
      </c>
      <c r="G58" s="126">
        <v>29</v>
      </c>
      <c r="H58" s="126">
        <v>44</v>
      </c>
      <c r="I58" s="126">
        <v>73</v>
      </c>
      <c r="J58" s="126">
        <v>49</v>
      </c>
      <c r="K58" s="126">
        <v>63</v>
      </c>
      <c r="L58" s="126">
        <v>112</v>
      </c>
      <c r="M58" s="126">
        <v>16</v>
      </c>
      <c r="N58" s="126">
        <v>32</v>
      </c>
      <c r="O58" s="126">
        <v>48</v>
      </c>
      <c r="P58" s="126">
        <v>30</v>
      </c>
      <c r="Q58" s="126">
        <v>70</v>
      </c>
      <c r="R58" s="126">
        <v>100</v>
      </c>
      <c r="S58" s="126"/>
      <c r="T58" s="126"/>
      <c r="U58" s="126"/>
      <c r="V58" s="126"/>
      <c r="W58" s="126"/>
      <c r="X58" s="126"/>
    </row>
    <row r="59" spans="1:24" x14ac:dyDescent="0.25">
      <c r="A59" s="127">
        <v>4.0400999999999998</v>
      </c>
      <c r="B59" s="128" t="s">
        <v>53</v>
      </c>
      <c r="C59" s="129" t="s">
        <v>54</v>
      </c>
      <c r="D59" s="126">
        <f t="shared" si="4"/>
        <v>124</v>
      </c>
      <c r="E59" s="126">
        <f t="shared" si="5"/>
        <v>209</v>
      </c>
      <c r="F59" s="126">
        <f t="shared" si="6"/>
        <v>333</v>
      </c>
      <c r="G59" s="126">
        <v>29</v>
      </c>
      <c r="H59" s="126">
        <v>44</v>
      </c>
      <c r="I59" s="126">
        <v>73</v>
      </c>
      <c r="J59" s="126">
        <v>49</v>
      </c>
      <c r="K59" s="126">
        <v>63</v>
      </c>
      <c r="L59" s="126">
        <v>112</v>
      </c>
      <c r="M59" s="126">
        <v>16</v>
      </c>
      <c r="N59" s="126">
        <v>32</v>
      </c>
      <c r="O59" s="126">
        <v>48</v>
      </c>
      <c r="P59" s="126">
        <v>30</v>
      </c>
      <c r="Q59" s="126">
        <v>70</v>
      </c>
      <c r="R59" s="126">
        <v>100</v>
      </c>
      <c r="S59" s="126"/>
      <c r="T59" s="126"/>
      <c r="U59" s="126"/>
      <c r="V59" s="126"/>
      <c r="W59" s="126"/>
      <c r="X59" s="126"/>
    </row>
    <row r="60" spans="1:24" x14ac:dyDescent="0.25">
      <c r="A60" s="121" t="s">
        <v>11</v>
      </c>
      <c r="B60" s="122"/>
      <c r="C60" s="122"/>
      <c r="D60" s="123">
        <f t="shared" si="4"/>
        <v>50</v>
      </c>
      <c r="E60" s="123">
        <f t="shared" si="5"/>
        <v>50</v>
      </c>
      <c r="F60" s="123">
        <f t="shared" si="6"/>
        <v>100</v>
      </c>
      <c r="G60" s="123">
        <v>24</v>
      </c>
      <c r="H60" s="123">
        <v>19</v>
      </c>
      <c r="I60" s="123">
        <v>43</v>
      </c>
      <c r="J60" s="123">
        <v>26</v>
      </c>
      <c r="K60" s="123">
        <v>31</v>
      </c>
      <c r="L60" s="123">
        <v>57</v>
      </c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</row>
    <row r="61" spans="1:24" x14ac:dyDescent="0.25">
      <c r="A61" s="124" t="s">
        <v>351</v>
      </c>
      <c r="B61" s="125"/>
      <c r="C61" s="125"/>
      <c r="D61" s="126">
        <f t="shared" si="4"/>
        <v>50</v>
      </c>
      <c r="E61" s="126">
        <f t="shared" si="5"/>
        <v>50</v>
      </c>
      <c r="F61" s="126">
        <f t="shared" si="6"/>
        <v>100</v>
      </c>
      <c r="G61" s="126">
        <v>24</v>
      </c>
      <c r="H61" s="126">
        <v>19</v>
      </c>
      <c r="I61" s="126">
        <v>43</v>
      </c>
      <c r="J61" s="126">
        <v>26</v>
      </c>
      <c r="K61" s="126">
        <v>31</v>
      </c>
      <c r="L61" s="126">
        <v>57</v>
      </c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</row>
    <row r="62" spans="1:24" x14ac:dyDescent="0.25">
      <c r="A62" s="127">
        <v>4.0201000000000002</v>
      </c>
      <c r="B62" s="128" t="s">
        <v>55</v>
      </c>
      <c r="C62" s="129" t="s">
        <v>56</v>
      </c>
      <c r="D62" s="126">
        <f t="shared" si="4"/>
        <v>50</v>
      </c>
      <c r="E62" s="126">
        <f t="shared" si="5"/>
        <v>50</v>
      </c>
      <c r="F62" s="126">
        <f t="shared" si="6"/>
        <v>100</v>
      </c>
      <c r="G62" s="126">
        <v>24</v>
      </c>
      <c r="H62" s="126">
        <v>19</v>
      </c>
      <c r="I62" s="126">
        <v>43</v>
      </c>
      <c r="J62" s="126">
        <v>26</v>
      </c>
      <c r="K62" s="126">
        <v>31</v>
      </c>
      <c r="L62" s="126">
        <v>57</v>
      </c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</row>
    <row r="63" spans="1:24" x14ac:dyDescent="0.25">
      <c r="A63" s="110" t="s">
        <v>656</v>
      </c>
      <c r="B63" s="119"/>
      <c r="C63" s="119"/>
      <c r="D63" s="120">
        <f t="shared" si="4"/>
        <v>1001</v>
      </c>
      <c r="E63" s="120">
        <f t="shared" si="5"/>
        <v>1549</v>
      </c>
      <c r="F63" s="120">
        <f t="shared" si="6"/>
        <v>2550</v>
      </c>
      <c r="G63" s="120">
        <v>263</v>
      </c>
      <c r="H63" s="120">
        <v>318</v>
      </c>
      <c r="I63" s="120">
        <v>581</v>
      </c>
      <c r="J63" s="120">
        <v>342</v>
      </c>
      <c r="K63" s="120">
        <v>488</v>
      </c>
      <c r="L63" s="120">
        <v>830</v>
      </c>
      <c r="M63" s="120">
        <v>127</v>
      </c>
      <c r="N63" s="120">
        <v>264</v>
      </c>
      <c r="O63" s="120">
        <v>391</v>
      </c>
      <c r="P63" s="120">
        <v>267</v>
      </c>
      <c r="Q63" s="120">
        <v>465</v>
      </c>
      <c r="R63" s="120">
        <v>732</v>
      </c>
      <c r="S63" s="120">
        <v>2</v>
      </c>
      <c r="T63" s="120">
        <v>14</v>
      </c>
      <c r="U63" s="120">
        <v>16</v>
      </c>
      <c r="V63" s="120"/>
      <c r="W63" s="120"/>
      <c r="X63" s="120"/>
    </row>
    <row r="64" spans="1:24" x14ac:dyDescent="0.25">
      <c r="A64" s="121" t="s">
        <v>10</v>
      </c>
      <c r="B64" s="122"/>
      <c r="C64" s="122"/>
      <c r="D64" s="123">
        <f t="shared" si="4"/>
        <v>831</v>
      </c>
      <c r="E64" s="123">
        <f t="shared" si="5"/>
        <v>1431</v>
      </c>
      <c r="F64" s="123">
        <f t="shared" si="6"/>
        <v>2262</v>
      </c>
      <c r="G64" s="123">
        <v>202</v>
      </c>
      <c r="H64" s="123">
        <v>301</v>
      </c>
      <c r="I64" s="123">
        <v>503</v>
      </c>
      <c r="J64" s="123">
        <v>233</v>
      </c>
      <c r="K64" s="123">
        <v>387</v>
      </c>
      <c r="L64" s="123">
        <v>620</v>
      </c>
      <c r="M64" s="123">
        <v>127</v>
      </c>
      <c r="N64" s="123">
        <v>264</v>
      </c>
      <c r="O64" s="123">
        <v>391</v>
      </c>
      <c r="P64" s="123">
        <v>267</v>
      </c>
      <c r="Q64" s="123">
        <v>465</v>
      </c>
      <c r="R64" s="123">
        <v>732</v>
      </c>
      <c r="S64" s="123">
        <v>2</v>
      </c>
      <c r="T64" s="123">
        <v>14</v>
      </c>
      <c r="U64" s="123">
        <v>16</v>
      </c>
      <c r="V64" s="123"/>
      <c r="W64" s="123"/>
      <c r="X64" s="123"/>
    </row>
    <row r="65" spans="1:24" x14ac:dyDescent="0.25">
      <c r="A65" s="124" t="s">
        <v>19</v>
      </c>
      <c r="B65" s="125"/>
      <c r="C65" s="125"/>
      <c r="D65" s="126">
        <f t="shared" si="4"/>
        <v>426</v>
      </c>
      <c r="E65" s="126">
        <f t="shared" si="5"/>
        <v>743</v>
      </c>
      <c r="F65" s="126">
        <f t="shared" si="6"/>
        <v>1169</v>
      </c>
      <c r="G65" s="126">
        <v>108</v>
      </c>
      <c r="H65" s="126">
        <v>158</v>
      </c>
      <c r="I65" s="126">
        <v>266</v>
      </c>
      <c r="J65" s="126">
        <v>113</v>
      </c>
      <c r="K65" s="126">
        <v>233</v>
      </c>
      <c r="L65" s="126">
        <v>346</v>
      </c>
      <c r="M65" s="126">
        <v>70</v>
      </c>
      <c r="N65" s="126">
        <v>144</v>
      </c>
      <c r="O65" s="126">
        <v>214</v>
      </c>
      <c r="P65" s="126">
        <v>133</v>
      </c>
      <c r="Q65" s="126">
        <v>197</v>
      </c>
      <c r="R65" s="126">
        <v>330</v>
      </c>
      <c r="S65" s="126">
        <v>2</v>
      </c>
      <c r="T65" s="126">
        <v>11</v>
      </c>
      <c r="U65" s="126">
        <v>13</v>
      </c>
      <c r="V65" s="126"/>
      <c r="W65" s="126"/>
      <c r="X65" s="126"/>
    </row>
    <row r="66" spans="1:24" x14ac:dyDescent="0.25">
      <c r="A66" s="127">
        <v>3.0104000000000002</v>
      </c>
      <c r="B66" s="128" t="s">
        <v>63</v>
      </c>
      <c r="C66" s="129" t="s">
        <v>64</v>
      </c>
      <c r="D66" s="126">
        <f t="shared" si="4"/>
        <v>58</v>
      </c>
      <c r="E66" s="126">
        <f t="shared" si="5"/>
        <v>151</v>
      </c>
      <c r="F66" s="126">
        <f t="shared" si="6"/>
        <v>209</v>
      </c>
      <c r="G66" s="126">
        <v>5</v>
      </c>
      <c r="H66" s="126">
        <v>27</v>
      </c>
      <c r="I66" s="126">
        <v>32</v>
      </c>
      <c r="J66" s="126">
        <v>21</v>
      </c>
      <c r="K66" s="126">
        <v>46</v>
      </c>
      <c r="L66" s="126">
        <v>67</v>
      </c>
      <c r="M66" s="126">
        <v>10</v>
      </c>
      <c r="N66" s="126">
        <v>43</v>
      </c>
      <c r="O66" s="126">
        <v>53</v>
      </c>
      <c r="P66" s="126">
        <v>22</v>
      </c>
      <c r="Q66" s="126">
        <v>34</v>
      </c>
      <c r="R66" s="126">
        <v>56</v>
      </c>
      <c r="S66" s="126"/>
      <c r="T66" s="126">
        <v>1</v>
      </c>
      <c r="U66" s="126">
        <v>1</v>
      </c>
      <c r="V66" s="126"/>
      <c r="W66" s="126"/>
      <c r="X66" s="126"/>
    </row>
    <row r="67" spans="1:24" x14ac:dyDescent="0.25">
      <c r="A67" s="127">
        <v>11.0701</v>
      </c>
      <c r="B67" s="128" t="s">
        <v>65</v>
      </c>
      <c r="C67" s="129" t="s">
        <v>66</v>
      </c>
      <c r="D67" s="126">
        <f t="shared" si="4"/>
        <v>107</v>
      </c>
      <c r="E67" s="126">
        <f t="shared" si="5"/>
        <v>26</v>
      </c>
      <c r="F67" s="126">
        <f t="shared" si="6"/>
        <v>133</v>
      </c>
      <c r="G67" s="126">
        <v>35</v>
      </c>
      <c r="H67" s="126">
        <v>5</v>
      </c>
      <c r="I67" s="126">
        <v>40</v>
      </c>
      <c r="J67" s="126">
        <v>29</v>
      </c>
      <c r="K67" s="126">
        <v>10</v>
      </c>
      <c r="L67" s="126">
        <v>39</v>
      </c>
      <c r="M67" s="126">
        <v>12</v>
      </c>
      <c r="N67" s="126">
        <v>5</v>
      </c>
      <c r="O67" s="126">
        <v>17</v>
      </c>
      <c r="P67" s="126">
        <v>30</v>
      </c>
      <c r="Q67" s="126">
        <v>5</v>
      </c>
      <c r="R67" s="126">
        <v>35</v>
      </c>
      <c r="S67" s="126">
        <v>1</v>
      </c>
      <c r="T67" s="126">
        <v>1</v>
      </c>
      <c r="U67" s="126">
        <v>2</v>
      </c>
      <c r="V67" s="126"/>
      <c r="W67" s="126"/>
      <c r="X67" s="126"/>
    </row>
    <row r="68" spans="1:24" x14ac:dyDescent="0.25">
      <c r="A68" s="127">
        <v>30.180099999999999</v>
      </c>
      <c r="B68" s="128" t="s">
        <v>67</v>
      </c>
      <c r="C68" s="129" t="s">
        <v>68</v>
      </c>
      <c r="D68" s="126">
        <f t="shared" si="4"/>
        <v>73</v>
      </c>
      <c r="E68" s="126">
        <f t="shared" si="5"/>
        <v>182</v>
      </c>
      <c r="F68" s="126">
        <f t="shared" si="6"/>
        <v>255</v>
      </c>
      <c r="G68" s="126">
        <v>17</v>
      </c>
      <c r="H68" s="126">
        <v>35</v>
      </c>
      <c r="I68" s="126">
        <v>52</v>
      </c>
      <c r="J68" s="126">
        <v>23</v>
      </c>
      <c r="K68" s="126">
        <v>50</v>
      </c>
      <c r="L68" s="126">
        <v>73</v>
      </c>
      <c r="M68" s="126">
        <v>11</v>
      </c>
      <c r="N68" s="126">
        <v>29</v>
      </c>
      <c r="O68" s="126">
        <v>40</v>
      </c>
      <c r="P68" s="126">
        <v>21</v>
      </c>
      <c r="Q68" s="126">
        <v>67</v>
      </c>
      <c r="R68" s="126">
        <v>88</v>
      </c>
      <c r="S68" s="126">
        <v>1</v>
      </c>
      <c r="T68" s="126">
        <v>1</v>
      </c>
      <c r="U68" s="126">
        <v>2</v>
      </c>
      <c r="V68" s="126"/>
      <c r="W68" s="126"/>
      <c r="X68" s="126"/>
    </row>
    <row r="69" spans="1:24" x14ac:dyDescent="0.25">
      <c r="A69" s="127">
        <v>40.0501</v>
      </c>
      <c r="B69" s="128" t="s">
        <v>80</v>
      </c>
      <c r="C69" s="129" t="s">
        <v>81</v>
      </c>
      <c r="D69" s="126">
        <f t="shared" si="4"/>
        <v>94</v>
      </c>
      <c r="E69" s="126">
        <f t="shared" si="5"/>
        <v>154</v>
      </c>
      <c r="F69" s="126">
        <f t="shared" si="6"/>
        <v>248</v>
      </c>
      <c r="G69" s="126">
        <v>16</v>
      </c>
      <c r="H69" s="126">
        <v>24</v>
      </c>
      <c r="I69" s="126">
        <v>40</v>
      </c>
      <c r="J69" s="126">
        <v>19</v>
      </c>
      <c r="K69" s="126">
        <v>38</v>
      </c>
      <c r="L69" s="126">
        <v>57</v>
      </c>
      <c r="M69" s="126">
        <v>20</v>
      </c>
      <c r="N69" s="126">
        <v>37</v>
      </c>
      <c r="O69" s="126">
        <v>57</v>
      </c>
      <c r="P69" s="126">
        <v>39</v>
      </c>
      <c r="Q69" s="126">
        <v>54</v>
      </c>
      <c r="R69" s="126">
        <v>93</v>
      </c>
      <c r="S69" s="126"/>
      <c r="T69" s="126">
        <v>1</v>
      </c>
      <c r="U69" s="126">
        <v>1</v>
      </c>
      <c r="V69" s="126"/>
      <c r="W69" s="126"/>
      <c r="X69" s="126"/>
    </row>
    <row r="70" spans="1:24" x14ac:dyDescent="0.25">
      <c r="A70" s="127">
        <v>40.080100000000002</v>
      </c>
      <c r="B70" s="128" t="s">
        <v>69</v>
      </c>
      <c r="C70" s="129" t="s">
        <v>70</v>
      </c>
      <c r="D70" s="126">
        <f t="shared" si="4"/>
        <v>80</v>
      </c>
      <c r="E70" s="126">
        <f t="shared" si="5"/>
        <v>136</v>
      </c>
      <c r="F70" s="126">
        <f t="shared" si="6"/>
        <v>216</v>
      </c>
      <c r="G70" s="126">
        <v>29</v>
      </c>
      <c r="H70" s="126">
        <v>48</v>
      </c>
      <c r="I70" s="126">
        <v>77</v>
      </c>
      <c r="J70" s="126">
        <v>21</v>
      </c>
      <c r="K70" s="126">
        <v>65</v>
      </c>
      <c r="L70" s="126">
        <v>86</v>
      </c>
      <c r="M70" s="126">
        <v>13</v>
      </c>
      <c r="N70" s="126">
        <v>15</v>
      </c>
      <c r="O70" s="126">
        <v>28</v>
      </c>
      <c r="P70" s="126">
        <v>17</v>
      </c>
      <c r="Q70" s="126">
        <v>8</v>
      </c>
      <c r="R70" s="126">
        <v>25</v>
      </c>
      <c r="S70" s="126"/>
      <c r="T70" s="126"/>
      <c r="U70" s="126"/>
      <c r="V70" s="126"/>
      <c r="W70" s="126"/>
      <c r="X70" s="126"/>
    </row>
    <row r="71" spans="1:24" x14ac:dyDescent="0.25">
      <c r="A71" s="127">
        <v>51.310099999999998</v>
      </c>
      <c r="B71" s="128" t="s">
        <v>76</v>
      </c>
      <c r="C71" s="129" t="s">
        <v>77</v>
      </c>
      <c r="D71" s="126">
        <f t="shared" si="4"/>
        <v>14</v>
      </c>
      <c r="E71" s="126">
        <f t="shared" si="5"/>
        <v>94</v>
      </c>
      <c r="F71" s="126">
        <f t="shared" si="6"/>
        <v>108</v>
      </c>
      <c r="G71" s="126">
        <v>6</v>
      </c>
      <c r="H71" s="126">
        <v>19</v>
      </c>
      <c r="I71" s="126">
        <v>25</v>
      </c>
      <c r="J71" s="126"/>
      <c r="K71" s="126">
        <v>24</v>
      </c>
      <c r="L71" s="126">
        <v>24</v>
      </c>
      <c r="M71" s="126">
        <v>4</v>
      </c>
      <c r="N71" s="126">
        <v>15</v>
      </c>
      <c r="O71" s="126">
        <v>19</v>
      </c>
      <c r="P71" s="126">
        <v>4</v>
      </c>
      <c r="Q71" s="126">
        <v>29</v>
      </c>
      <c r="R71" s="126">
        <v>33</v>
      </c>
      <c r="S71" s="126"/>
      <c r="T71" s="126">
        <v>7</v>
      </c>
      <c r="U71" s="126">
        <v>7</v>
      </c>
      <c r="V71" s="126"/>
      <c r="W71" s="126"/>
      <c r="X71" s="126"/>
    </row>
    <row r="72" spans="1:24" x14ac:dyDescent="0.25">
      <c r="A72" s="124" t="s">
        <v>657</v>
      </c>
      <c r="B72" s="125"/>
      <c r="C72" s="125"/>
      <c r="D72" s="126">
        <f t="shared" si="4"/>
        <v>351</v>
      </c>
      <c r="E72" s="126">
        <f t="shared" si="5"/>
        <v>617</v>
      </c>
      <c r="F72" s="126">
        <f t="shared" si="6"/>
        <v>968</v>
      </c>
      <c r="G72" s="126">
        <v>80</v>
      </c>
      <c r="H72" s="126">
        <v>117</v>
      </c>
      <c r="I72" s="126">
        <v>197</v>
      </c>
      <c r="J72" s="126">
        <v>92</v>
      </c>
      <c r="K72" s="126">
        <v>129</v>
      </c>
      <c r="L72" s="126">
        <v>221</v>
      </c>
      <c r="M72" s="126">
        <v>52</v>
      </c>
      <c r="N72" s="126">
        <v>110</v>
      </c>
      <c r="O72" s="126">
        <v>162</v>
      </c>
      <c r="P72" s="126">
        <v>127</v>
      </c>
      <c r="Q72" s="126">
        <v>259</v>
      </c>
      <c r="R72" s="126">
        <v>386</v>
      </c>
      <c r="S72" s="126"/>
      <c r="T72" s="126">
        <v>2</v>
      </c>
      <c r="U72" s="126">
        <v>2</v>
      </c>
      <c r="V72" s="126"/>
      <c r="W72" s="126"/>
      <c r="X72" s="126"/>
    </row>
    <row r="73" spans="1:24" x14ac:dyDescent="0.25">
      <c r="A73" s="127">
        <v>26.010100000000001</v>
      </c>
      <c r="B73" s="128" t="s">
        <v>57</v>
      </c>
      <c r="C73" s="129" t="s">
        <v>58</v>
      </c>
      <c r="D73" s="126">
        <f t="shared" si="4"/>
        <v>274</v>
      </c>
      <c r="E73" s="126">
        <f t="shared" si="5"/>
        <v>428</v>
      </c>
      <c r="F73" s="126">
        <f t="shared" si="6"/>
        <v>702</v>
      </c>
      <c r="G73" s="126">
        <v>79</v>
      </c>
      <c r="H73" s="126">
        <v>117</v>
      </c>
      <c r="I73" s="126">
        <v>196</v>
      </c>
      <c r="J73" s="126">
        <v>89</v>
      </c>
      <c r="K73" s="126">
        <v>122</v>
      </c>
      <c r="L73" s="126">
        <v>211</v>
      </c>
      <c r="M73" s="126">
        <v>39</v>
      </c>
      <c r="N73" s="126">
        <v>77</v>
      </c>
      <c r="O73" s="126">
        <v>116</v>
      </c>
      <c r="P73" s="126">
        <v>67</v>
      </c>
      <c r="Q73" s="126">
        <v>110</v>
      </c>
      <c r="R73" s="126">
        <v>177</v>
      </c>
      <c r="S73" s="126"/>
      <c r="T73" s="126">
        <v>2</v>
      </c>
      <c r="U73" s="126">
        <v>2</v>
      </c>
      <c r="V73" s="126"/>
      <c r="W73" s="126"/>
      <c r="X73" s="126"/>
    </row>
    <row r="74" spans="1:24" x14ac:dyDescent="0.25">
      <c r="A74" s="127">
        <v>26.010100000000001</v>
      </c>
      <c r="B74" s="128" t="s">
        <v>59</v>
      </c>
      <c r="C74" s="129" t="s">
        <v>60</v>
      </c>
      <c r="D74" s="126">
        <f t="shared" si="4"/>
        <v>69</v>
      </c>
      <c r="E74" s="126">
        <f t="shared" si="5"/>
        <v>147</v>
      </c>
      <c r="F74" s="126">
        <f t="shared" si="6"/>
        <v>216</v>
      </c>
      <c r="G74" s="126">
        <v>1</v>
      </c>
      <c r="H74" s="126"/>
      <c r="I74" s="126">
        <v>1</v>
      </c>
      <c r="J74" s="126">
        <v>3</v>
      </c>
      <c r="K74" s="126">
        <v>7</v>
      </c>
      <c r="L74" s="126">
        <v>10</v>
      </c>
      <c r="M74" s="126">
        <v>13</v>
      </c>
      <c r="N74" s="126">
        <v>31</v>
      </c>
      <c r="O74" s="126">
        <v>44</v>
      </c>
      <c r="P74" s="126">
        <v>52</v>
      </c>
      <c r="Q74" s="126">
        <v>109</v>
      </c>
      <c r="R74" s="126">
        <v>161</v>
      </c>
      <c r="S74" s="126"/>
      <c r="T74" s="126"/>
      <c r="U74" s="126"/>
      <c r="V74" s="126"/>
      <c r="W74" s="126"/>
      <c r="X74" s="126"/>
    </row>
    <row r="75" spans="1:24" x14ac:dyDescent="0.25">
      <c r="A75" s="127">
        <v>26.010100000000001</v>
      </c>
      <c r="B75" s="128" t="s">
        <v>61</v>
      </c>
      <c r="C75" s="129" t="s">
        <v>62</v>
      </c>
      <c r="D75" s="126">
        <f t="shared" si="4"/>
        <v>8</v>
      </c>
      <c r="E75" s="126">
        <f t="shared" si="5"/>
        <v>42</v>
      </c>
      <c r="F75" s="126">
        <f t="shared" si="6"/>
        <v>50</v>
      </c>
      <c r="G75" s="126"/>
      <c r="H75" s="126"/>
      <c r="I75" s="126"/>
      <c r="J75" s="126"/>
      <c r="K75" s="126"/>
      <c r="L75" s="126"/>
      <c r="M75" s="126"/>
      <c r="N75" s="126">
        <v>2</v>
      </c>
      <c r="O75" s="126">
        <v>2</v>
      </c>
      <c r="P75" s="126">
        <v>8</v>
      </c>
      <c r="Q75" s="126">
        <v>40</v>
      </c>
      <c r="R75" s="126">
        <v>48</v>
      </c>
      <c r="S75" s="126"/>
      <c r="T75" s="126"/>
      <c r="U75" s="126"/>
      <c r="V75" s="126"/>
      <c r="W75" s="126"/>
      <c r="X75" s="126"/>
    </row>
    <row r="76" spans="1:24" x14ac:dyDescent="0.25">
      <c r="A76" s="124" t="s">
        <v>658</v>
      </c>
      <c r="B76" s="125"/>
      <c r="C76" s="125"/>
      <c r="D76" s="126">
        <f t="shared" si="4"/>
        <v>54</v>
      </c>
      <c r="E76" s="126">
        <f t="shared" si="5"/>
        <v>71</v>
      </c>
      <c r="F76" s="126">
        <f t="shared" si="6"/>
        <v>125</v>
      </c>
      <c r="G76" s="126">
        <v>14</v>
      </c>
      <c r="H76" s="126">
        <v>26</v>
      </c>
      <c r="I76" s="126">
        <v>40</v>
      </c>
      <c r="J76" s="126">
        <v>28</v>
      </c>
      <c r="K76" s="126">
        <v>25</v>
      </c>
      <c r="L76" s="126">
        <v>53</v>
      </c>
      <c r="M76" s="126">
        <v>5</v>
      </c>
      <c r="N76" s="126">
        <v>10</v>
      </c>
      <c r="O76" s="126">
        <v>15</v>
      </c>
      <c r="P76" s="126">
        <v>7</v>
      </c>
      <c r="Q76" s="126">
        <v>9</v>
      </c>
      <c r="R76" s="126">
        <v>16</v>
      </c>
      <c r="S76" s="126"/>
      <c r="T76" s="126">
        <v>1</v>
      </c>
      <c r="U76" s="126">
        <v>1</v>
      </c>
      <c r="V76" s="126"/>
      <c r="W76" s="126"/>
      <c r="X76" s="126"/>
    </row>
    <row r="77" spans="1:24" x14ac:dyDescent="0.25">
      <c r="A77" s="127">
        <v>27.010100000000001</v>
      </c>
      <c r="B77" s="128" t="s">
        <v>71</v>
      </c>
      <c r="C77" s="129" t="s">
        <v>72</v>
      </c>
      <c r="D77" s="126">
        <f t="shared" si="4"/>
        <v>54</v>
      </c>
      <c r="E77" s="126">
        <f t="shared" si="5"/>
        <v>71</v>
      </c>
      <c r="F77" s="126">
        <f t="shared" si="6"/>
        <v>125</v>
      </c>
      <c r="G77" s="126">
        <v>14</v>
      </c>
      <c r="H77" s="126">
        <v>26</v>
      </c>
      <c r="I77" s="126">
        <v>40</v>
      </c>
      <c r="J77" s="126">
        <v>28</v>
      </c>
      <c r="K77" s="126">
        <v>25</v>
      </c>
      <c r="L77" s="126">
        <v>53</v>
      </c>
      <c r="M77" s="126">
        <v>5</v>
      </c>
      <c r="N77" s="126">
        <v>10</v>
      </c>
      <c r="O77" s="126">
        <v>15</v>
      </c>
      <c r="P77" s="126">
        <v>7</v>
      </c>
      <c r="Q77" s="126">
        <v>9</v>
      </c>
      <c r="R77" s="126">
        <v>16</v>
      </c>
      <c r="S77" s="126"/>
      <c r="T77" s="126">
        <v>1</v>
      </c>
      <c r="U77" s="126">
        <v>1</v>
      </c>
      <c r="V77" s="126"/>
      <c r="W77" s="126"/>
      <c r="X77" s="126"/>
    </row>
    <row r="78" spans="1:24" x14ac:dyDescent="0.25">
      <c r="A78" s="121" t="s">
        <v>11</v>
      </c>
      <c r="B78" s="122"/>
      <c r="C78" s="122"/>
      <c r="D78" s="123">
        <f t="shared" si="4"/>
        <v>170</v>
      </c>
      <c r="E78" s="123">
        <f t="shared" si="5"/>
        <v>118</v>
      </c>
      <c r="F78" s="123">
        <f t="shared" si="6"/>
        <v>288</v>
      </c>
      <c r="G78" s="123">
        <v>61</v>
      </c>
      <c r="H78" s="123">
        <v>17</v>
      </c>
      <c r="I78" s="123">
        <v>78</v>
      </c>
      <c r="J78" s="123">
        <v>109</v>
      </c>
      <c r="K78" s="123">
        <v>101</v>
      </c>
      <c r="L78" s="123">
        <v>210</v>
      </c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</row>
    <row r="79" spans="1:24" x14ac:dyDescent="0.25">
      <c r="A79" s="124" t="s">
        <v>24</v>
      </c>
      <c r="B79" s="125"/>
      <c r="C79" s="125"/>
      <c r="D79" s="126">
        <f t="shared" si="4"/>
        <v>111</v>
      </c>
      <c r="E79" s="126">
        <f t="shared" si="5"/>
        <v>90</v>
      </c>
      <c r="F79" s="126">
        <f t="shared" si="6"/>
        <v>201</v>
      </c>
      <c r="G79" s="126">
        <v>30</v>
      </c>
      <c r="H79" s="126">
        <v>10</v>
      </c>
      <c r="I79" s="126">
        <v>40</v>
      </c>
      <c r="J79" s="126">
        <v>81</v>
      </c>
      <c r="K79" s="126">
        <v>80</v>
      </c>
      <c r="L79" s="126">
        <v>161</v>
      </c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</row>
    <row r="80" spans="1:24" x14ac:dyDescent="0.25">
      <c r="A80" s="127">
        <v>3.0104000000000002</v>
      </c>
      <c r="B80" s="128" t="s">
        <v>63</v>
      </c>
      <c r="C80" s="129" t="s">
        <v>64</v>
      </c>
      <c r="D80" s="126">
        <f t="shared" si="4"/>
        <v>12</v>
      </c>
      <c r="E80" s="126">
        <f t="shared" si="5"/>
        <v>18</v>
      </c>
      <c r="F80" s="126">
        <f t="shared" si="6"/>
        <v>30</v>
      </c>
      <c r="G80" s="126">
        <v>3</v>
      </c>
      <c r="H80" s="126">
        <v>2</v>
      </c>
      <c r="I80" s="126">
        <v>5</v>
      </c>
      <c r="J80" s="126">
        <v>9</v>
      </c>
      <c r="K80" s="126">
        <v>16</v>
      </c>
      <c r="L80" s="126">
        <v>25</v>
      </c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</row>
    <row r="81" spans="1:24" x14ac:dyDescent="0.25">
      <c r="A81" s="127">
        <v>26.010100000000001</v>
      </c>
      <c r="B81" s="128" t="s">
        <v>57</v>
      </c>
      <c r="C81" s="129" t="s">
        <v>58</v>
      </c>
      <c r="D81" s="126">
        <f t="shared" si="4"/>
        <v>35</v>
      </c>
      <c r="E81" s="126">
        <f t="shared" si="5"/>
        <v>31</v>
      </c>
      <c r="F81" s="126">
        <f t="shared" si="6"/>
        <v>66</v>
      </c>
      <c r="G81" s="126">
        <v>13</v>
      </c>
      <c r="H81" s="126">
        <v>6</v>
      </c>
      <c r="I81" s="126">
        <v>19</v>
      </c>
      <c r="J81" s="126">
        <v>22</v>
      </c>
      <c r="K81" s="126">
        <v>25</v>
      </c>
      <c r="L81" s="126">
        <v>47</v>
      </c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</row>
    <row r="82" spans="1:24" x14ac:dyDescent="0.25">
      <c r="A82" s="127">
        <v>27.010100000000001</v>
      </c>
      <c r="B82" s="128" t="s">
        <v>71</v>
      </c>
      <c r="C82" s="129" t="s">
        <v>72</v>
      </c>
      <c r="D82" s="126">
        <f t="shared" si="4"/>
        <v>13</v>
      </c>
      <c r="E82" s="126">
        <f t="shared" si="5"/>
        <v>1</v>
      </c>
      <c r="F82" s="126">
        <f t="shared" si="6"/>
        <v>14</v>
      </c>
      <c r="G82" s="126">
        <v>3</v>
      </c>
      <c r="H82" s="126"/>
      <c r="I82" s="126">
        <v>3</v>
      </c>
      <c r="J82" s="126">
        <v>10</v>
      </c>
      <c r="K82" s="126">
        <v>1</v>
      </c>
      <c r="L82" s="126">
        <v>11</v>
      </c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</row>
    <row r="83" spans="1:24" x14ac:dyDescent="0.25">
      <c r="A83" s="127">
        <v>40.0501</v>
      </c>
      <c r="B83" s="128" t="s">
        <v>80</v>
      </c>
      <c r="C83" s="129" t="s">
        <v>81</v>
      </c>
      <c r="D83" s="126">
        <f t="shared" si="4"/>
        <v>26</v>
      </c>
      <c r="E83" s="126">
        <f t="shared" si="5"/>
        <v>34</v>
      </c>
      <c r="F83" s="126">
        <f t="shared" si="6"/>
        <v>60</v>
      </c>
      <c r="G83" s="126">
        <v>6</v>
      </c>
      <c r="H83" s="126">
        <v>2</v>
      </c>
      <c r="I83" s="126">
        <v>8</v>
      </c>
      <c r="J83" s="126">
        <v>20</v>
      </c>
      <c r="K83" s="126">
        <v>32</v>
      </c>
      <c r="L83" s="126">
        <v>52</v>
      </c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</row>
    <row r="84" spans="1:24" x14ac:dyDescent="0.25">
      <c r="A84" s="127">
        <v>40.050600000000003</v>
      </c>
      <c r="B84" s="128" t="s">
        <v>82</v>
      </c>
      <c r="C84" s="129" t="s">
        <v>83</v>
      </c>
      <c r="D84" s="126">
        <f t="shared" si="4"/>
        <v>25</v>
      </c>
      <c r="E84" s="126">
        <f t="shared" si="5"/>
        <v>6</v>
      </c>
      <c r="F84" s="126">
        <f t="shared" si="6"/>
        <v>31</v>
      </c>
      <c r="G84" s="126">
        <v>5</v>
      </c>
      <c r="H84" s="126"/>
      <c r="I84" s="126">
        <v>5</v>
      </c>
      <c r="J84" s="126">
        <v>20</v>
      </c>
      <c r="K84" s="126">
        <v>6</v>
      </c>
      <c r="L84" s="126">
        <v>26</v>
      </c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</row>
    <row r="85" spans="1:24" x14ac:dyDescent="0.25">
      <c r="A85" s="124" t="s">
        <v>351</v>
      </c>
      <c r="B85" s="125"/>
      <c r="C85" s="125"/>
      <c r="D85" s="126">
        <f t="shared" si="4"/>
        <v>59</v>
      </c>
      <c r="E85" s="126">
        <f t="shared" si="5"/>
        <v>28</v>
      </c>
      <c r="F85" s="126">
        <f t="shared" si="6"/>
        <v>87</v>
      </c>
      <c r="G85" s="126">
        <v>31</v>
      </c>
      <c r="H85" s="126">
        <v>7</v>
      </c>
      <c r="I85" s="126">
        <v>38</v>
      </c>
      <c r="J85" s="126">
        <v>28</v>
      </c>
      <c r="K85" s="126">
        <v>21</v>
      </c>
      <c r="L85" s="126">
        <v>49</v>
      </c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</row>
    <row r="86" spans="1:24" x14ac:dyDescent="0.25">
      <c r="A86" s="127">
        <v>3.0104000000000002</v>
      </c>
      <c r="B86" s="128" t="s">
        <v>63</v>
      </c>
      <c r="C86" s="129" t="s">
        <v>64</v>
      </c>
      <c r="D86" s="126">
        <f t="shared" si="4"/>
        <v>13</v>
      </c>
      <c r="E86" s="126">
        <f t="shared" si="5"/>
        <v>7</v>
      </c>
      <c r="F86" s="126">
        <f t="shared" si="6"/>
        <v>20</v>
      </c>
      <c r="G86" s="126">
        <v>6</v>
      </c>
      <c r="H86" s="126">
        <v>2</v>
      </c>
      <c r="I86" s="126">
        <v>8</v>
      </c>
      <c r="J86" s="126">
        <v>7</v>
      </c>
      <c r="K86" s="126">
        <v>5</v>
      </c>
      <c r="L86" s="126">
        <v>12</v>
      </c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</row>
    <row r="87" spans="1:24" x14ac:dyDescent="0.25">
      <c r="A87" s="127">
        <v>11.0701</v>
      </c>
      <c r="B87" s="128" t="s">
        <v>65</v>
      </c>
      <c r="C87" s="129" t="s">
        <v>66</v>
      </c>
      <c r="D87" s="126">
        <f t="shared" si="4"/>
        <v>7</v>
      </c>
      <c r="E87" s="126">
        <f t="shared" si="5"/>
        <v>1</v>
      </c>
      <c r="F87" s="126">
        <f t="shared" si="6"/>
        <v>8</v>
      </c>
      <c r="G87" s="126">
        <v>7</v>
      </c>
      <c r="H87" s="126">
        <v>1</v>
      </c>
      <c r="I87" s="126">
        <v>8</v>
      </c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</row>
    <row r="88" spans="1:24" x14ac:dyDescent="0.25">
      <c r="A88" s="127">
        <v>26.010100000000001</v>
      </c>
      <c r="B88" s="128" t="s">
        <v>57</v>
      </c>
      <c r="C88" s="129" t="s">
        <v>58</v>
      </c>
      <c r="D88" s="126">
        <f t="shared" si="4"/>
        <v>25</v>
      </c>
      <c r="E88" s="126">
        <f t="shared" si="5"/>
        <v>14</v>
      </c>
      <c r="F88" s="126">
        <f t="shared" si="6"/>
        <v>39</v>
      </c>
      <c r="G88" s="126">
        <v>10</v>
      </c>
      <c r="H88" s="126">
        <v>3</v>
      </c>
      <c r="I88" s="126">
        <v>13</v>
      </c>
      <c r="J88" s="126">
        <v>15</v>
      </c>
      <c r="K88" s="126">
        <v>11</v>
      </c>
      <c r="L88" s="126">
        <v>26</v>
      </c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</row>
    <row r="89" spans="1:24" x14ac:dyDescent="0.25">
      <c r="A89" s="127">
        <v>27.010100000000001</v>
      </c>
      <c r="B89" s="128" t="s">
        <v>71</v>
      </c>
      <c r="C89" s="129" t="s">
        <v>72</v>
      </c>
      <c r="D89" s="126">
        <f t="shared" si="4"/>
        <v>8</v>
      </c>
      <c r="E89" s="126">
        <f t="shared" si="5"/>
        <v>3</v>
      </c>
      <c r="F89" s="126">
        <f t="shared" si="6"/>
        <v>11</v>
      </c>
      <c r="G89" s="126">
        <v>4</v>
      </c>
      <c r="H89" s="126"/>
      <c r="I89" s="126">
        <v>4</v>
      </c>
      <c r="J89" s="126">
        <v>4</v>
      </c>
      <c r="K89" s="126">
        <v>3</v>
      </c>
      <c r="L89" s="126">
        <v>7</v>
      </c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</row>
    <row r="90" spans="1:24" x14ac:dyDescent="0.25">
      <c r="A90" s="127">
        <v>40.0501</v>
      </c>
      <c r="B90" s="128" t="s">
        <v>80</v>
      </c>
      <c r="C90" s="129" t="s">
        <v>81</v>
      </c>
      <c r="D90" s="126">
        <f t="shared" si="4"/>
        <v>1</v>
      </c>
      <c r="E90" s="126">
        <f t="shared" si="5"/>
        <v>1</v>
      </c>
      <c r="F90" s="126">
        <f t="shared" si="6"/>
        <v>2</v>
      </c>
      <c r="G90" s="126">
        <v>1</v>
      </c>
      <c r="H90" s="126"/>
      <c r="I90" s="126">
        <v>1</v>
      </c>
      <c r="J90" s="126"/>
      <c r="K90" s="126">
        <v>1</v>
      </c>
      <c r="L90" s="126">
        <v>1</v>
      </c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</row>
    <row r="91" spans="1:24" x14ac:dyDescent="0.25">
      <c r="A91" s="127">
        <v>40.080100000000002</v>
      </c>
      <c r="B91" s="128" t="s">
        <v>69</v>
      </c>
      <c r="C91" s="129" t="s">
        <v>70</v>
      </c>
      <c r="D91" s="126">
        <f t="shared" si="4"/>
        <v>5</v>
      </c>
      <c r="E91" s="126">
        <f t="shared" si="5"/>
        <v>2</v>
      </c>
      <c r="F91" s="126">
        <f t="shared" si="6"/>
        <v>7</v>
      </c>
      <c r="G91" s="126">
        <v>3</v>
      </c>
      <c r="H91" s="126">
        <v>1</v>
      </c>
      <c r="I91" s="126">
        <v>4</v>
      </c>
      <c r="J91" s="126">
        <v>2</v>
      </c>
      <c r="K91" s="126">
        <v>1</v>
      </c>
      <c r="L91" s="126">
        <v>3</v>
      </c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</row>
    <row r="92" spans="1:24" x14ac:dyDescent="0.25">
      <c r="A92" s="110" t="s">
        <v>89</v>
      </c>
      <c r="B92" s="119"/>
      <c r="C92" s="119"/>
      <c r="D92" s="120">
        <f t="shared" si="4"/>
        <v>708</v>
      </c>
      <c r="E92" s="120">
        <f t="shared" si="5"/>
        <v>1524</v>
      </c>
      <c r="F92" s="120">
        <f t="shared" si="6"/>
        <v>2232</v>
      </c>
      <c r="G92" s="120">
        <v>248</v>
      </c>
      <c r="H92" s="120">
        <v>356</v>
      </c>
      <c r="I92" s="120">
        <v>604</v>
      </c>
      <c r="J92" s="120">
        <v>222</v>
      </c>
      <c r="K92" s="120">
        <v>582</v>
      </c>
      <c r="L92" s="120">
        <v>804</v>
      </c>
      <c r="M92" s="120">
        <v>105</v>
      </c>
      <c r="N92" s="120">
        <v>225</v>
      </c>
      <c r="O92" s="120">
        <v>330</v>
      </c>
      <c r="P92" s="120">
        <v>132</v>
      </c>
      <c r="Q92" s="120">
        <v>353</v>
      </c>
      <c r="R92" s="120">
        <v>485</v>
      </c>
      <c r="S92" s="120">
        <v>1</v>
      </c>
      <c r="T92" s="120">
        <v>8</v>
      </c>
      <c r="U92" s="120">
        <v>9</v>
      </c>
      <c r="V92" s="120"/>
      <c r="W92" s="120"/>
      <c r="X92" s="120"/>
    </row>
    <row r="93" spans="1:24" x14ac:dyDescent="0.25">
      <c r="A93" s="121" t="s">
        <v>10</v>
      </c>
      <c r="B93" s="122"/>
      <c r="C93" s="122"/>
      <c r="D93" s="123">
        <f t="shared" si="4"/>
        <v>488</v>
      </c>
      <c r="E93" s="123">
        <f t="shared" si="5"/>
        <v>1231</v>
      </c>
      <c r="F93" s="123">
        <f t="shared" si="6"/>
        <v>1719</v>
      </c>
      <c r="G93" s="123">
        <v>127</v>
      </c>
      <c r="H93" s="123">
        <v>286</v>
      </c>
      <c r="I93" s="123">
        <v>413</v>
      </c>
      <c r="J93" s="123">
        <v>123</v>
      </c>
      <c r="K93" s="123">
        <v>359</v>
      </c>
      <c r="L93" s="123">
        <v>482</v>
      </c>
      <c r="M93" s="123">
        <v>105</v>
      </c>
      <c r="N93" s="123">
        <v>225</v>
      </c>
      <c r="O93" s="123">
        <v>330</v>
      </c>
      <c r="P93" s="123">
        <v>132</v>
      </c>
      <c r="Q93" s="123">
        <v>353</v>
      </c>
      <c r="R93" s="123">
        <v>485</v>
      </c>
      <c r="S93" s="123">
        <v>1</v>
      </c>
      <c r="T93" s="123">
        <v>8</v>
      </c>
      <c r="U93" s="123">
        <v>9</v>
      </c>
      <c r="V93" s="123"/>
      <c r="W93" s="123"/>
      <c r="X93" s="123"/>
    </row>
    <row r="94" spans="1:24" x14ac:dyDescent="0.25">
      <c r="A94" s="124" t="s">
        <v>19</v>
      </c>
      <c r="B94" s="125"/>
      <c r="C94" s="125"/>
      <c r="D94" s="126">
        <f t="shared" si="4"/>
        <v>488</v>
      </c>
      <c r="E94" s="126">
        <f t="shared" si="5"/>
        <v>1231</v>
      </c>
      <c r="F94" s="126">
        <f t="shared" si="6"/>
        <v>1719</v>
      </c>
      <c r="G94" s="126">
        <v>127</v>
      </c>
      <c r="H94" s="126">
        <v>286</v>
      </c>
      <c r="I94" s="126">
        <v>413</v>
      </c>
      <c r="J94" s="126">
        <v>123</v>
      </c>
      <c r="K94" s="126">
        <v>359</v>
      </c>
      <c r="L94" s="126">
        <v>482</v>
      </c>
      <c r="M94" s="126">
        <v>105</v>
      </c>
      <c r="N94" s="126">
        <v>225</v>
      </c>
      <c r="O94" s="126">
        <v>330</v>
      </c>
      <c r="P94" s="126">
        <v>132</v>
      </c>
      <c r="Q94" s="126">
        <v>353</v>
      </c>
      <c r="R94" s="126">
        <v>485</v>
      </c>
      <c r="S94" s="126">
        <v>1</v>
      </c>
      <c r="T94" s="126">
        <v>8</v>
      </c>
      <c r="U94" s="126">
        <v>9</v>
      </c>
      <c r="V94" s="126"/>
      <c r="W94" s="126"/>
      <c r="X94" s="126"/>
    </row>
    <row r="95" spans="1:24" x14ac:dyDescent="0.25">
      <c r="A95" s="127">
        <v>42.010100000000001</v>
      </c>
      <c r="B95" s="128" t="s">
        <v>96</v>
      </c>
      <c r="C95" s="129" t="s">
        <v>97</v>
      </c>
      <c r="D95" s="126">
        <f t="shared" si="4"/>
        <v>110</v>
      </c>
      <c r="E95" s="126">
        <f t="shared" si="5"/>
        <v>401</v>
      </c>
      <c r="F95" s="126">
        <f t="shared" si="6"/>
        <v>511</v>
      </c>
      <c r="G95" s="126">
        <v>17</v>
      </c>
      <c r="H95" s="126">
        <v>55</v>
      </c>
      <c r="I95" s="126">
        <v>72</v>
      </c>
      <c r="J95" s="126">
        <v>28</v>
      </c>
      <c r="K95" s="126">
        <v>107</v>
      </c>
      <c r="L95" s="126">
        <v>135</v>
      </c>
      <c r="M95" s="126">
        <v>27</v>
      </c>
      <c r="N95" s="126">
        <v>105</v>
      </c>
      <c r="O95" s="126">
        <v>132</v>
      </c>
      <c r="P95" s="126">
        <v>38</v>
      </c>
      <c r="Q95" s="126">
        <v>131</v>
      </c>
      <c r="R95" s="126">
        <v>169</v>
      </c>
      <c r="S95" s="126"/>
      <c r="T95" s="126">
        <v>3</v>
      </c>
      <c r="U95" s="126">
        <v>3</v>
      </c>
      <c r="V95" s="126"/>
      <c r="W95" s="126"/>
      <c r="X95" s="126"/>
    </row>
    <row r="96" spans="1:24" x14ac:dyDescent="0.25">
      <c r="A96" s="127">
        <v>44.070099999999996</v>
      </c>
      <c r="B96" s="128" t="s">
        <v>102</v>
      </c>
      <c r="C96" s="129" t="s">
        <v>103</v>
      </c>
      <c r="D96" s="126">
        <f t="shared" si="4"/>
        <v>42</v>
      </c>
      <c r="E96" s="126">
        <f t="shared" si="5"/>
        <v>233</v>
      </c>
      <c r="F96" s="126">
        <f t="shared" si="6"/>
        <v>275</v>
      </c>
      <c r="G96" s="126">
        <v>15</v>
      </c>
      <c r="H96" s="126">
        <v>42</v>
      </c>
      <c r="I96" s="126">
        <v>57</v>
      </c>
      <c r="J96" s="126">
        <v>9</v>
      </c>
      <c r="K96" s="126">
        <v>67</v>
      </c>
      <c r="L96" s="126">
        <v>76</v>
      </c>
      <c r="M96" s="126">
        <v>7</v>
      </c>
      <c r="N96" s="126">
        <v>40</v>
      </c>
      <c r="O96" s="126">
        <v>47</v>
      </c>
      <c r="P96" s="126">
        <v>11</v>
      </c>
      <c r="Q96" s="126">
        <v>83</v>
      </c>
      <c r="R96" s="126">
        <v>94</v>
      </c>
      <c r="S96" s="126"/>
      <c r="T96" s="126">
        <v>1</v>
      </c>
      <c r="U96" s="126">
        <v>1</v>
      </c>
      <c r="V96" s="126"/>
      <c r="W96" s="126"/>
      <c r="X96" s="126"/>
    </row>
    <row r="97" spans="1:24" x14ac:dyDescent="0.25">
      <c r="A97" s="127">
        <v>45.010100000000001</v>
      </c>
      <c r="B97" s="128" t="s">
        <v>90</v>
      </c>
      <c r="C97" s="129" t="s">
        <v>91</v>
      </c>
      <c r="D97" s="126">
        <f t="shared" ref="D97:D160" si="7">G97+J97+M97+P97+S97+V97</f>
        <v>1</v>
      </c>
      <c r="E97" s="126">
        <f t="shared" ref="E97:E160" si="8">H97+K97+N97+Q97+T97+W97</f>
        <v>0</v>
      </c>
      <c r="F97" s="126">
        <f t="shared" ref="F97:F160" si="9">I97+L97+O97+R97+U97+X97</f>
        <v>1</v>
      </c>
      <c r="G97" s="126"/>
      <c r="H97" s="126"/>
      <c r="I97" s="126"/>
      <c r="J97" s="126"/>
      <c r="K97" s="126"/>
      <c r="L97" s="126"/>
      <c r="M97" s="126"/>
      <c r="N97" s="126"/>
      <c r="O97" s="126"/>
      <c r="P97" s="126">
        <v>1</v>
      </c>
      <c r="Q97" s="126"/>
      <c r="R97" s="126">
        <v>1</v>
      </c>
      <c r="S97" s="126"/>
      <c r="T97" s="126"/>
      <c r="U97" s="126"/>
      <c r="V97" s="126"/>
      <c r="W97" s="126"/>
      <c r="X97" s="126"/>
    </row>
    <row r="98" spans="1:24" x14ac:dyDescent="0.25">
      <c r="A98" s="127">
        <v>45.010100000000001</v>
      </c>
      <c r="B98" s="128" t="s">
        <v>88</v>
      </c>
      <c r="C98" s="129" t="s">
        <v>89</v>
      </c>
      <c r="D98" s="126">
        <f t="shared" si="7"/>
        <v>43</v>
      </c>
      <c r="E98" s="126">
        <f t="shared" si="8"/>
        <v>111</v>
      </c>
      <c r="F98" s="126">
        <f t="shared" si="9"/>
        <v>154</v>
      </c>
      <c r="G98" s="126">
        <v>16</v>
      </c>
      <c r="H98" s="126">
        <v>48</v>
      </c>
      <c r="I98" s="126">
        <v>64</v>
      </c>
      <c r="J98" s="126">
        <v>12</v>
      </c>
      <c r="K98" s="126">
        <v>36</v>
      </c>
      <c r="L98" s="126">
        <v>48</v>
      </c>
      <c r="M98" s="126">
        <v>9</v>
      </c>
      <c r="N98" s="126">
        <v>13</v>
      </c>
      <c r="O98" s="126">
        <v>22</v>
      </c>
      <c r="P98" s="126">
        <v>5</v>
      </c>
      <c r="Q98" s="126">
        <v>12</v>
      </c>
      <c r="R98" s="126">
        <v>17</v>
      </c>
      <c r="S98" s="126">
        <v>1</v>
      </c>
      <c r="T98" s="126">
        <v>2</v>
      </c>
      <c r="U98" s="126">
        <v>3</v>
      </c>
      <c r="V98" s="126"/>
      <c r="W98" s="126"/>
      <c r="X98" s="126"/>
    </row>
    <row r="99" spans="1:24" x14ac:dyDescent="0.25">
      <c r="A99" s="127">
        <v>45.020099999999999</v>
      </c>
      <c r="B99" s="128" t="s">
        <v>84</v>
      </c>
      <c r="C99" s="129" t="s">
        <v>85</v>
      </c>
      <c r="D99" s="126">
        <f t="shared" si="7"/>
        <v>43</v>
      </c>
      <c r="E99" s="126">
        <f t="shared" si="8"/>
        <v>88</v>
      </c>
      <c r="F99" s="126">
        <f t="shared" si="9"/>
        <v>131</v>
      </c>
      <c r="G99" s="126">
        <v>9</v>
      </c>
      <c r="H99" s="126">
        <v>16</v>
      </c>
      <c r="I99" s="126">
        <v>25</v>
      </c>
      <c r="J99" s="126">
        <v>7</v>
      </c>
      <c r="K99" s="126">
        <v>34</v>
      </c>
      <c r="L99" s="126">
        <v>41</v>
      </c>
      <c r="M99" s="126">
        <v>12</v>
      </c>
      <c r="N99" s="126">
        <v>10</v>
      </c>
      <c r="O99" s="126">
        <v>22</v>
      </c>
      <c r="P99" s="126">
        <v>15</v>
      </c>
      <c r="Q99" s="126">
        <v>27</v>
      </c>
      <c r="R99" s="126">
        <v>42</v>
      </c>
      <c r="S99" s="126"/>
      <c r="T99" s="126">
        <v>1</v>
      </c>
      <c r="U99" s="126">
        <v>1</v>
      </c>
      <c r="V99" s="126"/>
      <c r="W99" s="126"/>
      <c r="X99" s="126"/>
    </row>
    <row r="100" spans="1:24" x14ac:dyDescent="0.25">
      <c r="A100" s="127">
        <v>45.060099999999998</v>
      </c>
      <c r="B100" s="128" t="s">
        <v>92</v>
      </c>
      <c r="C100" s="129" t="s">
        <v>93</v>
      </c>
      <c r="D100" s="126">
        <f t="shared" si="7"/>
        <v>45</v>
      </c>
      <c r="E100" s="126">
        <f t="shared" si="8"/>
        <v>28</v>
      </c>
      <c r="F100" s="126">
        <f t="shared" si="9"/>
        <v>73</v>
      </c>
      <c r="G100" s="126">
        <v>12</v>
      </c>
      <c r="H100" s="126">
        <v>10</v>
      </c>
      <c r="I100" s="126">
        <v>22</v>
      </c>
      <c r="J100" s="126">
        <v>10</v>
      </c>
      <c r="K100" s="126">
        <v>6</v>
      </c>
      <c r="L100" s="126">
        <v>16</v>
      </c>
      <c r="M100" s="126">
        <v>6</v>
      </c>
      <c r="N100" s="126">
        <v>4</v>
      </c>
      <c r="O100" s="126">
        <v>10</v>
      </c>
      <c r="P100" s="126">
        <v>17</v>
      </c>
      <c r="Q100" s="126">
        <v>8</v>
      </c>
      <c r="R100" s="126">
        <v>25</v>
      </c>
      <c r="S100" s="126"/>
      <c r="T100" s="126"/>
      <c r="U100" s="126"/>
      <c r="V100" s="126"/>
      <c r="W100" s="126"/>
      <c r="X100" s="126"/>
    </row>
    <row r="101" spans="1:24" x14ac:dyDescent="0.25">
      <c r="A101" s="127">
        <v>45.070099999999996</v>
      </c>
      <c r="B101" s="128" t="s">
        <v>94</v>
      </c>
      <c r="C101" s="129" t="s">
        <v>95</v>
      </c>
      <c r="D101" s="126">
        <f t="shared" si="7"/>
        <v>36</v>
      </c>
      <c r="E101" s="126">
        <f t="shared" si="8"/>
        <v>34</v>
      </c>
      <c r="F101" s="126">
        <f t="shared" si="9"/>
        <v>70</v>
      </c>
      <c r="G101" s="126">
        <v>19</v>
      </c>
      <c r="H101" s="126">
        <v>13</v>
      </c>
      <c r="I101" s="126">
        <v>32</v>
      </c>
      <c r="J101" s="126">
        <v>5</v>
      </c>
      <c r="K101" s="126">
        <v>5</v>
      </c>
      <c r="L101" s="126">
        <v>10</v>
      </c>
      <c r="M101" s="126">
        <v>6</v>
      </c>
      <c r="N101" s="126">
        <v>7</v>
      </c>
      <c r="O101" s="126">
        <v>13</v>
      </c>
      <c r="P101" s="126">
        <v>6</v>
      </c>
      <c r="Q101" s="126">
        <v>9</v>
      </c>
      <c r="R101" s="126">
        <v>15</v>
      </c>
      <c r="S101" s="126"/>
      <c r="T101" s="126"/>
      <c r="U101" s="126"/>
      <c r="V101" s="126"/>
      <c r="W101" s="126"/>
      <c r="X101" s="126"/>
    </row>
    <row r="102" spans="1:24" x14ac:dyDescent="0.25">
      <c r="A102" s="127">
        <v>45.100099999999998</v>
      </c>
      <c r="B102" s="128" t="s">
        <v>86</v>
      </c>
      <c r="C102" s="129" t="s">
        <v>87</v>
      </c>
      <c r="D102" s="126">
        <f t="shared" si="7"/>
        <v>109</v>
      </c>
      <c r="E102" s="126">
        <f t="shared" si="8"/>
        <v>143</v>
      </c>
      <c r="F102" s="126">
        <f t="shared" si="9"/>
        <v>252</v>
      </c>
      <c r="G102" s="126">
        <v>23</v>
      </c>
      <c r="H102" s="126">
        <v>44</v>
      </c>
      <c r="I102" s="126">
        <v>67</v>
      </c>
      <c r="J102" s="126">
        <v>37</v>
      </c>
      <c r="K102" s="126">
        <v>39</v>
      </c>
      <c r="L102" s="126">
        <v>76</v>
      </c>
      <c r="M102" s="126">
        <v>21</v>
      </c>
      <c r="N102" s="126">
        <v>19</v>
      </c>
      <c r="O102" s="126">
        <v>40</v>
      </c>
      <c r="P102" s="126">
        <v>28</v>
      </c>
      <c r="Q102" s="126">
        <v>41</v>
      </c>
      <c r="R102" s="126">
        <v>69</v>
      </c>
      <c r="S102" s="126"/>
      <c r="T102" s="126"/>
      <c r="U102" s="126"/>
      <c r="V102" s="126"/>
      <c r="W102" s="126"/>
      <c r="X102" s="126"/>
    </row>
    <row r="103" spans="1:24" x14ac:dyDescent="0.25">
      <c r="A103" s="127">
        <v>45.110100000000003</v>
      </c>
      <c r="B103" s="128" t="s">
        <v>100</v>
      </c>
      <c r="C103" s="129" t="s">
        <v>101</v>
      </c>
      <c r="D103" s="126">
        <f t="shared" si="7"/>
        <v>34</v>
      </c>
      <c r="E103" s="126">
        <f t="shared" si="8"/>
        <v>129</v>
      </c>
      <c r="F103" s="126">
        <f t="shared" si="9"/>
        <v>163</v>
      </c>
      <c r="G103" s="126">
        <v>12</v>
      </c>
      <c r="H103" s="126">
        <v>50</v>
      </c>
      <c r="I103" s="126">
        <v>62</v>
      </c>
      <c r="J103" s="126">
        <v>10</v>
      </c>
      <c r="K103" s="126">
        <v>47</v>
      </c>
      <c r="L103" s="126">
        <v>57</v>
      </c>
      <c r="M103" s="126">
        <v>10</v>
      </c>
      <c r="N103" s="126">
        <v>16</v>
      </c>
      <c r="O103" s="126">
        <v>26</v>
      </c>
      <c r="P103" s="126">
        <v>2</v>
      </c>
      <c r="Q103" s="126">
        <v>15</v>
      </c>
      <c r="R103" s="126">
        <v>17</v>
      </c>
      <c r="S103" s="126"/>
      <c r="T103" s="126">
        <v>1</v>
      </c>
      <c r="U103" s="126">
        <v>1</v>
      </c>
      <c r="V103" s="126"/>
      <c r="W103" s="126"/>
      <c r="X103" s="126"/>
    </row>
    <row r="104" spans="1:24" x14ac:dyDescent="0.25">
      <c r="A104" s="127">
        <v>52.100200000000001</v>
      </c>
      <c r="B104" s="128" t="s">
        <v>98</v>
      </c>
      <c r="C104" s="129" t="s">
        <v>99</v>
      </c>
      <c r="D104" s="126">
        <f t="shared" si="7"/>
        <v>25</v>
      </c>
      <c r="E104" s="126">
        <f t="shared" si="8"/>
        <v>64</v>
      </c>
      <c r="F104" s="126">
        <f t="shared" si="9"/>
        <v>89</v>
      </c>
      <c r="G104" s="126">
        <v>4</v>
      </c>
      <c r="H104" s="126">
        <v>8</v>
      </c>
      <c r="I104" s="126">
        <v>12</v>
      </c>
      <c r="J104" s="126">
        <v>5</v>
      </c>
      <c r="K104" s="126">
        <v>18</v>
      </c>
      <c r="L104" s="126">
        <v>23</v>
      </c>
      <c r="M104" s="126">
        <v>7</v>
      </c>
      <c r="N104" s="126">
        <v>11</v>
      </c>
      <c r="O104" s="126">
        <v>18</v>
      </c>
      <c r="P104" s="126">
        <v>9</v>
      </c>
      <c r="Q104" s="126">
        <v>27</v>
      </c>
      <c r="R104" s="126">
        <v>36</v>
      </c>
      <c r="S104" s="126"/>
      <c r="T104" s="126"/>
      <c r="U104" s="126"/>
      <c r="V104" s="126"/>
      <c r="W104" s="126"/>
      <c r="X104" s="126"/>
    </row>
    <row r="105" spans="1:24" x14ac:dyDescent="0.25">
      <c r="A105" s="121" t="s">
        <v>11</v>
      </c>
      <c r="B105" s="122"/>
      <c r="C105" s="122"/>
      <c r="D105" s="123">
        <f t="shared" si="7"/>
        <v>220</v>
      </c>
      <c r="E105" s="123">
        <f t="shared" si="8"/>
        <v>293</v>
      </c>
      <c r="F105" s="123">
        <f t="shared" si="9"/>
        <v>513</v>
      </c>
      <c r="G105" s="123">
        <v>121</v>
      </c>
      <c r="H105" s="123">
        <v>70</v>
      </c>
      <c r="I105" s="123">
        <v>191</v>
      </c>
      <c r="J105" s="123">
        <v>99</v>
      </c>
      <c r="K105" s="123">
        <v>223</v>
      </c>
      <c r="L105" s="123">
        <v>322</v>
      </c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</row>
    <row r="106" spans="1:24" x14ac:dyDescent="0.25">
      <c r="A106" s="124" t="s">
        <v>24</v>
      </c>
      <c r="B106" s="125"/>
      <c r="C106" s="125"/>
      <c r="D106" s="126">
        <f t="shared" si="7"/>
        <v>49</v>
      </c>
      <c r="E106" s="126">
        <f t="shared" si="8"/>
        <v>103</v>
      </c>
      <c r="F106" s="126">
        <f t="shared" si="9"/>
        <v>152</v>
      </c>
      <c r="G106" s="126">
        <v>28</v>
      </c>
      <c r="H106" s="126">
        <v>38</v>
      </c>
      <c r="I106" s="126">
        <v>66</v>
      </c>
      <c r="J106" s="126">
        <v>21</v>
      </c>
      <c r="K106" s="126">
        <v>65</v>
      </c>
      <c r="L106" s="126">
        <v>86</v>
      </c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</row>
    <row r="107" spans="1:24" x14ac:dyDescent="0.25">
      <c r="A107" s="127">
        <v>42.010100000000001</v>
      </c>
      <c r="B107" s="128" t="s">
        <v>96</v>
      </c>
      <c r="C107" s="129" t="s">
        <v>97</v>
      </c>
      <c r="D107" s="126">
        <f t="shared" si="7"/>
        <v>35</v>
      </c>
      <c r="E107" s="126">
        <f t="shared" si="8"/>
        <v>79</v>
      </c>
      <c r="F107" s="126">
        <f t="shared" si="9"/>
        <v>114</v>
      </c>
      <c r="G107" s="126">
        <v>22</v>
      </c>
      <c r="H107" s="126">
        <v>34</v>
      </c>
      <c r="I107" s="126">
        <v>56</v>
      </c>
      <c r="J107" s="126">
        <v>13</v>
      </c>
      <c r="K107" s="126">
        <v>45</v>
      </c>
      <c r="L107" s="126">
        <v>58</v>
      </c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</row>
    <row r="108" spans="1:24" x14ac:dyDescent="0.25">
      <c r="A108" s="127">
        <v>44.070099999999996</v>
      </c>
      <c r="B108" s="128" t="s">
        <v>102</v>
      </c>
      <c r="C108" s="129" t="s">
        <v>103</v>
      </c>
      <c r="D108" s="126">
        <f t="shared" si="7"/>
        <v>14</v>
      </c>
      <c r="E108" s="126">
        <f t="shared" si="8"/>
        <v>24</v>
      </c>
      <c r="F108" s="126">
        <f t="shared" si="9"/>
        <v>38</v>
      </c>
      <c r="G108" s="126">
        <v>6</v>
      </c>
      <c r="H108" s="126">
        <v>4</v>
      </c>
      <c r="I108" s="126">
        <v>10</v>
      </c>
      <c r="J108" s="126">
        <v>8</v>
      </c>
      <c r="K108" s="126">
        <v>20</v>
      </c>
      <c r="L108" s="126">
        <v>28</v>
      </c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</row>
    <row r="109" spans="1:24" x14ac:dyDescent="0.25">
      <c r="A109" s="124" t="s">
        <v>351</v>
      </c>
      <c r="B109" s="125"/>
      <c r="C109" s="125"/>
      <c r="D109" s="126">
        <f t="shared" si="7"/>
        <v>139</v>
      </c>
      <c r="E109" s="126">
        <f t="shared" si="8"/>
        <v>169</v>
      </c>
      <c r="F109" s="126">
        <f t="shared" si="9"/>
        <v>308</v>
      </c>
      <c r="G109" s="126">
        <v>81</v>
      </c>
      <c r="H109" s="126">
        <v>21</v>
      </c>
      <c r="I109" s="126">
        <v>102</v>
      </c>
      <c r="J109" s="126">
        <v>58</v>
      </c>
      <c r="K109" s="126">
        <v>148</v>
      </c>
      <c r="L109" s="126">
        <v>206</v>
      </c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</row>
    <row r="110" spans="1:24" x14ac:dyDescent="0.25">
      <c r="A110" s="127">
        <v>42.020099999999999</v>
      </c>
      <c r="B110" s="128" t="s">
        <v>121</v>
      </c>
      <c r="C110" s="129" t="s">
        <v>122</v>
      </c>
      <c r="D110" s="126">
        <f t="shared" si="7"/>
        <v>2</v>
      </c>
      <c r="E110" s="126">
        <f t="shared" si="8"/>
        <v>9</v>
      </c>
      <c r="F110" s="126">
        <f t="shared" si="9"/>
        <v>11</v>
      </c>
      <c r="G110" s="126"/>
      <c r="H110" s="126"/>
      <c r="I110" s="126"/>
      <c r="J110" s="126">
        <v>2</v>
      </c>
      <c r="K110" s="126">
        <v>9</v>
      </c>
      <c r="L110" s="126">
        <v>11</v>
      </c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</row>
    <row r="111" spans="1:24" x14ac:dyDescent="0.25">
      <c r="A111" s="127">
        <v>42.280200000000001</v>
      </c>
      <c r="B111" s="128" t="s">
        <v>119</v>
      </c>
      <c r="C111" s="129" t="s">
        <v>120</v>
      </c>
      <c r="D111" s="126">
        <f t="shared" si="7"/>
        <v>11</v>
      </c>
      <c r="E111" s="126">
        <f t="shared" si="8"/>
        <v>19</v>
      </c>
      <c r="F111" s="126">
        <f t="shared" si="9"/>
        <v>30</v>
      </c>
      <c r="G111" s="126">
        <v>8</v>
      </c>
      <c r="H111" s="126"/>
      <c r="I111" s="126">
        <v>8</v>
      </c>
      <c r="J111" s="126">
        <v>3</v>
      </c>
      <c r="K111" s="126">
        <v>19</v>
      </c>
      <c r="L111" s="126">
        <v>22</v>
      </c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</row>
    <row r="112" spans="1:24" x14ac:dyDescent="0.25">
      <c r="A112" s="127">
        <v>42.2804</v>
      </c>
      <c r="B112" s="128" t="s">
        <v>117</v>
      </c>
      <c r="C112" s="129" t="s">
        <v>118</v>
      </c>
      <c r="D112" s="126">
        <f t="shared" si="7"/>
        <v>12</v>
      </c>
      <c r="E112" s="126">
        <f t="shared" si="8"/>
        <v>19</v>
      </c>
      <c r="F112" s="126">
        <f t="shared" si="9"/>
        <v>31</v>
      </c>
      <c r="G112" s="126">
        <v>6</v>
      </c>
      <c r="H112" s="126">
        <v>1</v>
      </c>
      <c r="I112" s="126">
        <v>7</v>
      </c>
      <c r="J112" s="126">
        <v>6</v>
      </c>
      <c r="K112" s="126">
        <v>18</v>
      </c>
      <c r="L112" s="126">
        <v>24</v>
      </c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</row>
    <row r="113" spans="1:24" x14ac:dyDescent="0.25">
      <c r="A113" s="127">
        <v>42.999899999999997</v>
      </c>
      <c r="B113" s="128" t="s">
        <v>115</v>
      </c>
      <c r="C113" s="129" t="s">
        <v>116</v>
      </c>
      <c r="D113" s="126">
        <f t="shared" si="7"/>
        <v>6</v>
      </c>
      <c r="E113" s="126">
        <f t="shared" si="8"/>
        <v>8</v>
      </c>
      <c r="F113" s="126">
        <f t="shared" si="9"/>
        <v>14</v>
      </c>
      <c r="G113" s="126">
        <v>6</v>
      </c>
      <c r="H113" s="126">
        <v>1</v>
      </c>
      <c r="I113" s="126">
        <v>7</v>
      </c>
      <c r="J113" s="126"/>
      <c r="K113" s="126">
        <v>7</v>
      </c>
      <c r="L113" s="126">
        <v>7</v>
      </c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</row>
    <row r="114" spans="1:24" x14ac:dyDescent="0.25">
      <c r="A114" s="127">
        <v>44.070099999999996</v>
      </c>
      <c r="B114" s="128" t="s">
        <v>102</v>
      </c>
      <c r="C114" s="129" t="s">
        <v>103</v>
      </c>
      <c r="D114" s="126">
        <f t="shared" si="7"/>
        <v>33</v>
      </c>
      <c r="E114" s="126">
        <f t="shared" si="8"/>
        <v>56</v>
      </c>
      <c r="F114" s="126">
        <f t="shared" si="9"/>
        <v>89</v>
      </c>
      <c r="G114" s="126">
        <v>23</v>
      </c>
      <c r="H114" s="126">
        <v>14</v>
      </c>
      <c r="I114" s="126">
        <v>37</v>
      </c>
      <c r="J114" s="126">
        <v>10</v>
      </c>
      <c r="K114" s="126">
        <v>42</v>
      </c>
      <c r="L114" s="126">
        <v>52</v>
      </c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</row>
    <row r="115" spans="1:24" x14ac:dyDescent="0.25">
      <c r="A115" s="127">
        <v>45.060099999999998</v>
      </c>
      <c r="B115" s="128" t="s">
        <v>92</v>
      </c>
      <c r="C115" s="129" t="s">
        <v>93</v>
      </c>
      <c r="D115" s="126">
        <f t="shared" si="7"/>
        <v>24</v>
      </c>
      <c r="E115" s="126">
        <f t="shared" si="8"/>
        <v>5</v>
      </c>
      <c r="F115" s="126">
        <f t="shared" si="9"/>
        <v>29</v>
      </c>
      <c r="G115" s="126">
        <v>4</v>
      </c>
      <c r="H115" s="126">
        <v>2</v>
      </c>
      <c r="I115" s="126">
        <v>6</v>
      </c>
      <c r="J115" s="126">
        <v>20</v>
      </c>
      <c r="K115" s="126">
        <v>3</v>
      </c>
      <c r="L115" s="126">
        <v>23</v>
      </c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</row>
    <row r="116" spans="1:24" x14ac:dyDescent="0.25">
      <c r="A116" s="127">
        <v>45.110100000000003</v>
      </c>
      <c r="B116" s="128" t="s">
        <v>100</v>
      </c>
      <c r="C116" s="129" t="s">
        <v>101</v>
      </c>
      <c r="D116" s="126">
        <f t="shared" si="7"/>
        <v>6</v>
      </c>
      <c r="E116" s="126">
        <f t="shared" si="8"/>
        <v>5</v>
      </c>
      <c r="F116" s="126">
        <f t="shared" si="9"/>
        <v>11</v>
      </c>
      <c r="G116" s="126">
        <v>4</v>
      </c>
      <c r="H116" s="126">
        <v>1</v>
      </c>
      <c r="I116" s="126">
        <v>5</v>
      </c>
      <c r="J116" s="126">
        <v>2</v>
      </c>
      <c r="K116" s="126">
        <v>4</v>
      </c>
      <c r="L116" s="126">
        <v>6</v>
      </c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</row>
    <row r="117" spans="1:24" x14ac:dyDescent="0.25">
      <c r="A117" s="127">
        <v>45.999899999999997</v>
      </c>
      <c r="B117" s="128" t="s">
        <v>526</v>
      </c>
      <c r="C117" s="129" t="s">
        <v>525</v>
      </c>
      <c r="D117" s="126">
        <f t="shared" si="7"/>
        <v>10</v>
      </c>
      <c r="E117" s="126">
        <f t="shared" si="8"/>
        <v>9</v>
      </c>
      <c r="F117" s="126">
        <f t="shared" si="9"/>
        <v>19</v>
      </c>
      <c r="G117" s="126">
        <v>4</v>
      </c>
      <c r="H117" s="126">
        <v>1</v>
      </c>
      <c r="I117" s="126">
        <v>5</v>
      </c>
      <c r="J117" s="126">
        <v>6</v>
      </c>
      <c r="K117" s="126">
        <v>8</v>
      </c>
      <c r="L117" s="126">
        <v>14</v>
      </c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</row>
    <row r="118" spans="1:24" x14ac:dyDescent="0.25">
      <c r="A118" s="127">
        <v>51.231000000000002</v>
      </c>
      <c r="B118" s="128" t="s">
        <v>110</v>
      </c>
      <c r="C118" s="129" t="s">
        <v>111</v>
      </c>
      <c r="D118" s="126">
        <f t="shared" si="7"/>
        <v>35</v>
      </c>
      <c r="E118" s="126">
        <f t="shared" si="8"/>
        <v>39</v>
      </c>
      <c r="F118" s="126">
        <f t="shared" si="9"/>
        <v>74</v>
      </c>
      <c r="G118" s="126">
        <v>26</v>
      </c>
      <c r="H118" s="126">
        <v>1</v>
      </c>
      <c r="I118" s="126">
        <v>27</v>
      </c>
      <c r="J118" s="126">
        <v>9</v>
      </c>
      <c r="K118" s="126">
        <v>38</v>
      </c>
      <c r="L118" s="126">
        <v>47</v>
      </c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</row>
    <row r="119" spans="1:24" x14ac:dyDescent="0.25">
      <c r="A119" s="124" t="s">
        <v>659</v>
      </c>
      <c r="B119" s="125"/>
      <c r="C119" s="125"/>
      <c r="D119" s="126">
        <f t="shared" si="7"/>
        <v>32</v>
      </c>
      <c r="E119" s="126">
        <f t="shared" si="8"/>
        <v>21</v>
      </c>
      <c r="F119" s="126">
        <f t="shared" si="9"/>
        <v>53</v>
      </c>
      <c r="G119" s="126">
        <v>12</v>
      </c>
      <c r="H119" s="126">
        <v>11</v>
      </c>
      <c r="I119" s="126">
        <v>23</v>
      </c>
      <c r="J119" s="126">
        <v>20</v>
      </c>
      <c r="K119" s="126">
        <v>10</v>
      </c>
      <c r="L119" s="126">
        <v>30</v>
      </c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</row>
    <row r="120" spans="1:24" x14ac:dyDescent="0.25">
      <c r="A120" s="127">
        <v>44.040100000000002</v>
      </c>
      <c r="B120" s="128" t="s">
        <v>548</v>
      </c>
      <c r="C120" s="129" t="s">
        <v>549</v>
      </c>
      <c r="D120" s="126">
        <f t="shared" si="7"/>
        <v>4</v>
      </c>
      <c r="E120" s="126">
        <f t="shared" si="8"/>
        <v>10</v>
      </c>
      <c r="F120" s="126">
        <f t="shared" si="9"/>
        <v>14</v>
      </c>
      <c r="G120" s="126">
        <v>2</v>
      </c>
      <c r="H120" s="126">
        <v>4</v>
      </c>
      <c r="I120" s="126">
        <v>6</v>
      </c>
      <c r="J120" s="126">
        <v>2</v>
      </c>
      <c r="K120" s="126">
        <v>6</v>
      </c>
      <c r="L120" s="126">
        <v>8</v>
      </c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</row>
    <row r="121" spans="1:24" x14ac:dyDescent="0.25">
      <c r="A121" s="127">
        <v>44.040100000000002</v>
      </c>
      <c r="B121" s="128" t="s">
        <v>550</v>
      </c>
      <c r="C121" s="129" t="s">
        <v>551</v>
      </c>
      <c r="D121" s="126">
        <f t="shared" si="7"/>
        <v>7</v>
      </c>
      <c r="E121" s="126">
        <f t="shared" si="8"/>
        <v>4</v>
      </c>
      <c r="F121" s="126">
        <f t="shared" si="9"/>
        <v>11</v>
      </c>
      <c r="G121" s="126">
        <v>1</v>
      </c>
      <c r="H121" s="126">
        <v>2</v>
      </c>
      <c r="I121" s="126">
        <v>3</v>
      </c>
      <c r="J121" s="126">
        <v>6</v>
      </c>
      <c r="K121" s="126">
        <v>2</v>
      </c>
      <c r="L121" s="126">
        <v>8</v>
      </c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</row>
    <row r="122" spans="1:24" x14ac:dyDescent="0.25">
      <c r="A122" s="127">
        <v>44.040100000000002</v>
      </c>
      <c r="B122" s="128" t="s">
        <v>552</v>
      </c>
      <c r="C122" s="129" t="s">
        <v>553</v>
      </c>
      <c r="D122" s="126">
        <f t="shared" si="7"/>
        <v>21</v>
      </c>
      <c r="E122" s="126">
        <f t="shared" si="8"/>
        <v>7</v>
      </c>
      <c r="F122" s="126">
        <f t="shared" si="9"/>
        <v>28</v>
      </c>
      <c r="G122" s="126">
        <v>9</v>
      </c>
      <c r="H122" s="126">
        <v>5</v>
      </c>
      <c r="I122" s="126">
        <v>14</v>
      </c>
      <c r="J122" s="126">
        <v>12</v>
      </c>
      <c r="K122" s="126">
        <v>2</v>
      </c>
      <c r="L122" s="126">
        <v>14</v>
      </c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</row>
    <row r="123" spans="1:24" x14ac:dyDescent="0.25">
      <c r="A123" s="110" t="s">
        <v>660</v>
      </c>
      <c r="B123" s="119"/>
      <c r="C123" s="119"/>
      <c r="D123" s="120">
        <f t="shared" si="7"/>
        <v>38</v>
      </c>
      <c r="E123" s="120">
        <f t="shared" si="8"/>
        <v>48</v>
      </c>
      <c r="F123" s="120">
        <f t="shared" si="9"/>
        <v>86</v>
      </c>
      <c r="G123" s="120">
        <v>32</v>
      </c>
      <c r="H123" s="120">
        <v>26</v>
      </c>
      <c r="I123" s="120">
        <v>58</v>
      </c>
      <c r="J123" s="120">
        <v>6</v>
      </c>
      <c r="K123" s="120">
        <v>22</v>
      </c>
      <c r="L123" s="120">
        <v>28</v>
      </c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</row>
    <row r="124" spans="1:24" x14ac:dyDescent="0.25">
      <c r="A124" s="121" t="s">
        <v>11</v>
      </c>
      <c r="B124" s="122"/>
      <c r="C124" s="122"/>
      <c r="D124" s="123">
        <f t="shared" si="7"/>
        <v>38</v>
      </c>
      <c r="E124" s="123">
        <f t="shared" si="8"/>
        <v>48</v>
      </c>
      <c r="F124" s="123">
        <f t="shared" si="9"/>
        <v>86</v>
      </c>
      <c r="G124" s="123">
        <v>32</v>
      </c>
      <c r="H124" s="123">
        <v>26</v>
      </c>
      <c r="I124" s="123">
        <v>58</v>
      </c>
      <c r="J124" s="123">
        <v>6</v>
      </c>
      <c r="K124" s="123">
        <v>22</v>
      </c>
      <c r="L124" s="123">
        <v>28</v>
      </c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</row>
    <row r="125" spans="1:24" x14ac:dyDescent="0.25">
      <c r="A125" s="124" t="s">
        <v>22</v>
      </c>
      <c r="B125" s="125"/>
      <c r="C125" s="125"/>
      <c r="D125" s="126">
        <f t="shared" si="7"/>
        <v>3</v>
      </c>
      <c r="E125" s="126">
        <f t="shared" si="8"/>
        <v>1</v>
      </c>
      <c r="F125" s="126">
        <f t="shared" si="9"/>
        <v>4</v>
      </c>
      <c r="G125" s="126">
        <v>3</v>
      </c>
      <c r="H125" s="126">
        <v>1</v>
      </c>
      <c r="I125" s="126">
        <v>4</v>
      </c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</row>
    <row r="126" spans="1:24" x14ac:dyDescent="0.25">
      <c r="A126" s="127">
        <v>25.010300000000001</v>
      </c>
      <c r="B126" s="128" t="s">
        <v>123</v>
      </c>
      <c r="C126" s="129" t="s">
        <v>124</v>
      </c>
      <c r="D126" s="126">
        <f t="shared" si="7"/>
        <v>3</v>
      </c>
      <c r="E126" s="126">
        <f t="shared" si="8"/>
        <v>1</v>
      </c>
      <c r="F126" s="126">
        <f t="shared" si="9"/>
        <v>4</v>
      </c>
      <c r="G126" s="126">
        <v>3</v>
      </c>
      <c r="H126" s="126">
        <v>1</v>
      </c>
      <c r="I126" s="126">
        <v>4</v>
      </c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</row>
    <row r="127" spans="1:24" x14ac:dyDescent="0.25">
      <c r="A127" s="124" t="s">
        <v>352</v>
      </c>
      <c r="B127" s="125"/>
      <c r="C127" s="125"/>
      <c r="D127" s="126">
        <f t="shared" si="7"/>
        <v>0</v>
      </c>
      <c r="E127" s="126">
        <f t="shared" si="8"/>
        <v>2</v>
      </c>
      <c r="F127" s="126">
        <f t="shared" si="9"/>
        <v>2</v>
      </c>
      <c r="G127" s="126"/>
      <c r="H127" s="126">
        <v>2</v>
      </c>
      <c r="I127" s="126">
        <v>2</v>
      </c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</row>
    <row r="128" spans="1:24" x14ac:dyDescent="0.25">
      <c r="A128" s="127">
        <v>25.0199</v>
      </c>
      <c r="B128" s="128" t="s">
        <v>347</v>
      </c>
      <c r="C128" s="129" t="s">
        <v>348</v>
      </c>
      <c r="D128" s="126">
        <f t="shared" si="7"/>
        <v>0</v>
      </c>
      <c r="E128" s="126">
        <f t="shared" si="8"/>
        <v>2</v>
      </c>
      <c r="F128" s="126">
        <f t="shared" si="9"/>
        <v>2</v>
      </c>
      <c r="G128" s="126"/>
      <c r="H128" s="126">
        <v>2</v>
      </c>
      <c r="I128" s="126">
        <v>2</v>
      </c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</row>
    <row r="129" spans="1:24" x14ac:dyDescent="0.25">
      <c r="A129" s="124" t="s">
        <v>351</v>
      </c>
      <c r="B129" s="125"/>
      <c r="C129" s="125"/>
      <c r="D129" s="126">
        <f t="shared" si="7"/>
        <v>35</v>
      </c>
      <c r="E129" s="126">
        <f t="shared" si="8"/>
        <v>45</v>
      </c>
      <c r="F129" s="126">
        <f t="shared" si="9"/>
        <v>80</v>
      </c>
      <c r="G129" s="126">
        <v>29</v>
      </c>
      <c r="H129" s="126">
        <v>23</v>
      </c>
      <c r="I129" s="126">
        <v>52</v>
      </c>
      <c r="J129" s="126">
        <v>6</v>
      </c>
      <c r="K129" s="126">
        <v>22</v>
      </c>
      <c r="L129" s="126">
        <v>28</v>
      </c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</row>
    <row r="130" spans="1:24" x14ac:dyDescent="0.25">
      <c r="A130" s="127">
        <v>11.040100000000001</v>
      </c>
      <c r="B130" s="128" t="s">
        <v>127</v>
      </c>
      <c r="C130" s="129" t="s">
        <v>128</v>
      </c>
      <c r="D130" s="126">
        <f t="shared" si="7"/>
        <v>35</v>
      </c>
      <c r="E130" s="126">
        <f t="shared" si="8"/>
        <v>45</v>
      </c>
      <c r="F130" s="126">
        <f t="shared" si="9"/>
        <v>80</v>
      </c>
      <c r="G130" s="126">
        <v>29</v>
      </c>
      <c r="H130" s="126">
        <v>23</v>
      </c>
      <c r="I130" s="126">
        <v>52</v>
      </c>
      <c r="J130" s="126">
        <v>6</v>
      </c>
      <c r="K130" s="126">
        <v>22</v>
      </c>
      <c r="L130" s="126">
        <v>28</v>
      </c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</row>
    <row r="131" spans="1:24" x14ac:dyDescent="0.25">
      <c r="A131" s="110" t="s">
        <v>661</v>
      </c>
      <c r="B131" s="119"/>
      <c r="C131" s="119"/>
      <c r="D131" s="120">
        <f t="shared" si="7"/>
        <v>175</v>
      </c>
      <c r="E131" s="120">
        <f t="shared" si="8"/>
        <v>399</v>
      </c>
      <c r="F131" s="120">
        <f t="shared" si="9"/>
        <v>574</v>
      </c>
      <c r="G131" s="120">
        <v>46</v>
      </c>
      <c r="H131" s="120">
        <v>91</v>
      </c>
      <c r="I131" s="120">
        <v>137</v>
      </c>
      <c r="J131" s="120">
        <v>64</v>
      </c>
      <c r="K131" s="120">
        <v>130</v>
      </c>
      <c r="L131" s="120">
        <v>194</v>
      </c>
      <c r="M131" s="120">
        <v>29</v>
      </c>
      <c r="N131" s="120">
        <v>86</v>
      </c>
      <c r="O131" s="120">
        <v>115</v>
      </c>
      <c r="P131" s="120">
        <v>33</v>
      </c>
      <c r="Q131" s="120">
        <v>91</v>
      </c>
      <c r="R131" s="120">
        <v>124</v>
      </c>
      <c r="S131" s="120">
        <v>3</v>
      </c>
      <c r="T131" s="120">
        <v>1</v>
      </c>
      <c r="U131" s="120">
        <v>4</v>
      </c>
      <c r="V131" s="120"/>
      <c r="W131" s="120"/>
      <c r="X131" s="120"/>
    </row>
    <row r="132" spans="1:24" x14ac:dyDescent="0.25">
      <c r="A132" s="121" t="s">
        <v>10</v>
      </c>
      <c r="B132" s="122"/>
      <c r="C132" s="122"/>
      <c r="D132" s="123">
        <f t="shared" si="7"/>
        <v>154</v>
      </c>
      <c r="E132" s="123">
        <f t="shared" si="8"/>
        <v>385</v>
      </c>
      <c r="F132" s="123">
        <f t="shared" si="9"/>
        <v>539</v>
      </c>
      <c r="G132" s="123">
        <v>32</v>
      </c>
      <c r="H132" s="123">
        <v>84</v>
      </c>
      <c r="I132" s="123">
        <v>116</v>
      </c>
      <c r="J132" s="123">
        <v>57</v>
      </c>
      <c r="K132" s="123">
        <v>123</v>
      </c>
      <c r="L132" s="123">
        <v>180</v>
      </c>
      <c r="M132" s="123">
        <v>29</v>
      </c>
      <c r="N132" s="123">
        <v>86</v>
      </c>
      <c r="O132" s="123">
        <v>115</v>
      </c>
      <c r="P132" s="123">
        <v>33</v>
      </c>
      <c r="Q132" s="123">
        <v>91</v>
      </c>
      <c r="R132" s="123">
        <v>124</v>
      </c>
      <c r="S132" s="123">
        <v>3</v>
      </c>
      <c r="T132" s="123">
        <v>1</v>
      </c>
      <c r="U132" s="123">
        <v>4</v>
      </c>
      <c r="V132" s="123"/>
      <c r="W132" s="123"/>
      <c r="X132" s="123"/>
    </row>
    <row r="133" spans="1:24" x14ac:dyDescent="0.25">
      <c r="A133" s="124" t="s">
        <v>19</v>
      </c>
      <c r="B133" s="125"/>
      <c r="C133" s="125"/>
      <c r="D133" s="126">
        <f t="shared" si="7"/>
        <v>154</v>
      </c>
      <c r="E133" s="126">
        <f t="shared" si="8"/>
        <v>385</v>
      </c>
      <c r="F133" s="126">
        <f t="shared" si="9"/>
        <v>539</v>
      </c>
      <c r="G133" s="126">
        <v>32</v>
      </c>
      <c r="H133" s="126">
        <v>84</v>
      </c>
      <c r="I133" s="126">
        <v>116</v>
      </c>
      <c r="J133" s="126">
        <v>57</v>
      </c>
      <c r="K133" s="126">
        <v>123</v>
      </c>
      <c r="L133" s="126">
        <v>180</v>
      </c>
      <c r="M133" s="126">
        <v>29</v>
      </c>
      <c r="N133" s="126">
        <v>86</v>
      </c>
      <c r="O133" s="126">
        <v>115</v>
      </c>
      <c r="P133" s="126">
        <v>33</v>
      </c>
      <c r="Q133" s="126">
        <v>91</v>
      </c>
      <c r="R133" s="126">
        <v>124</v>
      </c>
      <c r="S133" s="126">
        <v>3</v>
      </c>
      <c r="T133" s="126">
        <v>1</v>
      </c>
      <c r="U133" s="126">
        <v>4</v>
      </c>
      <c r="V133" s="126"/>
      <c r="W133" s="126"/>
      <c r="X133" s="126"/>
    </row>
    <row r="134" spans="1:24" x14ac:dyDescent="0.25">
      <c r="A134" s="127">
        <v>9.0498999999999992</v>
      </c>
      <c r="B134" s="128" t="s">
        <v>131</v>
      </c>
      <c r="C134" s="129" t="s">
        <v>132</v>
      </c>
      <c r="D134" s="126">
        <f t="shared" si="7"/>
        <v>44</v>
      </c>
      <c r="E134" s="126">
        <f t="shared" si="8"/>
        <v>116</v>
      </c>
      <c r="F134" s="126">
        <f t="shared" si="9"/>
        <v>160</v>
      </c>
      <c r="G134" s="126">
        <v>8</v>
      </c>
      <c r="H134" s="126">
        <v>25</v>
      </c>
      <c r="I134" s="126">
        <v>33</v>
      </c>
      <c r="J134" s="126">
        <v>17</v>
      </c>
      <c r="K134" s="126">
        <v>39</v>
      </c>
      <c r="L134" s="126">
        <v>56</v>
      </c>
      <c r="M134" s="126">
        <v>10</v>
      </c>
      <c r="N134" s="126">
        <v>29</v>
      </c>
      <c r="O134" s="126">
        <v>39</v>
      </c>
      <c r="P134" s="126">
        <v>9</v>
      </c>
      <c r="Q134" s="126">
        <v>22</v>
      </c>
      <c r="R134" s="126">
        <v>31</v>
      </c>
      <c r="S134" s="126"/>
      <c r="T134" s="126">
        <v>1</v>
      </c>
      <c r="U134" s="126">
        <v>1</v>
      </c>
      <c r="V134" s="126"/>
      <c r="W134" s="126"/>
      <c r="X134" s="126"/>
    </row>
    <row r="135" spans="1:24" x14ac:dyDescent="0.25">
      <c r="A135" s="127">
        <v>9.0799000000000003</v>
      </c>
      <c r="B135" s="128" t="s">
        <v>129</v>
      </c>
      <c r="C135" s="129" t="s">
        <v>130</v>
      </c>
      <c r="D135" s="126">
        <f t="shared" si="7"/>
        <v>77</v>
      </c>
      <c r="E135" s="126">
        <f t="shared" si="8"/>
        <v>110</v>
      </c>
      <c r="F135" s="126">
        <f t="shared" si="9"/>
        <v>187</v>
      </c>
      <c r="G135" s="126">
        <v>14</v>
      </c>
      <c r="H135" s="126">
        <v>25</v>
      </c>
      <c r="I135" s="126">
        <v>39</v>
      </c>
      <c r="J135" s="126">
        <v>30</v>
      </c>
      <c r="K135" s="126">
        <v>30</v>
      </c>
      <c r="L135" s="126">
        <v>60</v>
      </c>
      <c r="M135" s="126">
        <v>15</v>
      </c>
      <c r="N135" s="126">
        <v>25</v>
      </c>
      <c r="O135" s="126">
        <v>40</v>
      </c>
      <c r="P135" s="126">
        <v>16</v>
      </c>
      <c r="Q135" s="126">
        <v>30</v>
      </c>
      <c r="R135" s="126">
        <v>46</v>
      </c>
      <c r="S135" s="126">
        <v>2</v>
      </c>
      <c r="T135" s="126"/>
      <c r="U135" s="126">
        <v>2</v>
      </c>
      <c r="V135" s="126"/>
      <c r="W135" s="126"/>
      <c r="X135" s="126"/>
    </row>
    <row r="136" spans="1:24" x14ac:dyDescent="0.25">
      <c r="A136" s="127">
        <v>9.0901999999999994</v>
      </c>
      <c r="B136" s="128" t="s">
        <v>133</v>
      </c>
      <c r="C136" s="129" t="s">
        <v>134</v>
      </c>
      <c r="D136" s="126">
        <f t="shared" si="7"/>
        <v>33</v>
      </c>
      <c r="E136" s="126">
        <f t="shared" si="8"/>
        <v>159</v>
      </c>
      <c r="F136" s="126">
        <f t="shared" si="9"/>
        <v>192</v>
      </c>
      <c r="G136" s="126">
        <v>10</v>
      </c>
      <c r="H136" s="126">
        <v>34</v>
      </c>
      <c r="I136" s="126">
        <v>44</v>
      </c>
      <c r="J136" s="126">
        <v>10</v>
      </c>
      <c r="K136" s="126">
        <v>54</v>
      </c>
      <c r="L136" s="126">
        <v>64</v>
      </c>
      <c r="M136" s="126">
        <v>4</v>
      </c>
      <c r="N136" s="126">
        <v>32</v>
      </c>
      <c r="O136" s="126">
        <v>36</v>
      </c>
      <c r="P136" s="126">
        <v>8</v>
      </c>
      <c r="Q136" s="126">
        <v>39</v>
      </c>
      <c r="R136" s="126">
        <v>47</v>
      </c>
      <c r="S136" s="126">
        <v>1</v>
      </c>
      <c r="T136" s="126"/>
      <c r="U136" s="126">
        <v>1</v>
      </c>
      <c r="V136" s="126"/>
      <c r="W136" s="126"/>
      <c r="X136" s="126"/>
    </row>
    <row r="137" spans="1:24" x14ac:dyDescent="0.25">
      <c r="A137" s="121" t="s">
        <v>11</v>
      </c>
      <c r="B137" s="122"/>
      <c r="C137" s="122"/>
      <c r="D137" s="123">
        <f t="shared" si="7"/>
        <v>21</v>
      </c>
      <c r="E137" s="123">
        <f t="shared" si="8"/>
        <v>14</v>
      </c>
      <c r="F137" s="123">
        <f t="shared" si="9"/>
        <v>35</v>
      </c>
      <c r="G137" s="123">
        <v>14</v>
      </c>
      <c r="H137" s="123">
        <v>7</v>
      </c>
      <c r="I137" s="123">
        <v>21</v>
      </c>
      <c r="J137" s="123">
        <v>7</v>
      </c>
      <c r="K137" s="123">
        <v>7</v>
      </c>
      <c r="L137" s="123">
        <v>14</v>
      </c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</row>
    <row r="138" spans="1:24" x14ac:dyDescent="0.25">
      <c r="A138" s="124" t="s">
        <v>351</v>
      </c>
      <c r="B138" s="125"/>
      <c r="C138" s="125"/>
      <c r="D138" s="126">
        <f t="shared" si="7"/>
        <v>21</v>
      </c>
      <c r="E138" s="126">
        <f t="shared" si="8"/>
        <v>14</v>
      </c>
      <c r="F138" s="126">
        <f t="shared" si="9"/>
        <v>35</v>
      </c>
      <c r="G138" s="126">
        <v>14</v>
      </c>
      <c r="H138" s="126">
        <v>7</v>
      </c>
      <c r="I138" s="126">
        <v>21</v>
      </c>
      <c r="J138" s="126">
        <v>7</v>
      </c>
      <c r="K138" s="126">
        <v>7</v>
      </c>
      <c r="L138" s="126">
        <v>14</v>
      </c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</row>
    <row r="139" spans="1:24" x14ac:dyDescent="0.25">
      <c r="A139" s="127">
        <v>9.0401000000000007</v>
      </c>
      <c r="B139" s="128" t="s">
        <v>135</v>
      </c>
      <c r="C139" s="129" t="s">
        <v>136</v>
      </c>
      <c r="D139" s="126">
        <f t="shared" si="7"/>
        <v>14</v>
      </c>
      <c r="E139" s="126">
        <f t="shared" si="8"/>
        <v>11</v>
      </c>
      <c r="F139" s="126">
        <f t="shared" si="9"/>
        <v>25</v>
      </c>
      <c r="G139" s="126">
        <v>10</v>
      </c>
      <c r="H139" s="126">
        <v>6</v>
      </c>
      <c r="I139" s="126">
        <v>16</v>
      </c>
      <c r="J139" s="126">
        <v>4</v>
      </c>
      <c r="K139" s="126">
        <v>5</v>
      </c>
      <c r="L139" s="126">
        <v>9</v>
      </c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</row>
    <row r="140" spans="1:24" x14ac:dyDescent="0.25">
      <c r="A140" s="127">
        <v>9.0498999999999992</v>
      </c>
      <c r="B140" s="128" t="s">
        <v>137</v>
      </c>
      <c r="C140" s="129" t="s">
        <v>138</v>
      </c>
      <c r="D140" s="126">
        <f t="shared" si="7"/>
        <v>7</v>
      </c>
      <c r="E140" s="126">
        <f t="shared" si="8"/>
        <v>3</v>
      </c>
      <c r="F140" s="126">
        <f t="shared" si="9"/>
        <v>10</v>
      </c>
      <c r="G140" s="126">
        <v>4</v>
      </c>
      <c r="H140" s="126">
        <v>1</v>
      </c>
      <c r="I140" s="126">
        <v>5</v>
      </c>
      <c r="J140" s="126">
        <v>3</v>
      </c>
      <c r="K140" s="126">
        <v>2</v>
      </c>
      <c r="L140" s="126">
        <v>5</v>
      </c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</row>
    <row r="141" spans="1:24" x14ac:dyDescent="0.25">
      <c r="A141" s="110" t="s">
        <v>140</v>
      </c>
      <c r="B141" s="119"/>
      <c r="C141" s="119"/>
      <c r="D141" s="120">
        <f t="shared" si="7"/>
        <v>192</v>
      </c>
      <c r="E141" s="120">
        <f t="shared" si="8"/>
        <v>311</v>
      </c>
      <c r="F141" s="120">
        <f t="shared" si="9"/>
        <v>503</v>
      </c>
      <c r="G141" s="120">
        <v>73</v>
      </c>
      <c r="H141" s="120">
        <v>114</v>
      </c>
      <c r="I141" s="120">
        <v>187</v>
      </c>
      <c r="J141" s="120">
        <v>49</v>
      </c>
      <c r="K141" s="120">
        <v>108</v>
      </c>
      <c r="L141" s="120">
        <v>157</v>
      </c>
      <c r="M141" s="120">
        <v>68</v>
      </c>
      <c r="N141" s="120">
        <v>87</v>
      </c>
      <c r="O141" s="120">
        <v>155</v>
      </c>
      <c r="P141" s="120"/>
      <c r="Q141" s="120"/>
      <c r="R141" s="120"/>
      <c r="S141" s="120">
        <v>2</v>
      </c>
      <c r="T141" s="120">
        <v>2</v>
      </c>
      <c r="U141" s="120">
        <v>4</v>
      </c>
      <c r="V141" s="120"/>
      <c r="W141" s="120"/>
      <c r="X141" s="120"/>
    </row>
    <row r="142" spans="1:24" x14ac:dyDescent="0.25">
      <c r="A142" s="121" t="s">
        <v>11</v>
      </c>
      <c r="B142" s="122"/>
      <c r="C142" s="122"/>
      <c r="D142" s="123">
        <f t="shared" si="7"/>
        <v>192</v>
      </c>
      <c r="E142" s="123">
        <f t="shared" si="8"/>
        <v>311</v>
      </c>
      <c r="F142" s="123">
        <f t="shared" si="9"/>
        <v>503</v>
      </c>
      <c r="G142" s="123">
        <v>73</v>
      </c>
      <c r="H142" s="123">
        <v>114</v>
      </c>
      <c r="I142" s="123">
        <v>187</v>
      </c>
      <c r="J142" s="123">
        <v>49</v>
      </c>
      <c r="K142" s="123">
        <v>108</v>
      </c>
      <c r="L142" s="123">
        <v>157</v>
      </c>
      <c r="M142" s="123">
        <v>68</v>
      </c>
      <c r="N142" s="123">
        <v>87</v>
      </c>
      <c r="O142" s="123">
        <v>155</v>
      </c>
      <c r="P142" s="123"/>
      <c r="Q142" s="123"/>
      <c r="R142" s="123"/>
      <c r="S142" s="123">
        <v>2</v>
      </c>
      <c r="T142" s="123">
        <v>2</v>
      </c>
      <c r="U142" s="123">
        <v>4</v>
      </c>
      <c r="V142" s="123"/>
      <c r="W142" s="123"/>
      <c r="X142" s="123"/>
    </row>
    <row r="143" spans="1:24" x14ac:dyDescent="0.25">
      <c r="A143" s="124" t="s">
        <v>351</v>
      </c>
      <c r="B143" s="125"/>
      <c r="C143" s="125"/>
      <c r="D143" s="126">
        <f t="shared" si="7"/>
        <v>10</v>
      </c>
      <c r="E143" s="126">
        <f t="shared" si="8"/>
        <v>15</v>
      </c>
      <c r="F143" s="126">
        <f t="shared" si="9"/>
        <v>25</v>
      </c>
      <c r="G143" s="126">
        <v>10</v>
      </c>
      <c r="H143" s="126">
        <v>11</v>
      </c>
      <c r="I143" s="126">
        <v>21</v>
      </c>
      <c r="J143" s="126"/>
      <c r="K143" s="126">
        <v>4</v>
      </c>
      <c r="L143" s="126">
        <v>4</v>
      </c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</row>
    <row r="144" spans="1:24" x14ac:dyDescent="0.25">
      <c r="A144" s="127">
        <v>22.010100000000001</v>
      </c>
      <c r="B144" s="128" t="s">
        <v>139</v>
      </c>
      <c r="C144" s="129" t="s">
        <v>140</v>
      </c>
      <c r="D144" s="126">
        <f t="shared" si="7"/>
        <v>3</v>
      </c>
      <c r="E144" s="126">
        <f t="shared" si="8"/>
        <v>9</v>
      </c>
      <c r="F144" s="126">
        <f t="shared" si="9"/>
        <v>12</v>
      </c>
      <c r="G144" s="126">
        <v>3</v>
      </c>
      <c r="H144" s="126">
        <v>5</v>
      </c>
      <c r="I144" s="126">
        <v>8</v>
      </c>
      <c r="J144" s="126"/>
      <c r="K144" s="126">
        <v>4</v>
      </c>
      <c r="L144" s="126">
        <v>4</v>
      </c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</row>
    <row r="145" spans="1:24" x14ac:dyDescent="0.25">
      <c r="A145" s="127" t="s">
        <v>653</v>
      </c>
      <c r="B145" s="128" t="s">
        <v>618</v>
      </c>
      <c r="C145" s="129" t="s">
        <v>619</v>
      </c>
      <c r="D145" s="126">
        <f t="shared" si="7"/>
        <v>7</v>
      </c>
      <c r="E145" s="126">
        <f t="shared" si="8"/>
        <v>6</v>
      </c>
      <c r="F145" s="126">
        <f t="shared" si="9"/>
        <v>13</v>
      </c>
      <c r="G145" s="126">
        <v>7</v>
      </c>
      <c r="H145" s="126">
        <v>6</v>
      </c>
      <c r="I145" s="126">
        <v>13</v>
      </c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</row>
    <row r="146" spans="1:24" x14ac:dyDescent="0.25">
      <c r="A146" s="124" t="s">
        <v>25</v>
      </c>
      <c r="B146" s="125"/>
      <c r="C146" s="125"/>
      <c r="D146" s="126">
        <f t="shared" si="7"/>
        <v>182</v>
      </c>
      <c r="E146" s="126">
        <f t="shared" si="8"/>
        <v>296</v>
      </c>
      <c r="F146" s="126">
        <f t="shared" si="9"/>
        <v>478</v>
      </c>
      <c r="G146" s="126">
        <v>63</v>
      </c>
      <c r="H146" s="126">
        <v>103</v>
      </c>
      <c r="I146" s="126">
        <v>166</v>
      </c>
      <c r="J146" s="126">
        <v>49</v>
      </c>
      <c r="K146" s="126">
        <v>104</v>
      </c>
      <c r="L146" s="126">
        <v>153</v>
      </c>
      <c r="M146" s="126">
        <v>68</v>
      </c>
      <c r="N146" s="126">
        <v>87</v>
      </c>
      <c r="O146" s="126">
        <v>155</v>
      </c>
      <c r="P146" s="126"/>
      <c r="Q146" s="126"/>
      <c r="R146" s="126"/>
      <c r="S146" s="126">
        <v>2</v>
      </c>
      <c r="T146" s="126">
        <v>2</v>
      </c>
      <c r="U146" s="126">
        <v>4</v>
      </c>
      <c r="V146" s="126"/>
      <c r="W146" s="126"/>
      <c r="X146" s="126"/>
    </row>
    <row r="147" spans="1:24" x14ac:dyDescent="0.25">
      <c r="A147" s="127">
        <v>22.010100000000001</v>
      </c>
      <c r="B147" s="128" t="s">
        <v>139</v>
      </c>
      <c r="C147" s="129" t="s">
        <v>140</v>
      </c>
      <c r="D147" s="126">
        <f t="shared" si="7"/>
        <v>182</v>
      </c>
      <c r="E147" s="126">
        <f t="shared" si="8"/>
        <v>296</v>
      </c>
      <c r="F147" s="126">
        <f t="shared" si="9"/>
        <v>478</v>
      </c>
      <c r="G147" s="126">
        <v>63</v>
      </c>
      <c r="H147" s="126">
        <v>103</v>
      </c>
      <c r="I147" s="126">
        <v>166</v>
      </c>
      <c r="J147" s="126">
        <v>49</v>
      </c>
      <c r="K147" s="126">
        <v>104</v>
      </c>
      <c r="L147" s="126">
        <v>153</v>
      </c>
      <c r="M147" s="126">
        <v>68</v>
      </c>
      <c r="N147" s="126">
        <v>87</v>
      </c>
      <c r="O147" s="126">
        <v>155</v>
      </c>
      <c r="P147" s="126"/>
      <c r="Q147" s="126"/>
      <c r="R147" s="126"/>
      <c r="S147" s="126">
        <v>2</v>
      </c>
      <c r="T147" s="126">
        <v>2</v>
      </c>
      <c r="U147" s="126">
        <v>4</v>
      </c>
      <c r="V147" s="126"/>
      <c r="W147" s="126"/>
      <c r="X147" s="126"/>
    </row>
    <row r="148" spans="1:24" x14ac:dyDescent="0.25">
      <c r="A148" s="110" t="s">
        <v>662</v>
      </c>
      <c r="B148" s="119"/>
      <c r="C148" s="119"/>
      <c r="D148" s="120">
        <f t="shared" si="7"/>
        <v>406</v>
      </c>
      <c r="E148" s="120">
        <f t="shared" si="8"/>
        <v>948</v>
      </c>
      <c r="F148" s="120">
        <f t="shared" si="9"/>
        <v>1354</v>
      </c>
      <c r="G148" s="120">
        <v>142</v>
      </c>
      <c r="H148" s="120">
        <v>201</v>
      </c>
      <c r="I148" s="120">
        <v>343</v>
      </c>
      <c r="J148" s="120">
        <v>156</v>
      </c>
      <c r="K148" s="120">
        <v>416</v>
      </c>
      <c r="L148" s="120">
        <v>572</v>
      </c>
      <c r="M148" s="120">
        <v>25</v>
      </c>
      <c r="N148" s="120">
        <v>105</v>
      </c>
      <c r="O148" s="120">
        <v>130</v>
      </c>
      <c r="P148" s="120">
        <v>82</v>
      </c>
      <c r="Q148" s="120">
        <v>221</v>
      </c>
      <c r="R148" s="120">
        <v>303</v>
      </c>
      <c r="S148" s="120">
        <v>1</v>
      </c>
      <c r="T148" s="120">
        <v>5</v>
      </c>
      <c r="U148" s="120">
        <v>6</v>
      </c>
      <c r="V148" s="120"/>
      <c r="W148" s="120"/>
      <c r="X148" s="120"/>
    </row>
    <row r="149" spans="1:24" x14ac:dyDescent="0.25">
      <c r="A149" s="121" t="s">
        <v>10</v>
      </c>
      <c r="B149" s="122"/>
      <c r="C149" s="122"/>
      <c r="D149" s="123">
        <f t="shared" si="7"/>
        <v>228</v>
      </c>
      <c r="E149" s="123">
        <f t="shared" si="8"/>
        <v>630</v>
      </c>
      <c r="F149" s="123">
        <f t="shared" si="9"/>
        <v>858</v>
      </c>
      <c r="G149" s="123">
        <v>57</v>
      </c>
      <c r="H149" s="123">
        <v>129</v>
      </c>
      <c r="I149" s="123">
        <v>186</v>
      </c>
      <c r="J149" s="123">
        <v>63</v>
      </c>
      <c r="K149" s="123">
        <v>170</v>
      </c>
      <c r="L149" s="123">
        <v>233</v>
      </c>
      <c r="M149" s="123">
        <v>25</v>
      </c>
      <c r="N149" s="123">
        <v>105</v>
      </c>
      <c r="O149" s="123">
        <v>130</v>
      </c>
      <c r="P149" s="123">
        <v>82</v>
      </c>
      <c r="Q149" s="123">
        <v>221</v>
      </c>
      <c r="R149" s="123">
        <v>303</v>
      </c>
      <c r="S149" s="123">
        <v>1</v>
      </c>
      <c r="T149" s="123">
        <v>5</v>
      </c>
      <c r="U149" s="123">
        <v>6</v>
      </c>
      <c r="V149" s="123"/>
      <c r="W149" s="123"/>
      <c r="X149" s="123"/>
    </row>
    <row r="150" spans="1:24" x14ac:dyDescent="0.25">
      <c r="A150" s="124" t="s">
        <v>19</v>
      </c>
      <c r="B150" s="125"/>
      <c r="C150" s="125"/>
      <c r="D150" s="126">
        <f t="shared" si="7"/>
        <v>53</v>
      </c>
      <c r="E150" s="126">
        <f t="shared" si="8"/>
        <v>103</v>
      </c>
      <c r="F150" s="126">
        <f t="shared" si="9"/>
        <v>156</v>
      </c>
      <c r="G150" s="126">
        <v>15</v>
      </c>
      <c r="H150" s="126">
        <v>20</v>
      </c>
      <c r="I150" s="126">
        <v>35</v>
      </c>
      <c r="J150" s="126">
        <v>15</v>
      </c>
      <c r="K150" s="126">
        <v>26</v>
      </c>
      <c r="L150" s="126">
        <v>41</v>
      </c>
      <c r="M150" s="126">
        <v>3</v>
      </c>
      <c r="N150" s="126">
        <v>15</v>
      </c>
      <c r="O150" s="126">
        <v>18</v>
      </c>
      <c r="P150" s="126">
        <v>20</v>
      </c>
      <c r="Q150" s="126">
        <v>41</v>
      </c>
      <c r="R150" s="126">
        <v>61</v>
      </c>
      <c r="S150" s="126"/>
      <c r="T150" s="126">
        <v>1</v>
      </c>
      <c r="U150" s="126">
        <v>1</v>
      </c>
      <c r="V150" s="126"/>
      <c r="W150" s="126"/>
      <c r="X150" s="126"/>
    </row>
    <row r="151" spans="1:24" x14ac:dyDescent="0.25">
      <c r="A151" s="127">
        <v>13.1302</v>
      </c>
      <c r="B151" s="128" t="s">
        <v>149</v>
      </c>
      <c r="C151" s="129" t="s">
        <v>150</v>
      </c>
      <c r="D151" s="126">
        <f t="shared" si="7"/>
        <v>1</v>
      </c>
      <c r="E151" s="126">
        <f t="shared" si="8"/>
        <v>32</v>
      </c>
      <c r="F151" s="126">
        <f t="shared" si="9"/>
        <v>33</v>
      </c>
      <c r="G151" s="126">
        <v>1</v>
      </c>
      <c r="H151" s="126">
        <v>8</v>
      </c>
      <c r="I151" s="126">
        <v>9</v>
      </c>
      <c r="J151" s="126"/>
      <c r="K151" s="126">
        <v>8</v>
      </c>
      <c r="L151" s="126">
        <v>8</v>
      </c>
      <c r="M151" s="126"/>
      <c r="N151" s="126">
        <v>2</v>
      </c>
      <c r="O151" s="126">
        <v>2</v>
      </c>
      <c r="P151" s="126"/>
      <c r="Q151" s="126">
        <v>14</v>
      </c>
      <c r="R151" s="126">
        <v>14</v>
      </c>
      <c r="S151" s="126"/>
      <c r="T151" s="126"/>
      <c r="U151" s="126"/>
      <c r="V151" s="126"/>
      <c r="W151" s="126"/>
      <c r="X151" s="126"/>
    </row>
    <row r="152" spans="1:24" x14ac:dyDescent="0.25">
      <c r="A152" s="127">
        <v>13.1312</v>
      </c>
      <c r="B152" s="128" t="s">
        <v>175</v>
      </c>
      <c r="C152" s="129" t="s">
        <v>176</v>
      </c>
      <c r="D152" s="126">
        <f t="shared" si="7"/>
        <v>13</v>
      </c>
      <c r="E152" s="126">
        <f t="shared" si="8"/>
        <v>14</v>
      </c>
      <c r="F152" s="126">
        <f t="shared" si="9"/>
        <v>27</v>
      </c>
      <c r="G152" s="126">
        <v>3</v>
      </c>
      <c r="H152" s="126">
        <v>3</v>
      </c>
      <c r="I152" s="126">
        <v>6</v>
      </c>
      <c r="J152" s="126">
        <v>5</v>
      </c>
      <c r="K152" s="126">
        <v>4</v>
      </c>
      <c r="L152" s="126">
        <v>9</v>
      </c>
      <c r="M152" s="126"/>
      <c r="N152" s="126">
        <v>3</v>
      </c>
      <c r="O152" s="126">
        <v>3</v>
      </c>
      <c r="P152" s="126">
        <v>5</v>
      </c>
      <c r="Q152" s="126">
        <v>4</v>
      </c>
      <c r="R152" s="126">
        <v>9</v>
      </c>
      <c r="S152" s="126"/>
      <c r="T152" s="126"/>
      <c r="U152" s="126"/>
      <c r="V152" s="126"/>
      <c r="W152" s="126"/>
      <c r="X152" s="126"/>
    </row>
    <row r="153" spans="1:24" x14ac:dyDescent="0.25">
      <c r="A153" s="127">
        <v>13.132400000000001</v>
      </c>
      <c r="B153" s="128" t="s">
        <v>181</v>
      </c>
      <c r="C153" s="129" t="s">
        <v>182</v>
      </c>
      <c r="D153" s="126">
        <f t="shared" si="7"/>
        <v>18</v>
      </c>
      <c r="E153" s="126">
        <f t="shared" si="8"/>
        <v>31</v>
      </c>
      <c r="F153" s="126">
        <f t="shared" si="9"/>
        <v>49</v>
      </c>
      <c r="G153" s="126">
        <v>6</v>
      </c>
      <c r="H153" s="126">
        <v>7</v>
      </c>
      <c r="I153" s="126">
        <v>13</v>
      </c>
      <c r="J153" s="126">
        <v>4</v>
      </c>
      <c r="K153" s="126">
        <v>8</v>
      </c>
      <c r="L153" s="126">
        <v>12</v>
      </c>
      <c r="M153" s="126">
        <v>1</v>
      </c>
      <c r="N153" s="126">
        <v>5</v>
      </c>
      <c r="O153" s="126">
        <v>6</v>
      </c>
      <c r="P153" s="126">
        <v>7</v>
      </c>
      <c r="Q153" s="126">
        <v>10</v>
      </c>
      <c r="R153" s="126">
        <v>17</v>
      </c>
      <c r="S153" s="126"/>
      <c r="T153" s="126">
        <v>1</v>
      </c>
      <c r="U153" s="126">
        <v>1</v>
      </c>
      <c r="V153" s="126"/>
      <c r="W153" s="126"/>
      <c r="X153" s="126"/>
    </row>
    <row r="154" spans="1:24" x14ac:dyDescent="0.25">
      <c r="A154" s="127">
        <v>13.9999</v>
      </c>
      <c r="B154" s="128" t="s">
        <v>179</v>
      </c>
      <c r="C154" s="129" t="s">
        <v>180</v>
      </c>
      <c r="D154" s="126">
        <f t="shared" si="7"/>
        <v>21</v>
      </c>
      <c r="E154" s="126">
        <f t="shared" si="8"/>
        <v>26</v>
      </c>
      <c r="F154" s="126">
        <f t="shared" si="9"/>
        <v>47</v>
      </c>
      <c r="G154" s="126">
        <v>5</v>
      </c>
      <c r="H154" s="126">
        <v>2</v>
      </c>
      <c r="I154" s="126">
        <v>7</v>
      </c>
      <c r="J154" s="126">
        <v>6</v>
      </c>
      <c r="K154" s="126">
        <v>6</v>
      </c>
      <c r="L154" s="126">
        <v>12</v>
      </c>
      <c r="M154" s="126">
        <v>2</v>
      </c>
      <c r="N154" s="126">
        <v>5</v>
      </c>
      <c r="O154" s="126">
        <v>7</v>
      </c>
      <c r="P154" s="126">
        <v>8</v>
      </c>
      <c r="Q154" s="126">
        <v>13</v>
      </c>
      <c r="R154" s="126">
        <v>21</v>
      </c>
      <c r="S154" s="126"/>
      <c r="T154" s="126"/>
      <c r="U154" s="126"/>
      <c r="V154" s="126"/>
      <c r="W154" s="126"/>
      <c r="X154" s="126"/>
    </row>
    <row r="155" spans="1:24" x14ac:dyDescent="0.25">
      <c r="A155" s="124" t="s">
        <v>559</v>
      </c>
      <c r="B155" s="125"/>
      <c r="C155" s="125"/>
      <c r="D155" s="126">
        <f t="shared" si="7"/>
        <v>19</v>
      </c>
      <c r="E155" s="126">
        <f t="shared" si="8"/>
        <v>205</v>
      </c>
      <c r="F155" s="126">
        <f t="shared" si="9"/>
        <v>224</v>
      </c>
      <c r="G155" s="126">
        <v>5</v>
      </c>
      <c r="H155" s="126">
        <v>28</v>
      </c>
      <c r="I155" s="126">
        <v>33</v>
      </c>
      <c r="J155" s="126">
        <v>4</v>
      </c>
      <c r="K155" s="126">
        <v>38</v>
      </c>
      <c r="L155" s="126">
        <v>42</v>
      </c>
      <c r="M155" s="126">
        <v>2</v>
      </c>
      <c r="N155" s="126">
        <v>42</v>
      </c>
      <c r="O155" s="126">
        <v>44</v>
      </c>
      <c r="P155" s="126">
        <v>7</v>
      </c>
      <c r="Q155" s="126">
        <v>94</v>
      </c>
      <c r="R155" s="126">
        <v>101</v>
      </c>
      <c r="S155" s="126">
        <v>1</v>
      </c>
      <c r="T155" s="126">
        <v>3</v>
      </c>
      <c r="U155" s="126">
        <v>4</v>
      </c>
      <c r="V155" s="126"/>
      <c r="W155" s="126"/>
      <c r="X155" s="126"/>
    </row>
    <row r="156" spans="1:24" x14ac:dyDescent="0.25">
      <c r="A156" s="127">
        <v>13.120200000000001</v>
      </c>
      <c r="B156" s="128" t="s">
        <v>147</v>
      </c>
      <c r="C156" s="129" t="s">
        <v>148</v>
      </c>
      <c r="D156" s="126">
        <f t="shared" si="7"/>
        <v>2</v>
      </c>
      <c r="E156" s="126">
        <f t="shared" si="8"/>
        <v>41</v>
      </c>
      <c r="F156" s="126">
        <f t="shared" si="9"/>
        <v>43</v>
      </c>
      <c r="G156" s="126"/>
      <c r="H156" s="126"/>
      <c r="I156" s="126"/>
      <c r="J156" s="126"/>
      <c r="K156" s="126">
        <v>5</v>
      </c>
      <c r="L156" s="126">
        <v>5</v>
      </c>
      <c r="M156" s="126">
        <v>1</v>
      </c>
      <c r="N156" s="126">
        <v>14</v>
      </c>
      <c r="O156" s="126">
        <v>15</v>
      </c>
      <c r="P156" s="126">
        <v>1</v>
      </c>
      <c r="Q156" s="126">
        <v>22</v>
      </c>
      <c r="R156" s="126">
        <v>23</v>
      </c>
      <c r="S156" s="126"/>
      <c r="T156" s="126"/>
      <c r="U156" s="126"/>
      <c r="V156" s="126"/>
      <c r="W156" s="126"/>
      <c r="X156" s="126"/>
    </row>
    <row r="157" spans="1:24" x14ac:dyDescent="0.25">
      <c r="A157" s="127">
        <v>13.120200000000001</v>
      </c>
      <c r="B157" s="128" t="s">
        <v>143</v>
      </c>
      <c r="C157" s="129" t="s">
        <v>144</v>
      </c>
      <c r="D157" s="126">
        <f t="shared" si="7"/>
        <v>7</v>
      </c>
      <c r="E157" s="126">
        <f t="shared" si="8"/>
        <v>95</v>
      </c>
      <c r="F157" s="126">
        <f t="shared" si="9"/>
        <v>102</v>
      </c>
      <c r="G157" s="126"/>
      <c r="H157" s="126">
        <v>11</v>
      </c>
      <c r="I157" s="126">
        <v>11</v>
      </c>
      <c r="J157" s="126">
        <v>3</v>
      </c>
      <c r="K157" s="126">
        <v>18</v>
      </c>
      <c r="L157" s="126">
        <v>21</v>
      </c>
      <c r="M157" s="126"/>
      <c r="N157" s="126">
        <v>16</v>
      </c>
      <c r="O157" s="126">
        <v>16</v>
      </c>
      <c r="P157" s="126">
        <v>4</v>
      </c>
      <c r="Q157" s="126">
        <v>49</v>
      </c>
      <c r="R157" s="126">
        <v>53</v>
      </c>
      <c r="S157" s="126"/>
      <c r="T157" s="126">
        <v>1</v>
      </c>
      <c r="U157" s="126">
        <v>1</v>
      </c>
      <c r="V157" s="126"/>
      <c r="W157" s="126"/>
      <c r="X157" s="126"/>
    </row>
    <row r="158" spans="1:24" x14ac:dyDescent="0.25">
      <c r="A158" s="127">
        <v>13.120200000000001</v>
      </c>
      <c r="B158" s="128" t="s">
        <v>622</v>
      </c>
      <c r="C158" s="129" t="s">
        <v>623</v>
      </c>
      <c r="D158" s="126">
        <f t="shared" si="7"/>
        <v>5</v>
      </c>
      <c r="E158" s="126">
        <f t="shared" si="8"/>
        <v>41</v>
      </c>
      <c r="F158" s="126">
        <f t="shared" si="9"/>
        <v>46</v>
      </c>
      <c r="G158" s="126">
        <v>2</v>
      </c>
      <c r="H158" s="126">
        <v>11</v>
      </c>
      <c r="I158" s="126">
        <v>13</v>
      </c>
      <c r="J158" s="126">
        <v>1</v>
      </c>
      <c r="K158" s="126">
        <v>11</v>
      </c>
      <c r="L158" s="126">
        <v>12</v>
      </c>
      <c r="M158" s="126"/>
      <c r="N158" s="126">
        <v>9</v>
      </c>
      <c r="O158" s="126">
        <v>9</v>
      </c>
      <c r="P158" s="126">
        <v>1</v>
      </c>
      <c r="Q158" s="126">
        <v>8</v>
      </c>
      <c r="R158" s="126">
        <v>9</v>
      </c>
      <c r="S158" s="126">
        <v>1</v>
      </c>
      <c r="T158" s="126">
        <v>2</v>
      </c>
      <c r="U158" s="126">
        <v>3</v>
      </c>
      <c r="V158" s="126"/>
      <c r="W158" s="126"/>
      <c r="X158" s="126"/>
    </row>
    <row r="159" spans="1:24" x14ac:dyDescent="0.25">
      <c r="A159" s="127">
        <v>13.120200000000001</v>
      </c>
      <c r="B159" s="128" t="s">
        <v>141</v>
      </c>
      <c r="C159" s="129" t="s">
        <v>142</v>
      </c>
      <c r="D159" s="126">
        <f t="shared" si="7"/>
        <v>0</v>
      </c>
      <c r="E159" s="126">
        <f t="shared" si="8"/>
        <v>7</v>
      </c>
      <c r="F159" s="126">
        <f t="shared" si="9"/>
        <v>7</v>
      </c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>
        <v>7</v>
      </c>
      <c r="R159" s="126">
        <v>7</v>
      </c>
      <c r="S159" s="126"/>
      <c r="T159" s="126"/>
      <c r="U159" s="126"/>
      <c r="V159" s="126"/>
      <c r="W159" s="126"/>
      <c r="X159" s="126"/>
    </row>
    <row r="160" spans="1:24" x14ac:dyDescent="0.25">
      <c r="A160" s="127">
        <v>13.1401</v>
      </c>
      <c r="B160" s="128" t="s">
        <v>145</v>
      </c>
      <c r="C160" s="129" t="s">
        <v>146</v>
      </c>
      <c r="D160" s="126">
        <f t="shared" si="7"/>
        <v>5</v>
      </c>
      <c r="E160" s="126">
        <f t="shared" si="8"/>
        <v>21</v>
      </c>
      <c r="F160" s="126">
        <f t="shared" si="9"/>
        <v>26</v>
      </c>
      <c r="G160" s="126">
        <v>3</v>
      </c>
      <c r="H160" s="126">
        <v>6</v>
      </c>
      <c r="I160" s="126">
        <v>9</v>
      </c>
      <c r="J160" s="126"/>
      <c r="K160" s="126">
        <v>4</v>
      </c>
      <c r="L160" s="126">
        <v>4</v>
      </c>
      <c r="M160" s="126">
        <v>1</v>
      </c>
      <c r="N160" s="126">
        <v>3</v>
      </c>
      <c r="O160" s="126">
        <v>4</v>
      </c>
      <c r="P160" s="126">
        <v>1</v>
      </c>
      <c r="Q160" s="126">
        <v>8</v>
      </c>
      <c r="R160" s="126">
        <v>9</v>
      </c>
      <c r="S160" s="126"/>
      <c r="T160" s="126"/>
      <c r="U160" s="126"/>
      <c r="V160" s="126"/>
      <c r="W160" s="126"/>
      <c r="X160" s="126"/>
    </row>
    <row r="161" spans="1:24" x14ac:dyDescent="0.25">
      <c r="A161" s="124" t="s">
        <v>560</v>
      </c>
      <c r="B161" s="125"/>
      <c r="C161" s="125"/>
      <c r="D161" s="126">
        <f t="shared" ref="D161:D224" si="10">G161+J161+M161+P161+S161+V161</f>
        <v>155</v>
      </c>
      <c r="E161" s="126">
        <f t="shared" ref="E161:E224" si="11">H161+K161+N161+Q161+T161+W161</f>
        <v>265</v>
      </c>
      <c r="F161" s="126">
        <f t="shared" ref="F161:F224" si="12">I161+L161+O161+R161+U161+X161</f>
        <v>420</v>
      </c>
      <c r="G161" s="126">
        <v>37</v>
      </c>
      <c r="H161" s="126">
        <v>62</v>
      </c>
      <c r="I161" s="126">
        <v>99</v>
      </c>
      <c r="J161" s="126">
        <v>43</v>
      </c>
      <c r="K161" s="126">
        <v>91</v>
      </c>
      <c r="L161" s="126">
        <v>134</v>
      </c>
      <c r="M161" s="126">
        <v>20</v>
      </c>
      <c r="N161" s="126">
        <v>42</v>
      </c>
      <c r="O161" s="126">
        <v>62</v>
      </c>
      <c r="P161" s="126">
        <v>55</v>
      </c>
      <c r="Q161" s="126">
        <v>70</v>
      </c>
      <c r="R161" s="126">
        <v>125</v>
      </c>
      <c r="S161" s="126"/>
      <c r="T161" s="126"/>
      <c r="U161" s="126"/>
      <c r="V161" s="126"/>
      <c r="W161" s="126"/>
      <c r="X161" s="126"/>
    </row>
    <row r="162" spans="1:24" x14ac:dyDescent="0.25">
      <c r="A162" s="127">
        <v>13.1205</v>
      </c>
      <c r="B162" s="128" t="s">
        <v>163</v>
      </c>
      <c r="C162" s="129" t="s">
        <v>164</v>
      </c>
      <c r="D162" s="126">
        <f t="shared" si="10"/>
        <v>24</v>
      </c>
      <c r="E162" s="126">
        <f t="shared" si="11"/>
        <v>51</v>
      </c>
      <c r="F162" s="126">
        <f t="shared" si="12"/>
        <v>75</v>
      </c>
      <c r="G162" s="126">
        <v>2</v>
      </c>
      <c r="H162" s="126">
        <v>13</v>
      </c>
      <c r="I162" s="126">
        <v>15</v>
      </c>
      <c r="J162" s="126">
        <v>9</v>
      </c>
      <c r="K162" s="126">
        <v>9</v>
      </c>
      <c r="L162" s="126">
        <v>18</v>
      </c>
      <c r="M162" s="126">
        <v>3</v>
      </c>
      <c r="N162" s="126">
        <v>9</v>
      </c>
      <c r="O162" s="126">
        <v>12</v>
      </c>
      <c r="P162" s="126">
        <v>10</v>
      </c>
      <c r="Q162" s="126">
        <v>20</v>
      </c>
      <c r="R162" s="126">
        <v>30</v>
      </c>
      <c r="S162" s="126"/>
      <c r="T162" s="126"/>
      <c r="U162" s="126"/>
      <c r="V162" s="126"/>
      <c r="W162" s="126"/>
      <c r="X162" s="126"/>
    </row>
    <row r="163" spans="1:24" x14ac:dyDescent="0.25">
      <c r="A163" s="127">
        <v>13.1311</v>
      </c>
      <c r="B163" s="128" t="s">
        <v>173</v>
      </c>
      <c r="C163" s="129" t="s">
        <v>174</v>
      </c>
      <c r="D163" s="126">
        <f t="shared" si="10"/>
        <v>10</v>
      </c>
      <c r="E163" s="126">
        <f t="shared" si="11"/>
        <v>13</v>
      </c>
      <c r="F163" s="126">
        <f t="shared" si="12"/>
        <v>23</v>
      </c>
      <c r="G163" s="126">
        <v>2</v>
      </c>
      <c r="H163" s="126">
        <v>2</v>
      </c>
      <c r="I163" s="126">
        <v>4</v>
      </c>
      <c r="J163" s="126">
        <v>2</v>
      </c>
      <c r="K163" s="126">
        <v>5</v>
      </c>
      <c r="L163" s="126">
        <v>7</v>
      </c>
      <c r="M163" s="126">
        <v>3</v>
      </c>
      <c r="N163" s="126"/>
      <c r="O163" s="126">
        <v>3</v>
      </c>
      <c r="P163" s="126">
        <v>3</v>
      </c>
      <c r="Q163" s="126">
        <v>6</v>
      </c>
      <c r="R163" s="126">
        <v>9</v>
      </c>
      <c r="S163" s="126"/>
      <c r="T163" s="126"/>
      <c r="U163" s="126"/>
      <c r="V163" s="126"/>
      <c r="W163" s="126"/>
      <c r="X163" s="126"/>
    </row>
    <row r="164" spans="1:24" x14ac:dyDescent="0.25">
      <c r="A164" s="127">
        <v>13.131399999999999</v>
      </c>
      <c r="B164" s="128" t="s">
        <v>161</v>
      </c>
      <c r="C164" s="129" t="s">
        <v>162</v>
      </c>
      <c r="D164" s="126">
        <f t="shared" si="10"/>
        <v>42</v>
      </c>
      <c r="E164" s="126">
        <f t="shared" si="11"/>
        <v>24</v>
      </c>
      <c r="F164" s="126">
        <f t="shared" si="12"/>
        <v>66</v>
      </c>
      <c r="G164" s="126">
        <v>12</v>
      </c>
      <c r="H164" s="126">
        <v>4</v>
      </c>
      <c r="I164" s="126">
        <v>16</v>
      </c>
      <c r="J164" s="126">
        <v>12</v>
      </c>
      <c r="K164" s="126">
        <v>7</v>
      </c>
      <c r="L164" s="126">
        <v>19</v>
      </c>
      <c r="M164" s="126">
        <v>5</v>
      </c>
      <c r="N164" s="126">
        <v>5</v>
      </c>
      <c r="O164" s="126">
        <v>10</v>
      </c>
      <c r="P164" s="126">
        <v>13</v>
      </c>
      <c r="Q164" s="126">
        <v>8</v>
      </c>
      <c r="R164" s="126">
        <v>21</v>
      </c>
      <c r="S164" s="126"/>
      <c r="T164" s="126"/>
      <c r="U164" s="126"/>
      <c r="V164" s="126"/>
      <c r="W164" s="126"/>
      <c r="X164" s="126"/>
    </row>
    <row r="165" spans="1:24" x14ac:dyDescent="0.25">
      <c r="A165" s="127">
        <v>13.131600000000001</v>
      </c>
      <c r="B165" s="128" t="s">
        <v>153</v>
      </c>
      <c r="C165" s="129" t="s">
        <v>154</v>
      </c>
      <c r="D165" s="126">
        <f t="shared" si="10"/>
        <v>11</v>
      </c>
      <c r="E165" s="126">
        <f t="shared" si="11"/>
        <v>38</v>
      </c>
      <c r="F165" s="126">
        <f t="shared" si="12"/>
        <v>49</v>
      </c>
      <c r="G165" s="126">
        <v>4</v>
      </c>
      <c r="H165" s="126">
        <v>8</v>
      </c>
      <c r="I165" s="126">
        <v>12</v>
      </c>
      <c r="J165" s="126">
        <v>2</v>
      </c>
      <c r="K165" s="126">
        <v>19</v>
      </c>
      <c r="L165" s="126">
        <v>21</v>
      </c>
      <c r="M165" s="126">
        <v>1</v>
      </c>
      <c r="N165" s="126">
        <v>6</v>
      </c>
      <c r="O165" s="126">
        <v>7</v>
      </c>
      <c r="P165" s="126">
        <v>4</v>
      </c>
      <c r="Q165" s="126">
        <v>5</v>
      </c>
      <c r="R165" s="126">
        <v>9</v>
      </c>
      <c r="S165" s="126"/>
      <c r="T165" s="126"/>
      <c r="U165" s="126"/>
      <c r="V165" s="126"/>
      <c r="W165" s="126"/>
      <c r="X165" s="126"/>
    </row>
    <row r="166" spans="1:24" x14ac:dyDescent="0.25">
      <c r="A166" s="127">
        <v>13.1318</v>
      </c>
      <c r="B166" s="128" t="s">
        <v>167</v>
      </c>
      <c r="C166" s="129" t="s">
        <v>168</v>
      </c>
      <c r="D166" s="126">
        <f t="shared" si="10"/>
        <v>2</v>
      </c>
      <c r="E166" s="126">
        <f t="shared" si="11"/>
        <v>4</v>
      </c>
      <c r="F166" s="126">
        <f t="shared" si="12"/>
        <v>6</v>
      </c>
      <c r="G166" s="126">
        <v>1</v>
      </c>
      <c r="H166" s="126"/>
      <c r="I166" s="126">
        <v>1</v>
      </c>
      <c r="J166" s="126"/>
      <c r="K166" s="126">
        <v>2</v>
      </c>
      <c r="L166" s="126">
        <v>2</v>
      </c>
      <c r="M166" s="126"/>
      <c r="N166" s="126">
        <v>1</v>
      </c>
      <c r="O166" s="126">
        <v>1</v>
      </c>
      <c r="P166" s="126">
        <v>1</v>
      </c>
      <c r="Q166" s="126">
        <v>1</v>
      </c>
      <c r="R166" s="126">
        <v>2</v>
      </c>
      <c r="S166" s="126"/>
      <c r="T166" s="126"/>
      <c r="U166" s="126"/>
      <c r="V166" s="126"/>
      <c r="W166" s="126"/>
      <c r="X166" s="126"/>
    </row>
    <row r="167" spans="1:24" x14ac:dyDescent="0.25">
      <c r="A167" s="127">
        <v>13.132199999999999</v>
      </c>
      <c r="B167" s="128" t="s">
        <v>151</v>
      </c>
      <c r="C167" s="129" t="s">
        <v>152</v>
      </c>
      <c r="D167" s="126">
        <f t="shared" si="10"/>
        <v>15</v>
      </c>
      <c r="E167" s="126">
        <f t="shared" si="11"/>
        <v>39</v>
      </c>
      <c r="F167" s="126">
        <f t="shared" si="12"/>
        <v>54</v>
      </c>
      <c r="G167" s="126">
        <v>7</v>
      </c>
      <c r="H167" s="126">
        <v>9</v>
      </c>
      <c r="I167" s="126">
        <v>16</v>
      </c>
      <c r="J167" s="126">
        <v>4</v>
      </c>
      <c r="K167" s="126">
        <v>20</v>
      </c>
      <c r="L167" s="126">
        <v>24</v>
      </c>
      <c r="M167" s="126"/>
      <c r="N167" s="126">
        <v>5</v>
      </c>
      <c r="O167" s="126">
        <v>5</v>
      </c>
      <c r="P167" s="126">
        <v>4</v>
      </c>
      <c r="Q167" s="126">
        <v>5</v>
      </c>
      <c r="R167" s="126">
        <v>9</v>
      </c>
      <c r="S167" s="126"/>
      <c r="T167" s="126"/>
      <c r="U167" s="126"/>
      <c r="V167" s="126"/>
      <c r="W167" s="126"/>
      <c r="X167" s="126"/>
    </row>
    <row r="168" spans="1:24" x14ac:dyDescent="0.25">
      <c r="A168" s="127">
        <v>13.132300000000001</v>
      </c>
      <c r="B168" s="128" t="s">
        <v>177</v>
      </c>
      <c r="C168" s="129" t="s">
        <v>178</v>
      </c>
      <c r="D168" s="126">
        <f t="shared" si="10"/>
        <v>18</v>
      </c>
      <c r="E168" s="126">
        <f t="shared" si="11"/>
        <v>41</v>
      </c>
      <c r="F168" s="126">
        <f t="shared" si="12"/>
        <v>59</v>
      </c>
      <c r="G168" s="126">
        <v>5</v>
      </c>
      <c r="H168" s="126">
        <v>18</v>
      </c>
      <c r="I168" s="126">
        <v>23</v>
      </c>
      <c r="J168" s="126">
        <v>8</v>
      </c>
      <c r="K168" s="126">
        <v>11</v>
      </c>
      <c r="L168" s="126">
        <v>19</v>
      </c>
      <c r="M168" s="126">
        <v>2</v>
      </c>
      <c r="N168" s="126">
        <v>7</v>
      </c>
      <c r="O168" s="126">
        <v>9</v>
      </c>
      <c r="P168" s="126">
        <v>3</v>
      </c>
      <c r="Q168" s="126">
        <v>5</v>
      </c>
      <c r="R168" s="126">
        <v>8</v>
      </c>
      <c r="S168" s="126"/>
      <c r="T168" s="126"/>
      <c r="U168" s="126"/>
      <c r="V168" s="126"/>
      <c r="W168" s="126"/>
      <c r="X168" s="126"/>
    </row>
    <row r="169" spans="1:24" x14ac:dyDescent="0.25">
      <c r="A169" s="127">
        <v>13.1328</v>
      </c>
      <c r="B169" s="128" t="s">
        <v>171</v>
      </c>
      <c r="C169" s="129" t="s">
        <v>172</v>
      </c>
      <c r="D169" s="126">
        <f t="shared" si="10"/>
        <v>15</v>
      </c>
      <c r="E169" s="126">
        <f t="shared" si="11"/>
        <v>15</v>
      </c>
      <c r="F169" s="126">
        <f t="shared" si="12"/>
        <v>30</v>
      </c>
      <c r="G169" s="126">
        <v>1</v>
      </c>
      <c r="H169" s="126">
        <v>2</v>
      </c>
      <c r="I169" s="126">
        <v>3</v>
      </c>
      <c r="J169" s="126">
        <v>3</v>
      </c>
      <c r="K169" s="126">
        <v>5</v>
      </c>
      <c r="L169" s="126">
        <v>8</v>
      </c>
      <c r="M169" s="126">
        <v>2</v>
      </c>
      <c r="N169" s="126">
        <v>3</v>
      </c>
      <c r="O169" s="126">
        <v>5</v>
      </c>
      <c r="P169" s="126">
        <v>9</v>
      </c>
      <c r="Q169" s="126">
        <v>5</v>
      </c>
      <c r="R169" s="126">
        <v>14</v>
      </c>
      <c r="S169" s="126"/>
      <c r="T169" s="126"/>
      <c r="U169" s="126"/>
      <c r="V169" s="126"/>
      <c r="W169" s="126"/>
      <c r="X169" s="126"/>
    </row>
    <row r="170" spans="1:24" x14ac:dyDescent="0.25">
      <c r="A170" s="127">
        <v>13.132899999999999</v>
      </c>
      <c r="B170" s="128" t="s">
        <v>169</v>
      </c>
      <c r="C170" s="129" t="s">
        <v>170</v>
      </c>
      <c r="D170" s="126">
        <f t="shared" si="10"/>
        <v>4</v>
      </c>
      <c r="E170" s="126">
        <f t="shared" si="11"/>
        <v>6</v>
      </c>
      <c r="F170" s="126">
        <f t="shared" si="12"/>
        <v>10</v>
      </c>
      <c r="G170" s="126">
        <v>1</v>
      </c>
      <c r="H170" s="126">
        <v>3</v>
      </c>
      <c r="I170" s="126">
        <v>4</v>
      </c>
      <c r="J170" s="126">
        <v>1</v>
      </c>
      <c r="K170" s="126">
        <v>2</v>
      </c>
      <c r="L170" s="126">
        <v>3</v>
      </c>
      <c r="M170" s="126">
        <v>1</v>
      </c>
      <c r="N170" s="126"/>
      <c r="O170" s="126">
        <v>1</v>
      </c>
      <c r="P170" s="126">
        <v>1</v>
      </c>
      <c r="Q170" s="126">
        <v>1</v>
      </c>
      <c r="R170" s="126">
        <v>2</v>
      </c>
      <c r="S170" s="126"/>
      <c r="T170" s="126"/>
      <c r="U170" s="126"/>
      <c r="V170" s="126"/>
      <c r="W170" s="126"/>
      <c r="X170" s="126"/>
    </row>
    <row r="171" spans="1:24" x14ac:dyDescent="0.25">
      <c r="A171" s="127">
        <v>13.132999999999999</v>
      </c>
      <c r="B171" s="128" t="s">
        <v>165</v>
      </c>
      <c r="C171" s="129" t="s">
        <v>166</v>
      </c>
      <c r="D171" s="126">
        <f t="shared" si="10"/>
        <v>9</v>
      </c>
      <c r="E171" s="126">
        <f t="shared" si="11"/>
        <v>26</v>
      </c>
      <c r="F171" s="126">
        <f t="shared" si="12"/>
        <v>35</v>
      </c>
      <c r="G171" s="126">
        <v>1</v>
      </c>
      <c r="H171" s="126">
        <v>3</v>
      </c>
      <c r="I171" s="126">
        <v>4</v>
      </c>
      <c r="J171" s="126">
        <v>1</v>
      </c>
      <c r="K171" s="126">
        <v>9</v>
      </c>
      <c r="L171" s="126">
        <v>10</v>
      </c>
      <c r="M171" s="126">
        <v>2</v>
      </c>
      <c r="N171" s="126">
        <v>4</v>
      </c>
      <c r="O171" s="126">
        <v>6</v>
      </c>
      <c r="P171" s="126">
        <v>5</v>
      </c>
      <c r="Q171" s="126">
        <v>10</v>
      </c>
      <c r="R171" s="126">
        <v>15</v>
      </c>
      <c r="S171" s="126"/>
      <c r="T171" s="126"/>
      <c r="U171" s="126"/>
      <c r="V171" s="126"/>
      <c r="W171" s="126"/>
      <c r="X171" s="126"/>
    </row>
    <row r="172" spans="1:24" x14ac:dyDescent="0.25">
      <c r="A172" s="127" t="s">
        <v>653</v>
      </c>
      <c r="B172" s="128" t="s">
        <v>663</v>
      </c>
      <c r="C172" s="129" t="s">
        <v>664</v>
      </c>
      <c r="D172" s="126">
        <f t="shared" si="10"/>
        <v>5</v>
      </c>
      <c r="E172" s="126">
        <f t="shared" si="11"/>
        <v>8</v>
      </c>
      <c r="F172" s="126">
        <f t="shared" si="12"/>
        <v>13</v>
      </c>
      <c r="G172" s="126">
        <v>1</v>
      </c>
      <c r="H172" s="126"/>
      <c r="I172" s="126">
        <v>1</v>
      </c>
      <c r="J172" s="126">
        <v>1</v>
      </c>
      <c r="K172" s="126">
        <v>2</v>
      </c>
      <c r="L172" s="126">
        <v>3</v>
      </c>
      <c r="M172" s="126">
        <v>1</v>
      </c>
      <c r="N172" s="126">
        <v>2</v>
      </c>
      <c r="O172" s="126">
        <v>3</v>
      </c>
      <c r="P172" s="126">
        <v>2</v>
      </c>
      <c r="Q172" s="126">
        <v>4</v>
      </c>
      <c r="R172" s="126">
        <v>6</v>
      </c>
      <c r="S172" s="126"/>
      <c r="T172" s="126"/>
      <c r="U172" s="126"/>
      <c r="V172" s="126"/>
      <c r="W172" s="126"/>
      <c r="X172" s="126"/>
    </row>
    <row r="173" spans="1:24" x14ac:dyDescent="0.25">
      <c r="A173" s="124" t="s">
        <v>665</v>
      </c>
      <c r="B173" s="125"/>
      <c r="C173" s="125"/>
      <c r="D173" s="126">
        <f t="shared" si="10"/>
        <v>1</v>
      </c>
      <c r="E173" s="126">
        <f t="shared" si="11"/>
        <v>57</v>
      </c>
      <c r="F173" s="126">
        <f t="shared" si="12"/>
        <v>58</v>
      </c>
      <c r="G173" s="126"/>
      <c r="H173" s="126">
        <v>19</v>
      </c>
      <c r="I173" s="126">
        <v>19</v>
      </c>
      <c r="J173" s="126">
        <v>1</v>
      </c>
      <c r="K173" s="126">
        <v>15</v>
      </c>
      <c r="L173" s="126">
        <v>16</v>
      </c>
      <c r="M173" s="126"/>
      <c r="N173" s="126">
        <v>6</v>
      </c>
      <c r="O173" s="126">
        <v>6</v>
      </c>
      <c r="P173" s="126"/>
      <c r="Q173" s="126">
        <v>16</v>
      </c>
      <c r="R173" s="126">
        <v>16</v>
      </c>
      <c r="S173" s="126"/>
      <c r="T173" s="126">
        <v>1</v>
      </c>
      <c r="U173" s="126">
        <v>1</v>
      </c>
      <c r="V173" s="126"/>
      <c r="W173" s="126"/>
      <c r="X173" s="126"/>
    </row>
    <row r="174" spans="1:24" x14ac:dyDescent="0.25">
      <c r="A174" s="127">
        <v>13.121</v>
      </c>
      <c r="B174" s="128" t="s">
        <v>384</v>
      </c>
      <c r="C174" s="129" t="s">
        <v>184</v>
      </c>
      <c r="D174" s="126">
        <f t="shared" si="10"/>
        <v>1</v>
      </c>
      <c r="E174" s="126">
        <f t="shared" si="11"/>
        <v>57</v>
      </c>
      <c r="F174" s="126">
        <f t="shared" si="12"/>
        <v>58</v>
      </c>
      <c r="G174" s="126"/>
      <c r="H174" s="126">
        <v>19</v>
      </c>
      <c r="I174" s="126">
        <v>19</v>
      </c>
      <c r="J174" s="126">
        <v>1</v>
      </c>
      <c r="K174" s="126">
        <v>15</v>
      </c>
      <c r="L174" s="126">
        <v>16</v>
      </c>
      <c r="M174" s="126"/>
      <c r="N174" s="126">
        <v>6</v>
      </c>
      <c r="O174" s="126">
        <v>6</v>
      </c>
      <c r="P174" s="126"/>
      <c r="Q174" s="126">
        <v>16</v>
      </c>
      <c r="R174" s="126">
        <v>16</v>
      </c>
      <c r="S174" s="126"/>
      <c r="T174" s="126">
        <v>1</v>
      </c>
      <c r="U174" s="126">
        <v>1</v>
      </c>
      <c r="V174" s="126"/>
      <c r="W174" s="126"/>
      <c r="X174" s="126"/>
    </row>
    <row r="175" spans="1:24" x14ac:dyDescent="0.25">
      <c r="A175" s="121" t="s">
        <v>11</v>
      </c>
      <c r="B175" s="122"/>
      <c r="C175" s="122"/>
      <c r="D175" s="123">
        <f t="shared" si="10"/>
        <v>178</v>
      </c>
      <c r="E175" s="123">
        <f t="shared" si="11"/>
        <v>318</v>
      </c>
      <c r="F175" s="123">
        <f t="shared" si="12"/>
        <v>496</v>
      </c>
      <c r="G175" s="123">
        <v>85</v>
      </c>
      <c r="H175" s="123">
        <v>72</v>
      </c>
      <c r="I175" s="123">
        <v>157</v>
      </c>
      <c r="J175" s="123">
        <v>93</v>
      </c>
      <c r="K175" s="123">
        <v>246</v>
      </c>
      <c r="L175" s="123">
        <v>339</v>
      </c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</row>
    <row r="176" spans="1:24" x14ac:dyDescent="0.25">
      <c r="A176" s="124" t="s">
        <v>24</v>
      </c>
      <c r="B176" s="125"/>
      <c r="C176" s="125"/>
      <c r="D176" s="126">
        <f t="shared" si="10"/>
        <v>94</v>
      </c>
      <c r="E176" s="126">
        <f t="shared" si="11"/>
        <v>178</v>
      </c>
      <c r="F176" s="126">
        <f t="shared" si="12"/>
        <v>272</v>
      </c>
      <c r="G176" s="126">
        <v>28</v>
      </c>
      <c r="H176" s="126">
        <v>35</v>
      </c>
      <c r="I176" s="126">
        <v>63</v>
      </c>
      <c r="J176" s="126">
        <v>66</v>
      </c>
      <c r="K176" s="126">
        <v>143</v>
      </c>
      <c r="L176" s="126">
        <v>209</v>
      </c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</row>
    <row r="177" spans="1:24" x14ac:dyDescent="0.25">
      <c r="A177" s="127">
        <v>13.030099999999999</v>
      </c>
      <c r="B177" s="128" t="s">
        <v>210</v>
      </c>
      <c r="C177" s="129" t="s">
        <v>211</v>
      </c>
      <c r="D177" s="126">
        <f t="shared" si="10"/>
        <v>63</v>
      </c>
      <c r="E177" s="126">
        <f t="shared" si="11"/>
        <v>109</v>
      </c>
      <c r="F177" s="126">
        <f t="shared" si="12"/>
        <v>172</v>
      </c>
      <c r="G177" s="126">
        <v>18</v>
      </c>
      <c r="H177" s="126">
        <v>19</v>
      </c>
      <c r="I177" s="126">
        <v>37</v>
      </c>
      <c r="J177" s="126">
        <v>45</v>
      </c>
      <c r="K177" s="126">
        <v>90</v>
      </c>
      <c r="L177" s="126">
        <v>135</v>
      </c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</row>
    <row r="178" spans="1:24" x14ac:dyDescent="0.25">
      <c r="A178" s="127">
        <v>13.040100000000001</v>
      </c>
      <c r="B178" s="128" t="s">
        <v>389</v>
      </c>
      <c r="C178" s="129" t="s">
        <v>388</v>
      </c>
      <c r="D178" s="126">
        <f t="shared" si="10"/>
        <v>26</v>
      </c>
      <c r="E178" s="126">
        <f t="shared" si="11"/>
        <v>47</v>
      </c>
      <c r="F178" s="126">
        <f t="shared" si="12"/>
        <v>73</v>
      </c>
      <c r="G178" s="126">
        <v>10</v>
      </c>
      <c r="H178" s="126">
        <v>14</v>
      </c>
      <c r="I178" s="126">
        <v>24</v>
      </c>
      <c r="J178" s="126">
        <v>16</v>
      </c>
      <c r="K178" s="126">
        <v>33</v>
      </c>
      <c r="L178" s="126">
        <v>49</v>
      </c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</row>
    <row r="179" spans="1:24" x14ac:dyDescent="0.25">
      <c r="A179" s="127">
        <v>13.110099999999999</v>
      </c>
      <c r="B179" s="128" t="s">
        <v>212</v>
      </c>
      <c r="C179" s="129" t="s">
        <v>207</v>
      </c>
      <c r="D179" s="126">
        <f t="shared" si="10"/>
        <v>5</v>
      </c>
      <c r="E179" s="126">
        <f t="shared" si="11"/>
        <v>22</v>
      </c>
      <c r="F179" s="126">
        <f t="shared" si="12"/>
        <v>27</v>
      </c>
      <c r="G179" s="126"/>
      <c r="H179" s="126">
        <v>2</v>
      </c>
      <c r="I179" s="126">
        <v>2</v>
      </c>
      <c r="J179" s="126">
        <v>5</v>
      </c>
      <c r="K179" s="126">
        <v>20</v>
      </c>
      <c r="L179" s="126">
        <v>25</v>
      </c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</row>
    <row r="180" spans="1:24" x14ac:dyDescent="0.25">
      <c r="A180" s="124" t="s">
        <v>351</v>
      </c>
      <c r="B180" s="125"/>
      <c r="C180" s="125"/>
      <c r="D180" s="126">
        <f t="shared" si="10"/>
        <v>84</v>
      </c>
      <c r="E180" s="126">
        <f t="shared" si="11"/>
        <v>140</v>
      </c>
      <c r="F180" s="126">
        <f t="shared" si="12"/>
        <v>224</v>
      </c>
      <c r="G180" s="126">
        <v>57</v>
      </c>
      <c r="H180" s="126">
        <v>37</v>
      </c>
      <c r="I180" s="126">
        <v>94</v>
      </c>
      <c r="J180" s="126">
        <v>27</v>
      </c>
      <c r="K180" s="126">
        <v>103</v>
      </c>
      <c r="L180" s="126">
        <v>130</v>
      </c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</row>
    <row r="181" spans="1:24" x14ac:dyDescent="0.25">
      <c r="A181" s="127">
        <v>13.030099999999999</v>
      </c>
      <c r="B181" s="128" t="s">
        <v>210</v>
      </c>
      <c r="C181" s="129" t="s">
        <v>211</v>
      </c>
      <c r="D181" s="126">
        <f t="shared" si="10"/>
        <v>23</v>
      </c>
      <c r="E181" s="126">
        <f t="shared" si="11"/>
        <v>17</v>
      </c>
      <c r="F181" s="126">
        <f t="shared" si="12"/>
        <v>40</v>
      </c>
      <c r="G181" s="126">
        <v>17</v>
      </c>
      <c r="H181" s="126">
        <v>7</v>
      </c>
      <c r="I181" s="126">
        <v>24</v>
      </c>
      <c r="J181" s="126">
        <v>6</v>
      </c>
      <c r="K181" s="126">
        <v>10</v>
      </c>
      <c r="L181" s="126">
        <v>16</v>
      </c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</row>
    <row r="182" spans="1:24" x14ac:dyDescent="0.25">
      <c r="A182" s="127">
        <v>13.040100000000001</v>
      </c>
      <c r="B182" s="128" t="s">
        <v>387</v>
      </c>
      <c r="C182" s="129" t="s">
        <v>388</v>
      </c>
      <c r="D182" s="126">
        <f t="shared" si="10"/>
        <v>12</v>
      </c>
      <c r="E182" s="126">
        <f t="shared" si="11"/>
        <v>20</v>
      </c>
      <c r="F182" s="126">
        <f t="shared" si="12"/>
        <v>32</v>
      </c>
      <c r="G182" s="126">
        <v>9</v>
      </c>
      <c r="H182" s="126">
        <v>6</v>
      </c>
      <c r="I182" s="126">
        <v>15</v>
      </c>
      <c r="J182" s="126">
        <v>3</v>
      </c>
      <c r="K182" s="126">
        <v>14</v>
      </c>
      <c r="L182" s="126">
        <v>17</v>
      </c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</row>
    <row r="183" spans="1:24" x14ac:dyDescent="0.25">
      <c r="A183" s="127">
        <v>13.0601</v>
      </c>
      <c r="B183" s="128" t="s">
        <v>204</v>
      </c>
      <c r="C183" s="129" t="s">
        <v>205</v>
      </c>
      <c r="D183" s="126">
        <f t="shared" si="10"/>
        <v>2</v>
      </c>
      <c r="E183" s="126">
        <f t="shared" si="11"/>
        <v>3</v>
      </c>
      <c r="F183" s="126">
        <f t="shared" si="12"/>
        <v>5</v>
      </c>
      <c r="G183" s="126"/>
      <c r="H183" s="126"/>
      <c r="I183" s="126"/>
      <c r="J183" s="126">
        <v>2</v>
      </c>
      <c r="K183" s="126">
        <v>3</v>
      </c>
      <c r="L183" s="126">
        <v>5</v>
      </c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</row>
    <row r="184" spans="1:24" x14ac:dyDescent="0.25">
      <c r="A184" s="127">
        <v>13.0601</v>
      </c>
      <c r="B184" s="128" t="s">
        <v>385</v>
      </c>
      <c r="C184" s="129" t="s">
        <v>386</v>
      </c>
      <c r="D184" s="126">
        <f t="shared" si="10"/>
        <v>3</v>
      </c>
      <c r="E184" s="126">
        <f t="shared" si="11"/>
        <v>5</v>
      </c>
      <c r="F184" s="126">
        <f t="shared" si="12"/>
        <v>8</v>
      </c>
      <c r="G184" s="126">
        <v>2</v>
      </c>
      <c r="H184" s="126">
        <v>1</v>
      </c>
      <c r="I184" s="126">
        <v>3</v>
      </c>
      <c r="J184" s="126">
        <v>1</v>
      </c>
      <c r="K184" s="126">
        <v>4</v>
      </c>
      <c r="L184" s="126">
        <v>5</v>
      </c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</row>
    <row r="185" spans="1:24" x14ac:dyDescent="0.25">
      <c r="A185" s="127">
        <v>13.100099999999999</v>
      </c>
      <c r="B185" s="128" t="s">
        <v>586</v>
      </c>
      <c r="C185" s="129" t="s">
        <v>587</v>
      </c>
      <c r="D185" s="126">
        <f t="shared" si="10"/>
        <v>5</v>
      </c>
      <c r="E185" s="126">
        <f t="shared" si="11"/>
        <v>16</v>
      </c>
      <c r="F185" s="126">
        <f t="shared" si="12"/>
        <v>21</v>
      </c>
      <c r="G185" s="126">
        <v>4</v>
      </c>
      <c r="H185" s="126">
        <v>3</v>
      </c>
      <c r="I185" s="126">
        <v>7</v>
      </c>
      <c r="J185" s="126">
        <v>1</v>
      </c>
      <c r="K185" s="126">
        <v>13</v>
      </c>
      <c r="L185" s="126">
        <v>14</v>
      </c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</row>
    <row r="186" spans="1:24" x14ac:dyDescent="0.25">
      <c r="A186" s="127">
        <v>13.110099999999999</v>
      </c>
      <c r="B186" s="128" t="s">
        <v>206</v>
      </c>
      <c r="C186" s="129" t="s">
        <v>207</v>
      </c>
      <c r="D186" s="126">
        <f t="shared" si="10"/>
        <v>3</v>
      </c>
      <c r="E186" s="126">
        <f t="shared" si="11"/>
        <v>23</v>
      </c>
      <c r="F186" s="126">
        <f t="shared" si="12"/>
        <v>26</v>
      </c>
      <c r="G186" s="126">
        <v>1</v>
      </c>
      <c r="H186" s="126">
        <v>4</v>
      </c>
      <c r="I186" s="126">
        <v>5</v>
      </c>
      <c r="J186" s="126">
        <v>2</v>
      </c>
      <c r="K186" s="126">
        <v>19</v>
      </c>
      <c r="L186" s="126">
        <v>21</v>
      </c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</row>
    <row r="187" spans="1:24" x14ac:dyDescent="0.25">
      <c r="A187" s="127">
        <v>13.121</v>
      </c>
      <c r="B187" s="128" t="s">
        <v>195</v>
      </c>
      <c r="C187" s="129" t="s">
        <v>196</v>
      </c>
      <c r="D187" s="126">
        <f t="shared" si="10"/>
        <v>1</v>
      </c>
      <c r="E187" s="126">
        <f t="shared" si="11"/>
        <v>11</v>
      </c>
      <c r="F187" s="126">
        <f t="shared" si="12"/>
        <v>12</v>
      </c>
      <c r="G187" s="126">
        <v>1</v>
      </c>
      <c r="H187" s="126">
        <v>5</v>
      </c>
      <c r="I187" s="126">
        <v>6</v>
      </c>
      <c r="J187" s="126"/>
      <c r="K187" s="126">
        <v>6</v>
      </c>
      <c r="L187" s="126">
        <v>6</v>
      </c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</row>
    <row r="188" spans="1:24" x14ac:dyDescent="0.25">
      <c r="A188" s="127">
        <v>13.121</v>
      </c>
      <c r="B188" s="128" t="s">
        <v>193</v>
      </c>
      <c r="C188" s="129" t="s">
        <v>194</v>
      </c>
      <c r="D188" s="126">
        <f t="shared" si="10"/>
        <v>5</v>
      </c>
      <c r="E188" s="126">
        <f t="shared" si="11"/>
        <v>23</v>
      </c>
      <c r="F188" s="126">
        <f t="shared" si="12"/>
        <v>28</v>
      </c>
      <c r="G188" s="126">
        <v>5</v>
      </c>
      <c r="H188" s="126">
        <v>4</v>
      </c>
      <c r="I188" s="126">
        <v>9</v>
      </c>
      <c r="J188" s="126"/>
      <c r="K188" s="126">
        <v>19</v>
      </c>
      <c r="L188" s="126">
        <v>19</v>
      </c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</row>
    <row r="189" spans="1:24" x14ac:dyDescent="0.25">
      <c r="A189" s="127">
        <v>13.1401</v>
      </c>
      <c r="B189" s="128" t="s">
        <v>200</v>
      </c>
      <c r="C189" s="129" t="s">
        <v>201</v>
      </c>
      <c r="D189" s="126">
        <f t="shared" si="10"/>
        <v>8</v>
      </c>
      <c r="E189" s="126">
        <f t="shared" si="11"/>
        <v>11</v>
      </c>
      <c r="F189" s="126">
        <f t="shared" si="12"/>
        <v>19</v>
      </c>
      <c r="G189" s="126">
        <v>6</v>
      </c>
      <c r="H189" s="126">
        <v>2</v>
      </c>
      <c r="I189" s="126">
        <v>8</v>
      </c>
      <c r="J189" s="126">
        <v>2</v>
      </c>
      <c r="K189" s="126">
        <v>9</v>
      </c>
      <c r="L189" s="126">
        <v>11</v>
      </c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</row>
    <row r="190" spans="1:24" x14ac:dyDescent="0.25">
      <c r="A190" s="127">
        <v>31.0505</v>
      </c>
      <c r="B190" s="128" t="s">
        <v>202</v>
      </c>
      <c r="C190" s="129" t="s">
        <v>203</v>
      </c>
      <c r="D190" s="126">
        <f t="shared" si="10"/>
        <v>22</v>
      </c>
      <c r="E190" s="126">
        <f t="shared" si="11"/>
        <v>11</v>
      </c>
      <c r="F190" s="126">
        <f t="shared" si="12"/>
        <v>33</v>
      </c>
      <c r="G190" s="126">
        <v>12</v>
      </c>
      <c r="H190" s="126">
        <v>5</v>
      </c>
      <c r="I190" s="126">
        <v>17</v>
      </c>
      <c r="J190" s="126">
        <v>10</v>
      </c>
      <c r="K190" s="126">
        <v>6</v>
      </c>
      <c r="L190" s="126">
        <v>16</v>
      </c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</row>
    <row r="191" spans="1:24" x14ac:dyDescent="0.25">
      <c r="A191" s="110" t="s">
        <v>666</v>
      </c>
      <c r="B191" s="119"/>
      <c r="C191" s="119"/>
      <c r="D191" s="120">
        <f t="shared" si="10"/>
        <v>36</v>
      </c>
      <c r="E191" s="120">
        <f t="shared" si="11"/>
        <v>55</v>
      </c>
      <c r="F191" s="120">
        <f t="shared" si="12"/>
        <v>91</v>
      </c>
      <c r="G191" s="120">
        <v>5</v>
      </c>
      <c r="H191" s="120">
        <v>3</v>
      </c>
      <c r="I191" s="120">
        <v>8</v>
      </c>
      <c r="J191" s="120">
        <v>3</v>
      </c>
      <c r="K191" s="120">
        <v>1</v>
      </c>
      <c r="L191" s="120">
        <v>4</v>
      </c>
      <c r="M191" s="120"/>
      <c r="N191" s="120"/>
      <c r="O191" s="120"/>
      <c r="P191" s="120"/>
      <c r="Q191" s="120">
        <v>1</v>
      </c>
      <c r="R191" s="120">
        <v>1</v>
      </c>
      <c r="S191" s="120">
        <v>27</v>
      </c>
      <c r="T191" s="120">
        <v>49</v>
      </c>
      <c r="U191" s="120">
        <v>76</v>
      </c>
      <c r="V191" s="120">
        <v>1</v>
      </c>
      <c r="W191" s="120">
        <v>1</v>
      </c>
      <c r="X191" s="120">
        <v>2</v>
      </c>
    </row>
    <row r="192" spans="1:24" x14ac:dyDescent="0.25">
      <c r="A192" s="121" t="s">
        <v>10</v>
      </c>
      <c r="B192" s="122"/>
      <c r="C192" s="122"/>
      <c r="D192" s="123">
        <f t="shared" si="10"/>
        <v>9</v>
      </c>
      <c r="E192" s="123">
        <f t="shared" si="11"/>
        <v>6</v>
      </c>
      <c r="F192" s="123">
        <f t="shared" si="12"/>
        <v>15</v>
      </c>
      <c r="G192" s="123">
        <v>5</v>
      </c>
      <c r="H192" s="123">
        <v>3</v>
      </c>
      <c r="I192" s="123">
        <v>8</v>
      </c>
      <c r="J192" s="123">
        <v>3</v>
      </c>
      <c r="K192" s="123">
        <v>1</v>
      </c>
      <c r="L192" s="123">
        <v>4</v>
      </c>
      <c r="M192" s="123"/>
      <c r="N192" s="123"/>
      <c r="O192" s="123"/>
      <c r="P192" s="123"/>
      <c r="Q192" s="123">
        <v>1</v>
      </c>
      <c r="R192" s="123">
        <v>1</v>
      </c>
      <c r="S192" s="123"/>
      <c r="T192" s="123"/>
      <c r="U192" s="123"/>
      <c r="V192" s="123">
        <v>1</v>
      </c>
      <c r="W192" s="123">
        <v>1</v>
      </c>
      <c r="X192" s="123">
        <v>2</v>
      </c>
    </row>
    <row r="193" spans="1:24" x14ac:dyDescent="0.25">
      <c r="A193" s="124" t="s">
        <v>667</v>
      </c>
      <c r="B193" s="125"/>
      <c r="C193" s="125"/>
      <c r="D193" s="126">
        <f t="shared" si="10"/>
        <v>5</v>
      </c>
      <c r="E193" s="126">
        <f t="shared" si="11"/>
        <v>1</v>
      </c>
      <c r="F193" s="126">
        <f t="shared" si="12"/>
        <v>6</v>
      </c>
      <c r="G193" s="126">
        <v>2</v>
      </c>
      <c r="H193" s="126"/>
      <c r="I193" s="126">
        <v>2</v>
      </c>
      <c r="J193" s="126">
        <v>3</v>
      </c>
      <c r="K193" s="126">
        <v>1</v>
      </c>
      <c r="L193" s="126">
        <v>4</v>
      </c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</row>
    <row r="194" spans="1:24" x14ac:dyDescent="0.25">
      <c r="A194" s="127" t="s">
        <v>224</v>
      </c>
      <c r="B194" s="128" t="s">
        <v>225</v>
      </c>
      <c r="C194" s="129" t="s">
        <v>226</v>
      </c>
      <c r="D194" s="126">
        <f t="shared" si="10"/>
        <v>1</v>
      </c>
      <c r="E194" s="126">
        <f t="shared" si="11"/>
        <v>0</v>
      </c>
      <c r="F194" s="126">
        <f t="shared" si="12"/>
        <v>1</v>
      </c>
      <c r="G194" s="126"/>
      <c r="H194" s="126"/>
      <c r="I194" s="126"/>
      <c r="J194" s="126">
        <v>1</v>
      </c>
      <c r="K194" s="126"/>
      <c r="L194" s="126">
        <v>1</v>
      </c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</row>
    <row r="195" spans="1:24" x14ac:dyDescent="0.25">
      <c r="A195" s="127" t="s">
        <v>227</v>
      </c>
      <c r="B195" s="128" t="s">
        <v>228</v>
      </c>
      <c r="C195" s="129" t="s">
        <v>229</v>
      </c>
      <c r="D195" s="126">
        <f t="shared" si="10"/>
        <v>1</v>
      </c>
      <c r="E195" s="126">
        <f t="shared" si="11"/>
        <v>0</v>
      </c>
      <c r="F195" s="126">
        <f t="shared" si="12"/>
        <v>1</v>
      </c>
      <c r="G195" s="126"/>
      <c r="H195" s="126"/>
      <c r="I195" s="126"/>
      <c r="J195" s="126">
        <v>1</v>
      </c>
      <c r="K195" s="126"/>
      <c r="L195" s="126">
        <v>1</v>
      </c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</row>
    <row r="196" spans="1:24" x14ac:dyDescent="0.25">
      <c r="A196" s="127" t="s">
        <v>215</v>
      </c>
      <c r="B196" s="128" t="s">
        <v>216</v>
      </c>
      <c r="C196" s="129" t="s">
        <v>217</v>
      </c>
      <c r="D196" s="126">
        <f t="shared" si="10"/>
        <v>1</v>
      </c>
      <c r="E196" s="126">
        <f t="shared" si="11"/>
        <v>0</v>
      </c>
      <c r="F196" s="126">
        <f t="shared" si="12"/>
        <v>1</v>
      </c>
      <c r="G196" s="126">
        <v>1</v>
      </c>
      <c r="H196" s="126"/>
      <c r="I196" s="126">
        <v>1</v>
      </c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</row>
    <row r="197" spans="1:24" x14ac:dyDescent="0.25">
      <c r="A197" s="127" t="s">
        <v>230</v>
      </c>
      <c r="B197" s="128" t="s">
        <v>231</v>
      </c>
      <c r="C197" s="129" t="s">
        <v>232</v>
      </c>
      <c r="D197" s="126">
        <f t="shared" si="10"/>
        <v>2</v>
      </c>
      <c r="E197" s="126">
        <f t="shared" si="11"/>
        <v>1</v>
      </c>
      <c r="F197" s="126">
        <f t="shared" si="12"/>
        <v>3</v>
      </c>
      <c r="G197" s="126">
        <v>1</v>
      </c>
      <c r="H197" s="126"/>
      <c r="I197" s="126">
        <v>1</v>
      </c>
      <c r="J197" s="126">
        <v>1</v>
      </c>
      <c r="K197" s="126">
        <v>1</v>
      </c>
      <c r="L197" s="126">
        <v>2</v>
      </c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</row>
    <row r="198" spans="1:24" x14ac:dyDescent="0.25">
      <c r="A198" s="124" t="s">
        <v>362</v>
      </c>
      <c r="B198" s="125"/>
      <c r="C198" s="125"/>
      <c r="D198" s="126">
        <f t="shared" si="10"/>
        <v>4</v>
      </c>
      <c r="E198" s="126">
        <f t="shared" si="11"/>
        <v>5</v>
      </c>
      <c r="F198" s="126">
        <f t="shared" si="12"/>
        <v>9</v>
      </c>
      <c r="G198" s="126">
        <v>3</v>
      </c>
      <c r="H198" s="126">
        <v>3</v>
      </c>
      <c r="I198" s="126">
        <v>6</v>
      </c>
      <c r="J198" s="126"/>
      <c r="K198" s="126"/>
      <c r="L198" s="126"/>
      <c r="M198" s="126"/>
      <c r="N198" s="126"/>
      <c r="O198" s="126"/>
      <c r="P198" s="126"/>
      <c r="Q198" s="126">
        <v>1</v>
      </c>
      <c r="R198" s="126">
        <v>1</v>
      </c>
      <c r="S198" s="126"/>
      <c r="T198" s="126"/>
      <c r="U198" s="126"/>
      <c r="V198" s="126">
        <v>1</v>
      </c>
      <c r="W198" s="126">
        <v>1</v>
      </c>
      <c r="X198" s="126">
        <v>2</v>
      </c>
    </row>
    <row r="199" spans="1:24" x14ac:dyDescent="0.25">
      <c r="A199" s="127" t="s">
        <v>250</v>
      </c>
      <c r="B199" s="128" t="s">
        <v>250</v>
      </c>
      <c r="C199" s="129" t="s">
        <v>251</v>
      </c>
      <c r="D199" s="126">
        <f t="shared" si="10"/>
        <v>4</v>
      </c>
      <c r="E199" s="126">
        <f t="shared" si="11"/>
        <v>5</v>
      </c>
      <c r="F199" s="126">
        <f t="shared" si="12"/>
        <v>9</v>
      </c>
      <c r="G199" s="126">
        <v>3</v>
      </c>
      <c r="H199" s="126">
        <v>3</v>
      </c>
      <c r="I199" s="126">
        <v>6</v>
      </c>
      <c r="J199" s="126"/>
      <c r="K199" s="126"/>
      <c r="L199" s="126"/>
      <c r="M199" s="126"/>
      <c r="N199" s="126"/>
      <c r="O199" s="126"/>
      <c r="P199" s="126"/>
      <c r="Q199" s="126">
        <v>1</v>
      </c>
      <c r="R199" s="126">
        <v>1</v>
      </c>
      <c r="S199" s="126"/>
      <c r="T199" s="126"/>
      <c r="U199" s="126"/>
      <c r="V199" s="126">
        <v>1</v>
      </c>
      <c r="W199" s="126">
        <v>1</v>
      </c>
      <c r="X199" s="126">
        <v>2</v>
      </c>
    </row>
    <row r="200" spans="1:24" x14ac:dyDescent="0.25">
      <c r="A200" s="121" t="s">
        <v>11</v>
      </c>
      <c r="B200" s="122"/>
      <c r="C200" s="122"/>
      <c r="D200" s="123">
        <f t="shared" si="10"/>
        <v>27</v>
      </c>
      <c r="E200" s="123">
        <f t="shared" si="11"/>
        <v>49</v>
      </c>
      <c r="F200" s="123">
        <f t="shared" si="12"/>
        <v>76</v>
      </c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>
        <v>27</v>
      </c>
      <c r="T200" s="123">
        <v>49</v>
      </c>
      <c r="U200" s="123">
        <v>76</v>
      </c>
      <c r="V200" s="123"/>
      <c r="W200" s="123"/>
      <c r="X200" s="123"/>
    </row>
    <row r="201" spans="1:24" x14ac:dyDescent="0.25">
      <c r="A201" s="124" t="s">
        <v>362</v>
      </c>
      <c r="B201" s="125"/>
      <c r="C201" s="125"/>
      <c r="D201" s="126">
        <f t="shared" si="10"/>
        <v>27</v>
      </c>
      <c r="E201" s="126">
        <f t="shared" si="11"/>
        <v>49</v>
      </c>
      <c r="F201" s="126">
        <f t="shared" si="12"/>
        <v>76</v>
      </c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>
        <v>27</v>
      </c>
      <c r="T201" s="126">
        <v>49</v>
      </c>
      <c r="U201" s="126">
        <v>76</v>
      </c>
      <c r="V201" s="126"/>
      <c r="W201" s="126"/>
      <c r="X201" s="126"/>
    </row>
    <row r="202" spans="1:24" x14ac:dyDescent="0.25">
      <c r="A202" s="127" t="s">
        <v>250</v>
      </c>
      <c r="B202" s="128" t="s">
        <v>250</v>
      </c>
      <c r="C202" s="129" t="s">
        <v>251</v>
      </c>
      <c r="D202" s="126">
        <f t="shared" si="10"/>
        <v>27</v>
      </c>
      <c r="E202" s="126">
        <f t="shared" si="11"/>
        <v>49</v>
      </c>
      <c r="F202" s="126">
        <f t="shared" si="12"/>
        <v>76</v>
      </c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>
        <v>27</v>
      </c>
      <c r="T202" s="126">
        <v>49</v>
      </c>
      <c r="U202" s="126">
        <v>76</v>
      </c>
      <c r="V202" s="126"/>
      <c r="W202" s="126"/>
      <c r="X202" s="126"/>
    </row>
    <row r="203" spans="1:24" x14ac:dyDescent="0.25">
      <c r="A203" s="110" t="s">
        <v>668</v>
      </c>
      <c r="B203" s="119"/>
      <c r="C203" s="119"/>
      <c r="D203" s="120">
        <f t="shared" si="10"/>
        <v>91</v>
      </c>
      <c r="E203" s="120">
        <f t="shared" si="11"/>
        <v>115</v>
      </c>
      <c r="F203" s="120">
        <f t="shared" si="12"/>
        <v>206</v>
      </c>
      <c r="G203" s="120">
        <v>35</v>
      </c>
      <c r="H203" s="120">
        <v>44</v>
      </c>
      <c r="I203" s="120">
        <v>79</v>
      </c>
      <c r="J203" s="120">
        <v>37</v>
      </c>
      <c r="K203" s="120">
        <v>42</v>
      </c>
      <c r="L203" s="120">
        <v>79</v>
      </c>
      <c r="M203" s="120">
        <v>11</v>
      </c>
      <c r="N203" s="120">
        <v>7</v>
      </c>
      <c r="O203" s="120">
        <v>18</v>
      </c>
      <c r="P203" s="120">
        <v>8</v>
      </c>
      <c r="Q203" s="120">
        <v>17</v>
      </c>
      <c r="R203" s="120">
        <v>25</v>
      </c>
      <c r="S203" s="120"/>
      <c r="T203" s="120">
        <v>5</v>
      </c>
      <c r="U203" s="120">
        <v>5</v>
      </c>
      <c r="V203" s="120"/>
      <c r="W203" s="120"/>
      <c r="X203" s="120"/>
    </row>
    <row r="204" spans="1:24" x14ac:dyDescent="0.25">
      <c r="A204" s="121" t="s">
        <v>10</v>
      </c>
      <c r="B204" s="122"/>
      <c r="C204" s="122"/>
      <c r="D204" s="123">
        <f t="shared" si="10"/>
        <v>91</v>
      </c>
      <c r="E204" s="123">
        <f t="shared" si="11"/>
        <v>115</v>
      </c>
      <c r="F204" s="123">
        <f t="shared" si="12"/>
        <v>206</v>
      </c>
      <c r="G204" s="123">
        <v>35</v>
      </c>
      <c r="H204" s="123">
        <v>44</v>
      </c>
      <c r="I204" s="123">
        <v>79</v>
      </c>
      <c r="J204" s="123">
        <v>37</v>
      </c>
      <c r="K204" s="123">
        <v>42</v>
      </c>
      <c r="L204" s="123">
        <v>79</v>
      </c>
      <c r="M204" s="123">
        <v>11</v>
      </c>
      <c r="N204" s="123">
        <v>7</v>
      </c>
      <c r="O204" s="123">
        <v>18</v>
      </c>
      <c r="P204" s="123">
        <v>8</v>
      </c>
      <c r="Q204" s="123">
        <v>17</v>
      </c>
      <c r="R204" s="123">
        <v>25</v>
      </c>
      <c r="S204" s="123"/>
      <c r="T204" s="123">
        <v>5</v>
      </c>
      <c r="U204" s="123">
        <v>5</v>
      </c>
      <c r="V204" s="123"/>
      <c r="W204" s="123"/>
      <c r="X204" s="123"/>
    </row>
    <row r="205" spans="1:24" x14ac:dyDescent="0.25">
      <c r="A205" s="124" t="s">
        <v>19</v>
      </c>
      <c r="B205" s="125"/>
      <c r="C205" s="125"/>
      <c r="D205" s="126">
        <f t="shared" si="10"/>
        <v>82</v>
      </c>
      <c r="E205" s="126">
        <f t="shared" si="11"/>
        <v>115</v>
      </c>
      <c r="F205" s="126">
        <f t="shared" si="12"/>
        <v>197</v>
      </c>
      <c r="G205" s="126">
        <v>35</v>
      </c>
      <c r="H205" s="126">
        <v>44</v>
      </c>
      <c r="I205" s="126">
        <v>79</v>
      </c>
      <c r="J205" s="126">
        <v>31</v>
      </c>
      <c r="K205" s="126">
        <v>42</v>
      </c>
      <c r="L205" s="126">
        <v>73</v>
      </c>
      <c r="M205" s="126">
        <v>8</v>
      </c>
      <c r="N205" s="126">
        <v>7</v>
      </c>
      <c r="O205" s="126">
        <v>15</v>
      </c>
      <c r="P205" s="126">
        <v>8</v>
      </c>
      <c r="Q205" s="126">
        <v>17</v>
      </c>
      <c r="R205" s="126">
        <v>25</v>
      </c>
      <c r="S205" s="126"/>
      <c r="T205" s="126">
        <v>5</v>
      </c>
      <c r="U205" s="126">
        <v>5</v>
      </c>
      <c r="V205" s="126"/>
      <c r="W205" s="126"/>
      <c r="X205" s="126"/>
    </row>
    <row r="206" spans="1:24" x14ac:dyDescent="0.25">
      <c r="A206" s="127">
        <v>24.010200000000001</v>
      </c>
      <c r="B206" s="128" t="s">
        <v>213</v>
      </c>
      <c r="C206" s="129" t="s">
        <v>214</v>
      </c>
      <c r="D206" s="126">
        <f t="shared" si="10"/>
        <v>82</v>
      </c>
      <c r="E206" s="126">
        <f t="shared" si="11"/>
        <v>115</v>
      </c>
      <c r="F206" s="126">
        <f t="shared" si="12"/>
        <v>197</v>
      </c>
      <c r="G206" s="126">
        <v>35</v>
      </c>
      <c r="H206" s="126">
        <v>44</v>
      </c>
      <c r="I206" s="126">
        <v>79</v>
      </c>
      <c r="J206" s="126">
        <v>31</v>
      </c>
      <c r="K206" s="126">
        <v>42</v>
      </c>
      <c r="L206" s="126">
        <v>73</v>
      </c>
      <c r="M206" s="126">
        <v>8</v>
      </c>
      <c r="N206" s="126">
        <v>7</v>
      </c>
      <c r="O206" s="126">
        <v>15</v>
      </c>
      <c r="P206" s="126">
        <v>8</v>
      </c>
      <c r="Q206" s="126">
        <v>17</v>
      </c>
      <c r="R206" s="126">
        <v>25</v>
      </c>
      <c r="S206" s="126"/>
      <c r="T206" s="126">
        <v>5</v>
      </c>
      <c r="U206" s="126">
        <v>5</v>
      </c>
      <c r="V206" s="126"/>
      <c r="W206" s="126"/>
      <c r="X206" s="126"/>
    </row>
    <row r="207" spans="1:24" x14ac:dyDescent="0.25">
      <c r="A207" s="124" t="s">
        <v>669</v>
      </c>
      <c r="B207" s="125"/>
      <c r="C207" s="125"/>
      <c r="D207" s="126">
        <f t="shared" si="10"/>
        <v>3</v>
      </c>
      <c r="E207" s="126">
        <f t="shared" si="11"/>
        <v>0</v>
      </c>
      <c r="F207" s="126">
        <f t="shared" si="12"/>
        <v>3</v>
      </c>
      <c r="G207" s="126"/>
      <c r="H207" s="126"/>
      <c r="I207" s="126"/>
      <c r="J207" s="126">
        <v>3</v>
      </c>
      <c r="K207" s="126"/>
      <c r="L207" s="126">
        <v>3</v>
      </c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</row>
    <row r="208" spans="1:24" x14ac:dyDescent="0.25">
      <c r="A208" s="127">
        <v>13</v>
      </c>
      <c r="B208" s="128" t="s">
        <v>246</v>
      </c>
      <c r="C208" s="129" t="s">
        <v>247</v>
      </c>
      <c r="D208" s="126">
        <f t="shared" si="10"/>
        <v>1</v>
      </c>
      <c r="E208" s="126">
        <f t="shared" si="11"/>
        <v>0</v>
      </c>
      <c r="F208" s="126">
        <f t="shared" si="12"/>
        <v>1</v>
      </c>
      <c r="G208" s="126"/>
      <c r="H208" s="126"/>
      <c r="I208" s="126"/>
      <c r="J208" s="126">
        <v>1</v>
      </c>
      <c r="K208" s="126"/>
      <c r="L208" s="126">
        <v>1</v>
      </c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</row>
    <row r="209" spans="1:24" x14ac:dyDescent="0.25">
      <c r="A209" s="127">
        <v>16</v>
      </c>
      <c r="B209" s="128" t="s">
        <v>248</v>
      </c>
      <c r="C209" s="129" t="s">
        <v>249</v>
      </c>
      <c r="D209" s="126">
        <f t="shared" si="10"/>
        <v>1</v>
      </c>
      <c r="E209" s="126">
        <f t="shared" si="11"/>
        <v>0</v>
      </c>
      <c r="F209" s="126">
        <f t="shared" si="12"/>
        <v>1</v>
      </c>
      <c r="G209" s="126"/>
      <c r="H209" s="126"/>
      <c r="I209" s="126"/>
      <c r="J209" s="126">
        <v>1</v>
      </c>
      <c r="K209" s="126"/>
      <c r="L209" s="126">
        <v>1</v>
      </c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</row>
    <row r="210" spans="1:24" x14ac:dyDescent="0.25">
      <c r="A210" s="127">
        <v>52</v>
      </c>
      <c r="B210" s="128" t="s">
        <v>236</v>
      </c>
      <c r="C210" s="129" t="s">
        <v>237</v>
      </c>
      <c r="D210" s="126">
        <f t="shared" si="10"/>
        <v>1</v>
      </c>
      <c r="E210" s="126">
        <f t="shared" si="11"/>
        <v>0</v>
      </c>
      <c r="F210" s="126">
        <f t="shared" si="12"/>
        <v>1</v>
      </c>
      <c r="G210" s="126"/>
      <c r="H210" s="126"/>
      <c r="I210" s="126"/>
      <c r="J210" s="126">
        <v>1</v>
      </c>
      <c r="K210" s="126"/>
      <c r="L210" s="126">
        <v>1</v>
      </c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</row>
    <row r="211" spans="1:24" x14ac:dyDescent="0.25">
      <c r="A211" s="124" t="s">
        <v>670</v>
      </c>
      <c r="B211" s="125"/>
      <c r="C211" s="125"/>
      <c r="D211" s="126">
        <f t="shared" si="10"/>
        <v>6</v>
      </c>
      <c r="E211" s="126">
        <f t="shared" si="11"/>
        <v>0</v>
      </c>
      <c r="F211" s="126">
        <f t="shared" si="12"/>
        <v>6</v>
      </c>
      <c r="G211" s="126"/>
      <c r="H211" s="126"/>
      <c r="I211" s="126"/>
      <c r="J211" s="126">
        <v>3</v>
      </c>
      <c r="K211" s="126"/>
      <c r="L211" s="126">
        <v>3</v>
      </c>
      <c r="M211" s="126">
        <v>3</v>
      </c>
      <c r="N211" s="126"/>
      <c r="O211" s="126">
        <v>3</v>
      </c>
      <c r="P211" s="126"/>
      <c r="Q211" s="126"/>
      <c r="R211" s="126"/>
      <c r="S211" s="126"/>
      <c r="T211" s="126"/>
      <c r="U211" s="126"/>
      <c r="V211" s="126"/>
      <c r="W211" s="126"/>
      <c r="X211" s="126"/>
    </row>
    <row r="212" spans="1:24" x14ac:dyDescent="0.25">
      <c r="A212" s="127">
        <v>14.0901</v>
      </c>
      <c r="B212" s="128" t="s">
        <v>257</v>
      </c>
      <c r="C212" s="129" t="s">
        <v>258</v>
      </c>
      <c r="D212" s="126">
        <f t="shared" si="10"/>
        <v>3</v>
      </c>
      <c r="E212" s="126">
        <f t="shared" si="11"/>
        <v>0</v>
      </c>
      <c r="F212" s="126">
        <f t="shared" si="12"/>
        <v>3</v>
      </c>
      <c r="G212" s="126"/>
      <c r="H212" s="126"/>
      <c r="I212" s="126"/>
      <c r="J212" s="126">
        <v>1</v>
      </c>
      <c r="K212" s="126"/>
      <c r="L212" s="126">
        <v>1</v>
      </c>
      <c r="M212" s="126">
        <v>2</v>
      </c>
      <c r="N212" s="126"/>
      <c r="O212" s="126">
        <v>2</v>
      </c>
      <c r="P212" s="126"/>
      <c r="Q212" s="126"/>
      <c r="R212" s="126"/>
      <c r="S212" s="126"/>
      <c r="T212" s="126"/>
      <c r="U212" s="126"/>
      <c r="V212" s="126"/>
      <c r="W212" s="126"/>
      <c r="X212" s="126"/>
    </row>
    <row r="213" spans="1:24" x14ac:dyDescent="0.25">
      <c r="A213" s="127">
        <v>14.100099999999999</v>
      </c>
      <c r="B213" s="128" t="s">
        <v>259</v>
      </c>
      <c r="C213" s="129" t="s">
        <v>260</v>
      </c>
      <c r="D213" s="126">
        <f t="shared" si="10"/>
        <v>1</v>
      </c>
      <c r="E213" s="126">
        <f t="shared" si="11"/>
        <v>0</v>
      </c>
      <c r="F213" s="126">
        <f t="shared" si="12"/>
        <v>1</v>
      </c>
      <c r="G213" s="126"/>
      <c r="H213" s="126"/>
      <c r="I213" s="126"/>
      <c r="J213" s="126">
        <v>1</v>
      </c>
      <c r="K213" s="126"/>
      <c r="L213" s="126">
        <v>1</v>
      </c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</row>
    <row r="214" spans="1:24" x14ac:dyDescent="0.25">
      <c r="A214" s="127">
        <v>14.190099999999999</v>
      </c>
      <c r="B214" s="128" t="s">
        <v>261</v>
      </c>
      <c r="C214" s="129" t="s">
        <v>262</v>
      </c>
      <c r="D214" s="126">
        <f t="shared" si="10"/>
        <v>2</v>
      </c>
      <c r="E214" s="126">
        <f t="shared" si="11"/>
        <v>0</v>
      </c>
      <c r="F214" s="126">
        <f t="shared" si="12"/>
        <v>2</v>
      </c>
      <c r="G214" s="126"/>
      <c r="H214" s="126"/>
      <c r="I214" s="126"/>
      <c r="J214" s="126">
        <v>1</v>
      </c>
      <c r="K214" s="126"/>
      <c r="L214" s="126">
        <v>1</v>
      </c>
      <c r="M214" s="126">
        <v>1</v>
      </c>
      <c r="N214" s="126"/>
      <c r="O214" s="126">
        <v>1</v>
      </c>
      <c r="P214" s="126"/>
      <c r="Q214" s="126"/>
      <c r="R214" s="126"/>
      <c r="S214" s="126"/>
      <c r="T214" s="126"/>
      <c r="U214" s="126"/>
      <c r="V214" s="126"/>
      <c r="W214" s="126"/>
      <c r="X214" s="126"/>
    </row>
    <row r="215" spans="1:24" x14ac:dyDescent="0.25">
      <c r="A215" s="110" t="s">
        <v>671</v>
      </c>
      <c r="B215" s="119"/>
      <c r="C215" s="119"/>
      <c r="D215" s="120">
        <f t="shared" si="10"/>
        <v>525</v>
      </c>
      <c r="E215" s="120">
        <f t="shared" si="11"/>
        <v>1142</v>
      </c>
      <c r="F215" s="120">
        <f t="shared" si="12"/>
        <v>1667</v>
      </c>
      <c r="G215" s="120">
        <v>164</v>
      </c>
      <c r="H215" s="120">
        <v>248</v>
      </c>
      <c r="I215" s="120">
        <v>412</v>
      </c>
      <c r="J215" s="120">
        <v>196</v>
      </c>
      <c r="K215" s="120">
        <v>440</v>
      </c>
      <c r="L215" s="120">
        <v>636</v>
      </c>
      <c r="M215" s="120">
        <v>56</v>
      </c>
      <c r="N215" s="120">
        <v>138</v>
      </c>
      <c r="O215" s="120">
        <v>194</v>
      </c>
      <c r="P215" s="120">
        <v>102</v>
      </c>
      <c r="Q215" s="120">
        <v>292</v>
      </c>
      <c r="R215" s="120">
        <v>394</v>
      </c>
      <c r="S215" s="120">
        <v>7</v>
      </c>
      <c r="T215" s="120">
        <v>24</v>
      </c>
      <c r="U215" s="120">
        <v>31</v>
      </c>
      <c r="V215" s="120"/>
      <c r="W215" s="120"/>
      <c r="X215" s="120"/>
    </row>
    <row r="216" spans="1:24" x14ac:dyDescent="0.25">
      <c r="A216" s="121" t="s">
        <v>10</v>
      </c>
      <c r="B216" s="122"/>
      <c r="C216" s="122"/>
      <c r="D216" s="123">
        <f t="shared" si="10"/>
        <v>311</v>
      </c>
      <c r="E216" s="123">
        <f t="shared" si="11"/>
        <v>905</v>
      </c>
      <c r="F216" s="123">
        <f t="shared" si="12"/>
        <v>1216</v>
      </c>
      <c r="G216" s="123">
        <v>66</v>
      </c>
      <c r="H216" s="123">
        <v>205</v>
      </c>
      <c r="I216" s="123">
        <v>271</v>
      </c>
      <c r="J216" s="123">
        <v>80</v>
      </c>
      <c r="K216" s="123">
        <v>246</v>
      </c>
      <c r="L216" s="123">
        <v>326</v>
      </c>
      <c r="M216" s="123">
        <v>56</v>
      </c>
      <c r="N216" s="123">
        <v>138</v>
      </c>
      <c r="O216" s="123">
        <v>194</v>
      </c>
      <c r="P216" s="123">
        <v>102</v>
      </c>
      <c r="Q216" s="123">
        <v>292</v>
      </c>
      <c r="R216" s="123">
        <v>394</v>
      </c>
      <c r="S216" s="123">
        <v>7</v>
      </c>
      <c r="T216" s="123">
        <v>24</v>
      </c>
      <c r="U216" s="123">
        <v>31</v>
      </c>
      <c r="V216" s="123"/>
      <c r="W216" s="123"/>
      <c r="X216" s="123"/>
    </row>
    <row r="217" spans="1:24" x14ac:dyDescent="0.25">
      <c r="A217" s="124" t="s">
        <v>19</v>
      </c>
      <c r="B217" s="125"/>
      <c r="C217" s="125"/>
      <c r="D217" s="126">
        <f t="shared" si="10"/>
        <v>238</v>
      </c>
      <c r="E217" s="126">
        <f t="shared" si="11"/>
        <v>727</v>
      </c>
      <c r="F217" s="126">
        <f t="shared" si="12"/>
        <v>965</v>
      </c>
      <c r="G217" s="126">
        <v>56</v>
      </c>
      <c r="H217" s="126">
        <v>171</v>
      </c>
      <c r="I217" s="126">
        <v>227</v>
      </c>
      <c r="J217" s="126">
        <v>62</v>
      </c>
      <c r="K217" s="126">
        <v>195</v>
      </c>
      <c r="L217" s="126">
        <v>257</v>
      </c>
      <c r="M217" s="126">
        <v>42</v>
      </c>
      <c r="N217" s="126">
        <v>116</v>
      </c>
      <c r="O217" s="126">
        <v>158</v>
      </c>
      <c r="P217" s="126">
        <v>71</v>
      </c>
      <c r="Q217" s="126">
        <v>227</v>
      </c>
      <c r="R217" s="126">
        <v>298</v>
      </c>
      <c r="S217" s="126">
        <v>7</v>
      </c>
      <c r="T217" s="126">
        <v>18</v>
      </c>
      <c r="U217" s="126">
        <v>25</v>
      </c>
      <c r="V217" s="126"/>
      <c r="W217" s="126"/>
      <c r="X217" s="126"/>
    </row>
    <row r="218" spans="1:24" x14ac:dyDescent="0.25">
      <c r="A218" s="127">
        <v>16.010100000000001</v>
      </c>
      <c r="B218" s="128" t="s">
        <v>303</v>
      </c>
      <c r="C218" s="129" t="s">
        <v>304</v>
      </c>
      <c r="D218" s="126">
        <f t="shared" si="10"/>
        <v>49</v>
      </c>
      <c r="E218" s="126">
        <f t="shared" si="11"/>
        <v>308</v>
      </c>
      <c r="F218" s="126">
        <f t="shared" si="12"/>
        <v>357</v>
      </c>
      <c r="G218" s="126">
        <v>12</v>
      </c>
      <c r="H218" s="126">
        <v>72</v>
      </c>
      <c r="I218" s="126">
        <v>84</v>
      </c>
      <c r="J218" s="126">
        <v>7</v>
      </c>
      <c r="K218" s="126">
        <v>84</v>
      </c>
      <c r="L218" s="126">
        <v>91</v>
      </c>
      <c r="M218" s="126">
        <v>9</v>
      </c>
      <c r="N218" s="126">
        <v>52</v>
      </c>
      <c r="O218" s="126">
        <v>61</v>
      </c>
      <c r="P218" s="126">
        <v>16</v>
      </c>
      <c r="Q218" s="126">
        <v>93</v>
      </c>
      <c r="R218" s="126">
        <v>109</v>
      </c>
      <c r="S218" s="126">
        <v>5</v>
      </c>
      <c r="T218" s="126">
        <v>7</v>
      </c>
      <c r="U218" s="126">
        <v>12</v>
      </c>
      <c r="V218" s="126"/>
      <c r="W218" s="126"/>
      <c r="X218" s="126"/>
    </row>
    <row r="219" spans="1:24" x14ac:dyDescent="0.25">
      <c r="A219" s="127">
        <v>16.010400000000001</v>
      </c>
      <c r="B219" s="128" t="s">
        <v>307</v>
      </c>
      <c r="C219" s="129" t="s">
        <v>308</v>
      </c>
      <c r="D219" s="126">
        <f t="shared" si="10"/>
        <v>12</v>
      </c>
      <c r="E219" s="126">
        <f t="shared" si="11"/>
        <v>53</v>
      </c>
      <c r="F219" s="126">
        <f t="shared" si="12"/>
        <v>65</v>
      </c>
      <c r="G219" s="126">
        <v>2</v>
      </c>
      <c r="H219" s="126">
        <v>8</v>
      </c>
      <c r="I219" s="126">
        <v>10</v>
      </c>
      <c r="J219" s="126">
        <v>1</v>
      </c>
      <c r="K219" s="126">
        <v>13</v>
      </c>
      <c r="L219" s="126">
        <v>14</v>
      </c>
      <c r="M219" s="126">
        <v>2</v>
      </c>
      <c r="N219" s="126">
        <v>13</v>
      </c>
      <c r="O219" s="126">
        <v>15</v>
      </c>
      <c r="P219" s="126">
        <v>7</v>
      </c>
      <c r="Q219" s="126">
        <v>19</v>
      </c>
      <c r="R219" s="126">
        <v>26</v>
      </c>
      <c r="S219" s="126"/>
      <c r="T219" s="126"/>
      <c r="U219" s="126"/>
      <c r="V219" s="126"/>
      <c r="W219" s="126"/>
      <c r="X219" s="126"/>
    </row>
    <row r="220" spans="1:24" x14ac:dyDescent="0.25">
      <c r="A220" s="127">
        <v>16.010400000000001</v>
      </c>
      <c r="B220" s="128" t="s">
        <v>309</v>
      </c>
      <c r="C220" s="129" t="s">
        <v>310</v>
      </c>
      <c r="D220" s="126">
        <f t="shared" si="10"/>
        <v>8</v>
      </c>
      <c r="E220" s="126">
        <f t="shared" si="11"/>
        <v>26</v>
      </c>
      <c r="F220" s="126">
        <f t="shared" si="12"/>
        <v>34</v>
      </c>
      <c r="G220" s="126"/>
      <c r="H220" s="126"/>
      <c r="I220" s="126"/>
      <c r="J220" s="126">
        <v>2</v>
      </c>
      <c r="K220" s="126">
        <v>5</v>
      </c>
      <c r="L220" s="126">
        <v>7</v>
      </c>
      <c r="M220" s="126"/>
      <c r="N220" s="126">
        <v>5</v>
      </c>
      <c r="O220" s="126">
        <v>5</v>
      </c>
      <c r="P220" s="126">
        <v>6</v>
      </c>
      <c r="Q220" s="126">
        <v>16</v>
      </c>
      <c r="R220" s="126">
        <v>22</v>
      </c>
      <c r="S220" s="126"/>
      <c r="T220" s="126"/>
      <c r="U220" s="126"/>
      <c r="V220" s="126"/>
      <c r="W220" s="126"/>
      <c r="X220" s="126"/>
    </row>
    <row r="221" spans="1:24" x14ac:dyDescent="0.25">
      <c r="A221" s="127">
        <v>16.090499999999999</v>
      </c>
      <c r="B221" s="128" t="s">
        <v>288</v>
      </c>
      <c r="C221" s="129" t="s">
        <v>289</v>
      </c>
      <c r="D221" s="126">
        <f t="shared" si="10"/>
        <v>7</v>
      </c>
      <c r="E221" s="126">
        <f t="shared" si="11"/>
        <v>19</v>
      </c>
      <c r="F221" s="126">
        <f t="shared" si="12"/>
        <v>26</v>
      </c>
      <c r="G221" s="126">
        <v>2</v>
      </c>
      <c r="H221" s="126">
        <v>2</v>
      </c>
      <c r="I221" s="126">
        <v>4</v>
      </c>
      <c r="J221" s="126">
        <v>3</v>
      </c>
      <c r="K221" s="126">
        <v>3</v>
      </c>
      <c r="L221" s="126">
        <v>6</v>
      </c>
      <c r="M221" s="126"/>
      <c r="N221" s="126">
        <v>4</v>
      </c>
      <c r="O221" s="126">
        <v>4</v>
      </c>
      <c r="P221" s="126">
        <v>1</v>
      </c>
      <c r="Q221" s="126">
        <v>4</v>
      </c>
      <c r="R221" s="126">
        <v>5</v>
      </c>
      <c r="S221" s="126">
        <v>1</v>
      </c>
      <c r="T221" s="126">
        <v>6</v>
      </c>
      <c r="U221" s="126">
        <v>7</v>
      </c>
      <c r="V221" s="126"/>
      <c r="W221" s="126"/>
      <c r="X221" s="126"/>
    </row>
    <row r="222" spans="1:24" x14ac:dyDescent="0.25">
      <c r="A222" s="127">
        <v>23.010100000000001</v>
      </c>
      <c r="B222" s="128" t="s">
        <v>300</v>
      </c>
      <c r="C222" s="129" t="s">
        <v>301</v>
      </c>
      <c r="D222" s="126">
        <f t="shared" si="10"/>
        <v>13</v>
      </c>
      <c r="E222" s="126">
        <f t="shared" si="11"/>
        <v>49</v>
      </c>
      <c r="F222" s="126">
        <f t="shared" si="12"/>
        <v>62</v>
      </c>
      <c r="G222" s="126">
        <v>2</v>
      </c>
      <c r="H222" s="126">
        <v>21</v>
      </c>
      <c r="I222" s="126">
        <v>23</v>
      </c>
      <c r="J222" s="126">
        <v>3</v>
      </c>
      <c r="K222" s="126">
        <v>14</v>
      </c>
      <c r="L222" s="126">
        <v>17</v>
      </c>
      <c r="M222" s="126">
        <v>2</v>
      </c>
      <c r="N222" s="126">
        <v>6</v>
      </c>
      <c r="O222" s="126">
        <v>8</v>
      </c>
      <c r="P222" s="126">
        <v>6</v>
      </c>
      <c r="Q222" s="126">
        <v>7</v>
      </c>
      <c r="R222" s="126">
        <v>13</v>
      </c>
      <c r="S222" s="126"/>
      <c r="T222" s="126">
        <v>1</v>
      </c>
      <c r="U222" s="126">
        <v>1</v>
      </c>
      <c r="V222" s="126"/>
      <c r="W222" s="126"/>
      <c r="X222" s="126"/>
    </row>
    <row r="223" spans="1:24" x14ac:dyDescent="0.25">
      <c r="A223" s="127">
        <v>23.9999</v>
      </c>
      <c r="B223" s="128" t="s">
        <v>305</v>
      </c>
      <c r="C223" s="129" t="s">
        <v>306</v>
      </c>
      <c r="D223" s="126">
        <f t="shared" si="10"/>
        <v>5</v>
      </c>
      <c r="E223" s="126">
        <f t="shared" si="11"/>
        <v>17</v>
      </c>
      <c r="F223" s="126">
        <f t="shared" si="12"/>
        <v>22</v>
      </c>
      <c r="G223" s="126"/>
      <c r="H223" s="126"/>
      <c r="I223" s="126"/>
      <c r="J223" s="126">
        <v>1</v>
      </c>
      <c r="K223" s="126">
        <v>5</v>
      </c>
      <c r="L223" s="126">
        <v>6</v>
      </c>
      <c r="M223" s="126"/>
      <c r="N223" s="126">
        <v>4</v>
      </c>
      <c r="O223" s="126">
        <v>4</v>
      </c>
      <c r="P223" s="126">
        <v>4</v>
      </c>
      <c r="Q223" s="126">
        <v>8</v>
      </c>
      <c r="R223" s="126">
        <v>12</v>
      </c>
      <c r="S223" s="126"/>
      <c r="T223" s="126"/>
      <c r="U223" s="126"/>
      <c r="V223" s="126"/>
      <c r="W223" s="126"/>
      <c r="X223" s="126"/>
    </row>
    <row r="224" spans="1:24" x14ac:dyDescent="0.25">
      <c r="A224" s="127">
        <v>38.010100000000001</v>
      </c>
      <c r="B224" s="128" t="s">
        <v>290</v>
      </c>
      <c r="C224" s="129" t="s">
        <v>291</v>
      </c>
      <c r="D224" s="126">
        <f t="shared" si="10"/>
        <v>19</v>
      </c>
      <c r="E224" s="126">
        <f t="shared" si="11"/>
        <v>9</v>
      </c>
      <c r="F224" s="126">
        <f t="shared" si="12"/>
        <v>28</v>
      </c>
      <c r="G224" s="126">
        <v>7</v>
      </c>
      <c r="H224" s="126">
        <v>2</v>
      </c>
      <c r="I224" s="126">
        <v>9</v>
      </c>
      <c r="J224" s="126">
        <v>5</v>
      </c>
      <c r="K224" s="126">
        <v>2</v>
      </c>
      <c r="L224" s="126">
        <v>7</v>
      </c>
      <c r="M224" s="126">
        <v>4</v>
      </c>
      <c r="N224" s="126">
        <v>3</v>
      </c>
      <c r="O224" s="126">
        <v>7</v>
      </c>
      <c r="P224" s="126">
        <v>3</v>
      </c>
      <c r="Q224" s="126">
        <v>2</v>
      </c>
      <c r="R224" s="126">
        <v>5</v>
      </c>
      <c r="S224" s="126"/>
      <c r="T224" s="126"/>
      <c r="U224" s="126"/>
      <c r="V224" s="126"/>
      <c r="W224" s="126"/>
      <c r="X224" s="126"/>
    </row>
    <row r="225" spans="1:24" x14ac:dyDescent="0.25">
      <c r="A225" s="127">
        <v>50.0501</v>
      </c>
      <c r="B225" s="128" t="s">
        <v>277</v>
      </c>
      <c r="C225" s="129" t="s">
        <v>278</v>
      </c>
      <c r="D225" s="126">
        <f t="shared" ref="D225:D282" si="13">G225+J225+M225+P225+S225+V225</f>
        <v>69</v>
      </c>
      <c r="E225" s="126">
        <f t="shared" ref="E225:E282" si="14">H225+K225+N225+Q225+T225+W225</f>
        <v>163</v>
      </c>
      <c r="F225" s="126">
        <f t="shared" ref="F225:F282" si="15">I225+L225+O225+R225+U225+X225</f>
        <v>232</v>
      </c>
      <c r="G225" s="126">
        <v>15</v>
      </c>
      <c r="H225" s="126">
        <v>38</v>
      </c>
      <c r="I225" s="126">
        <v>53</v>
      </c>
      <c r="J225" s="126">
        <v>21</v>
      </c>
      <c r="K225" s="126">
        <v>47</v>
      </c>
      <c r="L225" s="126">
        <v>68</v>
      </c>
      <c r="M225" s="126">
        <v>16</v>
      </c>
      <c r="N225" s="126">
        <v>21</v>
      </c>
      <c r="O225" s="126">
        <v>37</v>
      </c>
      <c r="P225" s="126">
        <v>17</v>
      </c>
      <c r="Q225" s="126">
        <v>54</v>
      </c>
      <c r="R225" s="126">
        <v>71</v>
      </c>
      <c r="S225" s="126"/>
      <c r="T225" s="126">
        <v>3</v>
      </c>
      <c r="U225" s="126">
        <v>3</v>
      </c>
      <c r="V225" s="126"/>
      <c r="W225" s="126"/>
      <c r="X225" s="126"/>
    </row>
    <row r="226" spans="1:24" x14ac:dyDescent="0.25">
      <c r="A226" s="127">
        <v>50.070300000000003</v>
      </c>
      <c r="B226" s="128" t="s">
        <v>298</v>
      </c>
      <c r="C226" s="129" t="s">
        <v>299</v>
      </c>
      <c r="D226" s="126">
        <f t="shared" si="13"/>
        <v>14</v>
      </c>
      <c r="E226" s="126">
        <f t="shared" si="14"/>
        <v>44</v>
      </c>
      <c r="F226" s="126">
        <f t="shared" si="15"/>
        <v>58</v>
      </c>
      <c r="G226" s="126">
        <v>3</v>
      </c>
      <c r="H226" s="126">
        <v>10</v>
      </c>
      <c r="I226" s="126">
        <v>13</v>
      </c>
      <c r="J226" s="126">
        <v>6</v>
      </c>
      <c r="K226" s="126">
        <v>13</v>
      </c>
      <c r="L226" s="126">
        <v>19</v>
      </c>
      <c r="M226" s="126">
        <v>3</v>
      </c>
      <c r="N226" s="126">
        <v>5</v>
      </c>
      <c r="O226" s="126">
        <v>8</v>
      </c>
      <c r="P226" s="126">
        <v>1</v>
      </c>
      <c r="Q226" s="126">
        <v>16</v>
      </c>
      <c r="R226" s="126">
        <v>17</v>
      </c>
      <c r="S226" s="126">
        <v>1</v>
      </c>
      <c r="T226" s="126"/>
      <c r="U226" s="126">
        <v>1</v>
      </c>
      <c r="V226" s="126"/>
      <c r="W226" s="126"/>
      <c r="X226" s="126"/>
    </row>
    <row r="227" spans="1:24" x14ac:dyDescent="0.25">
      <c r="A227" s="127">
        <v>50.0901</v>
      </c>
      <c r="B227" s="128" t="s">
        <v>311</v>
      </c>
      <c r="C227" s="129" t="s">
        <v>312</v>
      </c>
      <c r="D227" s="126">
        <f t="shared" si="13"/>
        <v>28</v>
      </c>
      <c r="E227" s="126">
        <f t="shared" si="14"/>
        <v>28</v>
      </c>
      <c r="F227" s="126">
        <f t="shared" si="15"/>
        <v>56</v>
      </c>
      <c r="G227" s="126">
        <v>8</v>
      </c>
      <c r="H227" s="126">
        <v>11</v>
      </c>
      <c r="I227" s="126">
        <v>19</v>
      </c>
      <c r="J227" s="126">
        <v>9</v>
      </c>
      <c r="K227" s="126">
        <v>8</v>
      </c>
      <c r="L227" s="126">
        <v>17</v>
      </c>
      <c r="M227" s="126">
        <v>5</v>
      </c>
      <c r="N227" s="126">
        <v>3</v>
      </c>
      <c r="O227" s="126">
        <v>8</v>
      </c>
      <c r="P227" s="126">
        <v>6</v>
      </c>
      <c r="Q227" s="126">
        <v>5</v>
      </c>
      <c r="R227" s="126">
        <v>11</v>
      </c>
      <c r="S227" s="126"/>
      <c r="T227" s="126">
        <v>1</v>
      </c>
      <c r="U227" s="126">
        <v>1</v>
      </c>
      <c r="V227" s="126"/>
      <c r="W227" s="126"/>
      <c r="X227" s="126"/>
    </row>
    <row r="228" spans="1:24" x14ac:dyDescent="0.25">
      <c r="A228" s="127">
        <v>54.010100000000001</v>
      </c>
      <c r="B228" s="128" t="s">
        <v>315</v>
      </c>
      <c r="C228" s="129" t="s">
        <v>316</v>
      </c>
      <c r="D228" s="126">
        <f t="shared" si="13"/>
        <v>14</v>
      </c>
      <c r="E228" s="126">
        <f t="shared" si="14"/>
        <v>11</v>
      </c>
      <c r="F228" s="126">
        <f t="shared" si="15"/>
        <v>25</v>
      </c>
      <c r="G228" s="126">
        <v>5</v>
      </c>
      <c r="H228" s="126">
        <v>7</v>
      </c>
      <c r="I228" s="126">
        <v>12</v>
      </c>
      <c r="J228" s="126">
        <v>4</v>
      </c>
      <c r="K228" s="126">
        <v>1</v>
      </c>
      <c r="L228" s="126">
        <v>5</v>
      </c>
      <c r="M228" s="126">
        <v>1</v>
      </c>
      <c r="N228" s="126"/>
      <c r="O228" s="126">
        <v>1</v>
      </c>
      <c r="P228" s="126">
        <v>4</v>
      </c>
      <c r="Q228" s="126">
        <v>3</v>
      </c>
      <c r="R228" s="126">
        <v>7</v>
      </c>
      <c r="S228" s="126"/>
      <c r="T228" s="126"/>
      <c r="U228" s="126"/>
      <c r="V228" s="126"/>
      <c r="W228" s="126"/>
      <c r="X228" s="126"/>
    </row>
    <row r="229" spans="1:24" x14ac:dyDescent="0.25">
      <c r="A229" s="124" t="s">
        <v>672</v>
      </c>
      <c r="B229" s="125"/>
      <c r="C229" s="125"/>
      <c r="D229" s="126">
        <f t="shared" si="13"/>
        <v>24</v>
      </c>
      <c r="E229" s="126">
        <f t="shared" si="14"/>
        <v>90</v>
      </c>
      <c r="F229" s="126">
        <f t="shared" si="15"/>
        <v>114</v>
      </c>
      <c r="G229" s="126">
        <v>4</v>
      </c>
      <c r="H229" s="126">
        <v>14</v>
      </c>
      <c r="I229" s="126">
        <v>18</v>
      </c>
      <c r="J229" s="126">
        <v>5</v>
      </c>
      <c r="K229" s="126">
        <v>33</v>
      </c>
      <c r="L229" s="126">
        <v>38</v>
      </c>
      <c r="M229" s="126">
        <v>7</v>
      </c>
      <c r="N229" s="126">
        <v>9</v>
      </c>
      <c r="O229" s="126">
        <v>16</v>
      </c>
      <c r="P229" s="126">
        <v>8</v>
      </c>
      <c r="Q229" s="126">
        <v>29</v>
      </c>
      <c r="R229" s="126">
        <v>37</v>
      </c>
      <c r="S229" s="126"/>
      <c r="T229" s="126">
        <v>5</v>
      </c>
      <c r="U229" s="126">
        <v>5</v>
      </c>
      <c r="V229" s="126"/>
      <c r="W229" s="126"/>
      <c r="X229" s="126"/>
    </row>
    <row r="230" spans="1:24" x14ac:dyDescent="0.25">
      <c r="A230" s="127">
        <v>50.060499999999998</v>
      </c>
      <c r="B230" s="128" t="s">
        <v>271</v>
      </c>
      <c r="C230" s="129" t="s">
        <v>272</v>
      </c>
      <c r="D230" s="126">
        <f t="shared" si="13"/>
        <v>3</v>
      </c>
      <c r="E230" s="126">
        <f t="shared" si="14"/>
        <v>4</v>
      </c>
      <c r="F230" s="126">
        <f t="shared" si="15"/>
        <v>7</v>
      </c>
      <c r="G230" s="126"/>
      <c r="H230" s="126"/>
      <c r="I230" s="126"/>
      <c r="J230" s="126"/>
      <c r="K230" s="126"/>
      <c r="L230" s="126"/>
      <c r="M230" s="126">
        <v>2</v>
      </c>
      <c r="N230" s="126">
        <v>2</v>
      </c>
      <c r="O230" s="126">
        <v>4</v>
      </c>
      <c r="P230" s="126">
        <v>1</v>
      </c>
      <c r="Q230" s="126">
        <v>2</v>
      </c>
      <c r="R230" s="126">
        <v>3</v>
      </c>
      <c r="S230" s="126"/>
      <c r="T230" s="126"/>
      <c r="U230" s="126"/>
      <c r="V230" s="126"/>
      <c r="W230" s="126"/>
      <c r="X230" s="126"/>
    </row>
    <row r="231" spans="1:24" x14ac:dyDescent="0.25">
      <c r="A231" s="127">
        <v>50.070099999999996</v>
      </c>
      <c r="B231" s="128" t="s">
        <v>371</v>
      </c>
      <c r="C231" s="129" t="s">
        <v>391</v>
      </c>
      <c r="D231" s="126">
        <f t="shared" si="13"/>
        <v>1</v>
      </c>
      <c r="E231" s="126">
        <f t="shared" si="14"/>
        <v>1</v>
      </c>
      <c r="F231" s="126">
        <f t="shared" si="15"/>
        <v>2</v>
      </c>
      <c r="G231" s="126">
        <v>1</v>
      </c>
      <c r="H231" s="126"/>
      <c r="I231" s="126">
        <v>1</v>
      </c>
      <c r="J231" s="126"/>
      <c r="K231" s="126"/>
      <c r="L231" s="126"/>
      <c r="M231" s="126"/>
      <c r="N231" s="126"/>
      <c r="O231" s="126"/>
      <c r="P231" s="126"/>
      <c r="Q231" s="126">
        <v>1</v>
      </c>
      <c r="R231" s="126">
        <v>1</v>
      </c>
      <c r="S231" s="126"/>
      <c r="T231" s="126"/>
      <c r="U231" s="126"/>
      <c r="V231" s="126"/>
      <c r="W231" s="126"/>
      <c r="X231" s="126"/>
    </row>
    <row r="232" spans="1:24" x14ac:dyDescent="0.25">
      <c r="A232" s="127">
        <v>50.0702</v>
      </c>
      <c r="B232" s="128" t="s">
        <v>514</v>
      </c>
      <c r="C232" s="129" t="s">
        <v>541</v>
      </c>
      <c r="D232" s="126">
        <f t="shared" si="13"/>
        <v>7</v>
      </c>
      <c r="E232" s="126">
        <f t="shared" si="14"/>
        <v>30</v>
      </c>
      <c r="F232" s="126">
        <f t="shared" si="15"/>
        <v>37</v>
      </c>
      <c r="G232" s="126"/>
      <c r="H232" s="126">
        <v>1</v>
      </c>
      <c r="I232" s="126">
        <v>1</v>
      </c>
      <c r="J232" s="126"/>
      <c r="K232" s="126">
        <v>7</v>
      </c>
      <c r="L232" s="126">
        <v>7</v>
      </c>
      <c r="M232" s="126">
        <v>3</v>
      </c>
      <c r="N232" s="126">
        <v>3</v>
      </c>
      <c r="O232" s="126">
        <v>6</v>
      </c>
      <c r="P232" s="126">
        <v>4</v>
      </c>
      <c r="Q232" s="126">
        <v>16</v>
      </c>
      <c r="R232" s="126">
        <v>20</v>
      </c>
      <c r="S232" s="126"/>
      <c r="T232" s="126">
        <v>3</v>
      </c>
      <c r="U232" s="126">
        <v>3</v>
      </c>
      <c r="V232" s="126"/>
      <c r="W232" s="126"/>
      <c r="X232" s="126"/>
    </row>
    <row r="233" spans="1:24" x14ac:dyDescent="0.25">
      <c r="A233" s="127">
        <v>50.0702</v>
      </c>
      <c r="B233" s="128" t="s">
        <v>592</v>
      </c>
      <c r="C233" s="129" t="s">
        <v>593</v>
      </c>
      <c r="D233" s="126">
        <f t="shared" si="13"/>
        <v>8</v>
      </c>
      <c r="E233" s="126">
        <f t="shared" si="14"/>
        <v>35</v>
      </c>
      <c r="F233" s="126">
        <f t="shared" si="15"/>
        <v>43</v>
      </c>
      <c r="G233" s="126">
        <v>3</v>
      </c>
      <c r="H233" s="126">
        <v>12</v>
      </c>
      <c r="I233" s="126">
        <v>15</v>
      </c>
      <c r="J233" s="126">
        <v>5</v>
      </c>
      <c r="K233" s="126">
        <v>20</v>
      </c>
      <c r="L233" s="126">
        <v>25</v>
      </c>
      <c r="M233" s="126"/>
      <c r="N233" s="126">
        <v>3</v>
      </c>
      <c r="O233" s="126">
        <v>3</v>
      </c>
      <c r="P233" s="126"/>
      <c r="Q233" s="126"/>
      <c r="R233" s="126"/>
      <c r="S233" s="126"/>
      <c r="T233" s="126"/>
      <c r="U233" s="126"/>
      <c r="V233" s="126"/>
      <c r="W233" s="126"/>
      <c r="X233" s="126"/>
    </row>
    <row r="234" spans="1:24" x14ac:dyDescent="0.25">
      <c r="A234" s="127">
        <v>50.070399999999999</v>
      </c>
      <c r="B234" s="128" t="s">
        <v>267</v>
      </c>
      <c r="C234" s="129" t="s">
        <v>268</v>
      </c>
      <c r="D234" s="126">
        <f t="shared" si="13"/>
        <v>2</v>
      </c>
      <c r="E234" s="126">
        <f t="shared" si="14"/>
        <v>4</v>
      </c>
      <c r="F234" s="126">
        <f t="shared" si="15"/>
        <v>6</v>
      </c>
      <c r="G234" s="126"/>
      <c r="H234" s="126"/>
      <c r="I234" s="126"/>
      <c r="J234" s="126"/>
      <c r="K234" s="126">
        <v>2</v>
      </c>
      <c r="L234" s="126">
        <v>2</v>
      </c>
      <c r="M234" s="126">
        <v>1</v>
      </c>
      <c r="N234" s="126"/>
      <c r="O234" s="126">
        <v>1</v>
      </c>
      <c r="P234" s="126">
        <v>1</v>
      </c>
      <c r="Q234" s="126">
        <v>2</v>
      </c>
      <c r="R234" s="126">
        <v>3</v>
      </c>
      <c r="S234" s="126"/>
      <c r="T234" s="126"/>
      <c r="U234" s="126"/>
      <c r="V234" s="126"/>
      <c r="W234" s="126"/>
      <c r="X234" s="126"/>
    </row>
    <row r="235" spans="1:24" x14ac:dyDescent="0.25">
      <c r="A235" s="127">
        <v>50.070500000000003</v>
      </c>
      <c r="B235" s="128" t="s">
        <v>269</v>
      </c>
      <c r="C235" s="129" t="s">
        <v>270</v>
      </c>
      <c r="D235" s="126">
        <f t="shared" si="13"/>
        <v>1</v>
      </c>
      <c r="E235" s="126">
        <f t="shared" si="14"/>
        <v>8</v>
      </c>
      <c r="F235" s="126">
        <f t="shared" si="15"/>
        <v>9</v>
      </c>
      <c r="G235" s="126"/>
      <c r="H235" s="126"/>
      <c r="I235" s="126"/>
      <c r="J235" s="126"/>
      <c r="K235" s="126">
        <v>1</v>
      </c>
      <c r="L235" s="126">
        <v>1</v>
      </c>
      <c r="M235" s="126"/>
      <c r="N235" s="126"/>
      <c r="O235" s="126"/>
      <c r="P235" s="126">
        <v>1</v>
      </c>
      <c r="Q235" s="126">
        <v>5</v>
      </c>
      <c r="R235" s="126">
        <v>6</v>
      </c>
      <c r="S235" s="126"/>
      <c r="T235" s="126">
        <v>2</v>
      </c>
      <c r="U235" s="126">
        <v>2</v>
      </c>
      <c r="V235" s="126"/>
      <c r="W235" s="126"/>
      <c r="X235" s="126"/>
    </row>
    <row r="236" spans="1:24" x14ac:dyDescent="0.25">
      <c r="A236" s="127">
        <v>50.070500000000003</v>
      </c>
      <c r="B236" s="128" t="s">
        <v>275</v>
      </c>
      <c r="C236" s="129" t="s">
        <v>276</v>
      </c>
      <c r="D236" s="126">
        <f t="shared" si="13"/>
        <v>2</v>
      </c>
      <c r="E236" s="126">
        <f t="shared" si="14"/>
        <v>3</v>
      </c>
      <c r="F236" s="126">
        <f t="shared" si="15"/>
        <v>5</v>
      </c>
      <c r="G236" s="126"/>
      <c r="H236" s="126">
        <v>1</v>
      </c>
      <c r="I236" s="126">
        <v>1</v>
      </c>
      <c r="J236" s="126"/>
      <c r="K236" s="126"/>
      <c r="L236" s="126"/>
      <c r="M236" s="126">
        <v>1</v>
      </c>
      <c r="N236" s="126"/>
      <c r="O236" s="126">
        <v>1</v>
      </c>
      <c r="P236" s="126">
        <v>1</v>
      </c>
      <c r="Q236" s="126">
        <v>2</v>
      </c>
      <c r="R236" s="126">
        <v>3</v>
      </c>
      <c r="S236" s="126"/>
      <c r="T236" s="126"/>
      <c r="U236" s="126"/>
      <c r="V236" s="126"/>
      <c r="W236" s="126"/>
      <c r="X236" s="126"/>
    </row>
    <row r="237" spans="1:24" x14ac:dyDescent="0.25">
      <c r="A237" s="127">
        <v>50.070799999999998</v>
      </c>
      <c r="B237" s="128" t="s">
        <v>273</v>
      </c>
      <c r="C237" s="129" t="s">
        <v>274</v>
      </c>
      <c r="D237" s="126">
        <f t="shared" si="13"/>
        <v>0</v>
      </c>
      <c r="E237" s="126">
        <f t="shared" si="14"/>
        <v>2</v>
      </c>
      <c r="F237" s="126">
        <f t="shared" si="15"/>
        <v>2</v>
      </c>
      <c r="G237" s="126"/>
      <c r="H237" s="126"/>
      <c r="I237" s="126"/>
      <c r="J237" s="126"/>
      <c r="K237" s="126">
        <v>1</v>
      </c>
      <c r="L237" s="126">
        <v>1</v>
      </c>
      <c r="M237" s="126"/>
      <c r="N237" s="126"/>
      <c r="O237" s="126"/>
      <c r="P237" s="126"/>
      <c r="Q237" s="126">
        <v>1</v>
      </c>
      <c r="R237" s="126">
        <v>1</v>
      </c>
      <c r="S237" s="126"/>
      <c r="T237" s="126"/>
      <c r="U237" s="126"/>
      <c r="V237" s="126"/>
      <c r="W237" s="126"/>
      <c r="X237" s="126"/>
    </row>
    <row r="238" spans="1:24" x14ac:dyDescent="0.25">
      <c r="A238" s="127">
        <v>50.070900000000002</v>
      </c>
      <c r="B238" s="128" t="s">
        <v>263</v>
      </c>
      <c r="C238" s="129" t="s">
        <v>594</v>
      </c>
      <c r="D238" s="126">
        <f t="shared" si="13"/>
        <v>0</v>
      </c>
      <c r="E238" s="126">
        <f t="shared" si="14"/>
        <v>3</v>
      </c>
      <c r="F238" s="126">
        <f t="shared" si="15"/>
        <v>3</v>
      </c>
      <c r="G238" s="126"/>
      <c r="H238" s="126"/>
      <c r="I238" s="126"/>
      <c r="J238" s="126"/>
      <c r="K238" s="126">
        <v>2</v>
      </c>
      <c r="L238" s="126">
        <v>2</v>
      </c>
      <c r="M238" s="126"/>
      <c r="N238" s="126">
        <v>1</v>
      </c>
      <c r="O238" s="126">
        <v>1</v>
      </c>
      <c r="P238" s="126"/>
      <c r="Q238" s="126"/>
      <c r="R238" s="126"/>
      <c r="S238" s="126"/>
      <c r="T238" s="126"/>
      <c r="U238" s="126"/>
      <c r="V238" s="126"/>
      <c r="W238" s="126"/>
      <c r="X238" s="126"/>
    </row>
    <row r="239" spans="1:24" x14ac:dyDescent="0.25">
      <c r="A239" s="124" t="s">
        <v>595</v>
      </c>
      <c r="B239" s="125"/>
      <c r="C239" s="125"/>
      <c r="D239" s="126">
        <f t="shared" si="13"/>
        <v>29</v>
      </c>
      <c r="E239" s="126">
        <f t="shared" si="14"/>
        <v>76</v>
      </c>
      <c r="F239" s="126">
        <f t="shared" si="15"/>
        <v>105</v>
      </c>
      <c r="G239" s="126">
        <v>6</v>
      </c>
      <c r="H239" s="126">
        <v>20</v>
      </c>
      <c r="I239" s="126">
        <v>26</v>
      </c>
      <c r="J239" s="126">
        <v>9</v>
      </c>
      <c r="K239" s="126">
        <v>17</v>
      </c>
      <c r="L239" s="126">
        <v>26</v>
      </c>
      <c r="M239" s="126">
        <v>4</v>
      </c>
      <c r="N239" s="126">
        <v>12</v>
      </c>
      <c r="O239" s="126">
        <v>16</v>
      </c>
      <c r="P239" s="126">
        <v>10</v>
      </c>
      <c r="Q239" s="126">
        <v>27</v>
      </c>
      <c r="R239" s="126">
        <v>37</v>
      </c>
      <c r="S239" s="126"/>
      <c r="T239" s="126"/>
      <c r="U239" s="126"/>
      <c r="V239" s="126"/>
      <c r="W239" s="126"/>
      <c r="X239" s="126"/>
    </row>
    <row r="240" spans="1:24" x14ac:dyDescent="0.25">
      <c r="A240" s="127">
        <v>30.9999</v>
      </c>
      <c r="B240" s="128" t="s">
        <v>279</v>
      </c>
      <c r="C240" s="129" t="s">
        <v>280</v>
      </c>
      <c r="D240" s="126">
        <f t="shared" si="13"/>
        <v>5</v>
      </c>
      <c r="E240" s="126">
        <f t="shared" si="14"/>
        <v>11</v>
      </c>
      <c r="F240" s="126">
        <f t="shared" si="15"/>
        <v>16</v>
      </c>
      <c r="G240" s="126"/>
      <c r="H240" s="126"/>
      <c r="I240" s="126"/>
      <c r="J240" s="126"/>
      <c r="K240" s="126">
        <v>1</v>
      </c>
      <c r="L240" s="126">
        <v>1</v>
      </c>
      <c r="M240" s="126">
        <v>1</v>
      </c>
      <c r="N240" s="126">
        <v>2</v>
      </c>
      <c r="O240" s="126">
        <v>3</v>
      </c>
      <c r="P240" s="126">
        <v>4</v>
      </c>
      <c r="Q240" s="126">
        <v>8</v>
      </c>
      <c r="R240" s="126">
        <v>12</v>
      </c>
      <c r="S240" s="126"/>
      <c r="T240" s="126"/>
      <c r="U240" s="126"/>
      <c r="V240" s="126"/>
      <c r="W240" s="126"/>
      <c r="X240" s="126"/>
    </row>
    <row r="241" spans="1:24" x14ac:dyDescent="0.25">
      <c r="A241" s="127">
        <v>30.9999</v>
      </c>
      <c r="B241" s="128" t="s">
        <v>287</v>
      </c>
      <c r="C241" s="129" t="s">
        <v>68</v>
      </c>
      <c r="D241" s="126">
        <f t="shared" si="13"/>
        <v>13</v>
      </c>
      <c r="E241" s="126">
        <f t="shared" si="14"/>
        <v>31</v>
      </c>
      <c r="F241" s="126">
        <f t="shared" si="15"/>
        <v>44</v>
      </c>
      <c r="G241" s="126">
        <v>5</v>
      </c>
      <c r="H241" s="126">
        <v>17</v>
      </c>
      <c r="I241" s="126">
        <v>22</v>
      </c>
      <c r="J241" s="126">
        <v>7</v>
      </c>
      <c r="K241" s="126">
        <v>11</v>
      </c>
      <c r="L241" s="126">
        <v>18</v>
      </c>
      <c r="M241" s="126">
        <v>1</v>
      </c>
      <c r="N241" s="126">
        <v>1</v>
      </c>
      <c r="O241" s="126">
        <v>2</v>
      </c>
      <c r="P241" s="126"/>
      <c r="Q241" s="126">
        <v>2</v>
      </c>
      <c r="R241" s="126">
        <v>2</v>
      </c>
      <c r="S241" s="126"/>
      <c r="T241" s="126"/>
      <c r="U241" s="126"/>
      <c r="V241" s="126"/>
      <c r="W241" s="126"/>
      <c r="X241" s="126"/>
    </row>
    <row r="242" spans="1:24" x14ac:dyDescent="0.25">
      <c r="A242" s="127">
        <v>30.9999</v>
      </c>
      <c r="B242" s="128" t="s">
        <v>281</v>
      </c>
      <c r="C242" s="129" t="s">
        <v>282</v>
      </c>
      <c r="D242" s="126">
        <f t="shared" si="13"/>
        <v>7</v>
      </c>
      <c r="E242" s="126">
        <f t="shared" si="14"/>
        <v>20</v>
      </c>
      <c r="F242" s="126">
        <f t="shared" si="15"/>
        <v>27</v>
      </c>
      <c r="G242" s="126">
        <v>1</v>
      </c>
      <c r="H242" s="126">
        <v>2</v>
      </c>
      <c r="I242" s="126">
        <v>3</v>
      </c>
      <c r="J242" s="126">
        <v>2</v>
      </c>
      <c r="K242" s="126">
        <v>3</v>
      </c>
      <c r="L242" s="126">
        <v>5</v>
      </c>
      <c r="M242" s="126">
        <v>2</v>
      </c>
      <c r="N242" s="126">
        <v>7</v>
      </c>
      <c r="O242" s="126">
        <v>9</v>
      </c>
      <c r="P242" s="126">
        <v>2</v>
      </c>
      <c r="Q242" s="126">
        <v>8</v>
      </c>
      <c r="R242" s="126">
        <v>10</v>
      </c>
      <c r="S242" s="126"/>
      <c r="T242" s="126"/>
      <c r="U242" s="126"/>
      <c r="V242" s="126"/>
      <c r="W242" s="126"/>
      <c r="X242" s="126"/>
    </row>
    <row r="243" spans="1:24" x14ac:dyDescent="0.25">
      <c r="A243" s="127">
        <v>30.9999</v>
      </c>
      <c r="B243" s="128" t="s">
        <v>283</v>
      </c>
      <c r="C243" s="129" t="s">
        <v>284</v>
      </c>
      <c r="D243" s="126">
        <f t="shared" si="13"/>
        <v>2</v>
      </c>
      <c r="E243" s="126">
        <f t="shared" si="14"/>
        <v>10</v>
      </c>
      <c r="F243" s="126">
        <f t="shared" si="15"/>
        <v>12</v>
      </c>
      <c r="G243" s="126"/>
      <c r="H243" s="126"/>
      <c r="I243" s="126"/>
      <c r="J243" s="126"/>
      <c r="K243" s="126">
        <v>2</v>
      </c>
      <c r="L243" s="126">
        <v>2</v>
      </c>
      <c r="M243" s="126"/>
      <c r="N243" s="126">
        <v>2</v>
      </c>
      <c r="O243" s="126">
        <v>2</v>
      </c>
      <c r="P243" s="126">
        <v>2</v>
      </c>
      <c r="Q243" s="126">
        <v>6</v>
      </c>
      <c r="R243" s="126">
        <v>8</v>
      </c>
      <c r="S243" s="126"/>
      <c r="T243" s="126"/>
      <c r="U243" s="126"/>
      <c r="V243" s="126"/>
      <c r="W243" s="126"/>
      <c r="X243" s="126"/>
    </row>
    <row r="244" spans="1:24" x14ac:dyDescent="0.25">
      <c r="A244" s="127">
        <v>30.9999</v>
      </c>
      <c r="B244" s="128" t="s">
        <v>596</v>
      </c>
      <c r="C244" s="129" t="s">
        <v>597</v>
      </c>
      <c r="D244" s="126">
        <f t="shared" si="13"/>
        <v>2</v>
      </c>
      <c r="E244" s="126">
        <f t="shared" si="14"/>
        <v>4</v>
      </c>
      <c r="F244" s="126">
        <f t="shared" si="15"/>
        <v>6</v>
      </c>
      <c r="G244" s="126"/>
      <c r="H244" s="126">
        <v>1</v>
      </c>
      <c r="I244" s="126">
        <v>1</v>
      </c>
      <c r="J244" s="126"/>
      <c r="K244" s="126"/>
      <c r="L244" s="126"/>
      <c r="M244" s="126"/>
      <c r="N244" s="126"/>
      <c r="O244" s="126"/>
      <c r="P244" s="126">
        <v>2</v>
      </c>
      <c r="Q244" s="126">
        <v>3</v>
      </c>
      <c r="R244" s="126">
        <v>5</v>
      </c>
      <c r="S244" s="126"/>
      <c r="T244" s="126"/>
      <c r="U244" s="126"/>
      <c r="V244" s="126"/>
      <c r="W244" s="126"/>
      <c r="X244" s="126"/>
    </row>
    <row r="245" spans="1:24" x14ac:dyDescent="0.25">
      <c r="A245" s="124" t="s">
        <v>673</v>
      </c>
      <c r="B245" s="125"/>
      <c r="C245" s="125"/>
      <c r="D245" s="126">
        <f t="shared" si="13"/>
        <v>20</v>
      </c>
      <c r="E245" s="126">
        <f t="shared" si="14"/>
        <v>12</v>
      </c>
      <c r="F245" s="126">
        <f t="shared" si="15"/>
        <v>32</v>
      </c>
      <c r="G245" s="126"/>
      <c r="H245" s="126"/>
      <c r="I245" s="126"/>
      <c r="J245" s="126">
        <v>4</v>
      </c>
      <c r="K245" s="126">
        <v>1</v>
      </c>
      <c r="L245" s="126">
        <v>5</v>
      </c>
      <c r="M245" s="126">
        <v>3</v>
      </c>
      <c r="N245" s="126">
        <v>1</v>
      </c>
      <c r="O245" s="126">
        <v>4</v>
      </c>
      <c r="P245" s="126">
        <v>13</v>
      </c>
      <c r="Q245" s="126">
        <v>9</v>
      </c>
      <c r="R245" s="126">
        <v>22</v>
      </c>
      <c r="S245" s="126"/>
      <c r="T245" s="126">
        <v>1</v>
      </c>
      <c r="U245" s="126">
        <v>1</v>
      </c>
      <c r="V245" s="126"/>
      <c r="W245" s="126"/>
      <c r="X245" s="126"/>
    </row>
    <row r="246" spans="1:24" x14ac:dyDescent="0.25">
      <c r="A246" s="127">
        <v>54.010300000000001</v>
      </c>
      <c r="B246" s="128" t="s">
        <v>294</v>
      </c>
      <c r="C246" s="129" t="s">
        <v>295</v>
      </c>
      <c r="D246" s="126">
        <f t="shared" si="13"/>
        <v>14</v>
      </c>
      <c r="E246" s="126">
        <f t="shared" si="14"/>
        <v>6</v>
      </c>
      <c r="F246" s="126">
        <f t="shared" si="15"/>
        <v>20</v>
      </c>
      <c r="G246" s="126"/>
      <c r="H246" s="126"/>
      <c r="I246" s="126"/>
      <c r="J246" s="126">
        <v>3</v>
      </c>
      <c r="K246" s="126"/>
      <c r="L246" s="126">
        <v>3</v>
      </c>
      <c r="M246" s="126">
        <v>3</v>
      </c>
      <c r="N246" s="126">
        <v>1</v>
      </c>
      <c r="O246" s="126">
        <v>4</v>
      </c>
      <c r="P246" s="126">
        <v>8</v>
      </c>
      <c r="Q246" s="126">
        <v>5</v>
      </c>
      <c r="R246" s="126">
        <v>13</v>
      </c>
      <c r="S246" s="126"/>
      <c r="T246" s="126"/>
      <c r="U246" s="126"/>
      <c r="V246" s="126"/>
      <c r="W246" s="126"/>
      <c r="X246" s="126"/>
    </row>
    <row r="247" spans="1:24" x14ac:dyDescent="0.25">
      <c r="A247" s="127">
        <v>54.0199</v>
      </c>
      <c r="B247" s="128" t="s">
        <v>296</v>
      </c>
      <c r="C247" s="129" t="s">
        <v>297</v>
      </c>
      <c r="D247" s="126">
        <f t="shared" si="13"/>
        <v>6</v>
      </c>
      <c r="E247" s="126">
        <f t="shared" si="14"/>
        <v>6</v>
      </c>
      <c r="F247" s="126">
        <f t="shared" si="15"/>
        <v>12</v>
      </c>
      <c r="G247" s="126"/>
      <c r="H247" s="126"/>
      <c r="I247" s="126"/>
      <c r="J247" s="126">
        <v>1</v>
      </c>
      <c r="K247" s="126">
        <v>1</v>
      </c>
      <c r="L247" s="126">
        <v>2</v>
      </c>
      <c r="M247" s="126"/>
      <c r="N247" s="126"/>
      <c r="O247" s="126"/>
      <c r="P247" s="126">
        <v>5</v>
      </c>
      <c r="Q247" s="126">
        <v>4</v>
      </c>
      <c r="R247" s="126">
        <v>9</v>
      </c>
      <c r="S247" s="126"/>
      <c r="T247" s="126">
        <v>1</v>
      </c>
      <c r="U247" s="126">
        <v>1</v>
      </c>
      <c r="V247" s="126"/>
      <c r="W247" s="126"/>
      <c r="X247" s="126"/>
    </row>
    <row r="248" spans="1:24" x14ac:dyDescent="0.25">
      <c r="A248" s="121" t="s">
        <v>11</v>
      </c>
      <c r="B248" s="122"/>
      <c r="C248" s="122"/>
      <c r="D248" s="123">
        <f t="shared" si="13"/>
        <v>214</v>
      </c>
      <c r="E248" s="123">
        <f t="shared" si="14"/>
        <v>237</v>
      </c>
      <c r="F248" s="123">
        <f t="shared" si="15"/>
        <v>451</v>
      </c>
      <c r="G248" s="123">
        <v>98</v>
      </c>
      <c r="H248" s="123">
        <v>43</v>
      </c>
      <c r="I248" s="123">
        <v>141</v>
      </c>
      <c r="J248" s="123">
        <v>116</v>
      </c>
      <c r="K248" s="123">
        <v>194</v>
      </c>
      <c r="L248" s="123">
        <v>310</v>
      </c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</row>
    <row r="249" spans="1:24" x14ac:dyDescent="0.25">
      <c r="A249" s="124" t="s">
        <v>24</v>
      </c>
      <c r="B249" s="125"/>
      <c r="C249" s="125"/>
      <c r="D249" s="126">
        <f t="shared" si="13"/>
        <v>71</v>
      </c>
      <c r="E249" s="126">
        <f t="shared" si="14"/>
        <v>81</v>
      </c>
      <c r="F249" s="126">
        <f t="shared" si="15"/>
        <v>152</v>
      </c>
      <c r="G249" s="126">
        <v>28</v>
      </c>
      <c r="H249" s="126">
        <v>7</v>
      </c>
      <c r="I249" s="126">
        <v>35</v>
      </c>
      <c r="J249" s="126">
        <v>43</v>
      </c>
      <c r="K249" s="126">
        <v>74</v>
      </c>
      <c r="L249" s="126">
        <v>117</v>
      </c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</row>
    <row r="250" spans="1:24" x14ac:dyDescent="0.25">
      <c r="A250" s="127">
        <v>16.090499999999999</v>
      </c>
      <c r="B250" s="128" t="s">
        <v>288</v>
      </c>
      <c r="C250" s="129" t="s">
        <v>289</v>
      </c>
      <c r="D250" s="126">
        <f t="shared" si="13"/>
        <v>24</v>
      </c>
      <c r="E250" s="126">
        <f t="shared" si="14"/>
        <v>30</v>
      </c>
      <c r="F250" s="126">
        <f t="shared" si="15"/>
        <v>54</v>
      </c>
      <c r="G250" s="126">
        <v>6</v>
      </c>
      <c r="H250" s="126">
        <v>3</v>
      </c>
      <c r="I250" s="126">
        <v>9</v>
      </c>
      <c r="J250" s="126">
        <v>18</v>
      </c>
      <c r="K250" s="126">
        <v>27</v>
      </c>
      <c r="L250" s="126">
        <v>45</v>
      </c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</row>
    <row r="251" spans="1:24" x14ac:dyDescent="0.25">
      <c r="A251" s="127">
        <v>23.010100000000001</v>
      </c>
      <c r="B251" s="128" t="s">
        <v>321</v>
      </c>
      <c r="C251" s="129" t="s">
        <v>322</v>
      </c>
      <c r="D251" s="126">
        <f t="shared" si="13"/>
        <v>21</v>
      </c>
      <c r="E251" s="126">
        <f t="shared" si="14"/>
        <v>30</v>
      </c>
      <c r="F251" s="126">
        <f t="shared" si="15"/>
        <v>51</v>
      </c>
      <c r="G251" s="126">
        <v>8</v>
      </c>
      <c r="H251" s="126">
        <v>4</v>
      </c>
      <c r="I251" s="126">
        <v>12</v>
      </c>
      <c r="J251" s="126">
        <v>13</v>
      </c>
      <c r="K251" s="126">
        <v>26</v>
      </c>
      <c r="L251" s="126">
        <v>39</v>
      </c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</row>
    <row r="252" spans="1:24" x14ac:dyDescent="0.25">
      <c r="A252" s="127">
        <v>54.010100000000001</v>
      </c>
      <c r="B252" s="128" t="s">
        <v>315</v>
      </c>
      <c r="C252" s="129" t="s">
        <v>316</v>
      </c>
      <c r="D252" s="126">
        <f t="shared" si="13"/>
        <v>26</v>
      </c>
      <c r="E252" s="126">
        <f t="shared" si="14"/>
        <v>21</v>
      </c>
      <c r="F252" s="126">
        <f t="shared" si="15"/>
        <v>47</v>
      </c>
      <c r="G252" s="126">
        <v>14</v>
      </c>
      <c r="H252" s="126"/>
      <c r="I252" s="126">
        <v>14</v>
      </c>
      <c r="J252" s="126">
        <v>12</v>
      </c>
      <c r="K252" s="126">
        <v>21</v>
      </c>
      <c r="L252" s="126">
        <v>33</v>
      </c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</row>
    <row r="253" spans="1:24" x14ac:dyDescent="0.25">
      <c r="A253" s="124" t="s">
        <v>351</v>
      </c>
      <c r="B253" s="125"/>
      <c r="C253" s="125"/>
      <c r="D253" s="126">
        <f t="shared" si="13"/>
        <v>143</v>
      </c>
      <c r="E253" s="126">
        <f t="shared" si="14"/>
        <v>156</v>
      </c>
      <c r="F253" s="126">
        <f t="shared" si="15"/>
        <v>299</v>
      </c>
      <c r="G253" s="126">
        <v>70</v>
      </c>
      <c r="H253" s="126">
        <v>36</v>
      </c>
      <c r="I253" s="126">
        <v>106</v>
      </c>
      <c r="J253" s="126">
        <v>73</v>
      </c>
      <c r="K253" s="126">
        <v>120</v>
      </c>
      <c r="L253" s="126">
        <v>193</v>
      </c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</row>
    <row r="254" spans="1:24" x14ac:dyDescent="0.25">
      <c r="A254" s="127">
        <v>16.010200000000001</v>
      </c>
      <c r="B254" s="128" t="s">
        <v>317</v>
      </c>
      <c r="C254" s="129" t="s">
        <v>318</v>
      </c>
      <c r="D254" s="126">
        <f t="shared" si="13"/>
        <v>12</v>
      </c>
      <c r="E254" s="126">
        <f t="shared" si="14"/>
        <v>12</v>
      </c>
      <c r="F254" s="126">
        <f t="shared" si="15"/>
        <v>24</v>
      </c>
      <c r="G254" s="126">
        <v>5</v>
      </c>
      <c r="H254" s="126">
        <v>3</v>
      </c>
      <c r="I254" s="126">
        <v>8</v>
      </c>
      <c r="J254" s="126">
        <v>7</v>
      </c>
      <c r="K254" s="126">
        <v>9</v>
      </c>
      <c r="L254" s="126">
        <v>16</v>
      </c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</row>
    <row r="255" spans="1:24" x14ac:dyDescent="0.25">
      <c r="A255" s="127">
        <v>16.010300000000001</v>
      </c>
      <c r="B255" s="128" t="s">
        <v>319</v>
      </c>
      <c r="C255" s="129" t="s">
        <v>320</v>
      </c>
      <c r="D255" s="126">
        <f t="shared" si="13"/>
        <v>38</v>
      </c>
      <c r="E255" s="126">
        <f t="shared" si="14"/>
        <v>47</v>
      </c>
      <c r="F255" s="126">
        <f t="shared" si="15"/>
        <v>85</v>
      </c>
      <c r="G255" s="126">
        <v>23</v>
      </c>
      <c r="H255" s="126">
        <v>5</v>
      </c>
      <c r="I255" s="126">
        <v>28</v>
      </c>
      <c r="J255" s="126">
        <v>15</v>
      </c>
      <c r="K255" s="126">
        <v>42</v>
      </c>
      <c r="L255" s="126">
        <v>57</v>
      </c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</row>
    <row r="256" spans="1:24" x14ac:dyDescent="0.25">
      <c r="A256" s="127">
        <v>16.010400000000001</v>
      </c>
      <c r="B256" s="128" t="s">
        <v>307</v>
      </c>
      <c r="C256" s="129" t="s">
        <v>308</v>
      </c>
      <c r="D256" s="126">
        <f t="shared" si="13"/>
        <v>6</v>
      </c>
      <c r="E256" s="126">
        <f t="shared" si="14"/>
        <v>21</v>
      </c>
      <c r="F256" s="126">
        <f t="shared" si="15"/>
        <v>27</v>
      </c>
      <c r="G256" s="126">
        <v>1</v>
      </c>
      <c r="H256" s="126">
        <v>5</v>
      </c>
      <c r="I256" s="126">
        <v>6</v>
      </c>
      <c r="J256" s="126">
        <v>5</v>
      </c>
      <c r="K256" s="126">
        <v>16</v>
      </c>
      <c r="L256" s="126">
        <v>21</v>
      </c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</row>
    <row r="257" spans="1:24" x14ac:dyDescent="0.25">
      <c r="A257" s="127">
        <v>16.090499999999999</v>
      </c>
      <c r="B257" s="128" t="s">
        <v>288</v>
      </c>
      <c r="C257" s="129" t="s">
        <v>289</v>
      </c>
      <c r="D257" s="126">
        <f t="shared" si="13"/>
        <v>8</v>
      </c>
      <c r="E257" s="126">
        <f t="shared" si="14"/>
        <v>7</v>
      </c>
      <c r="F257" s="126">
        <f t="shared" si="15"/>
        <v>15</v>
      </c>
      <c r="G257" s="126">
        <v>4</v>
      </c>
      <c r="H257" s="126">
        <v>1</v>
      </c>
      <c r="I257" s="126">
        <v>5</v>
      </c>
      <c r="J257" s="126">
        <v>4</v>
      </c>
      <c r="K257" s="126">
        <v>6</v>
      </c>
      <c r="L257" s="126">
        <v>10</v>
      </c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</row>
    <row r="258" spans="1:24" x14ac:dyDescent="0.25">
      <c r="A258" s="127">
        <v>23.010100000000001</v>
      </c>
      <c r="B258" s="128" t="s">
        <v>300</v>
      </c>
      <c r="C258" s="129" t="s">
        <v>301</v>
      </c>
      <c r="D258" s="126">
        <f t="shared" si="13"/>
        <v>9</v>
      </c>
      <c r="E258" s="126">
        <f t="shared" si="14"/>
        <v>28</v>
      </c>
      <c r="F258" s="126">
        <f t="shared" si="15"/>
        <v>37</v>
      </c>
      <c r="G258" s="126">
        <v>5</v>
      </c>
      <c r="H258" s="126">
        <v>3</v>
      </c>
      <c r="I258" s="126">
        <v>8</v>
      </c>
      <c r="J258" s="126">
        <v>4</v>
      </c>
      <c r="K258" s="126">
        <v>25</v>
      </c>
      <c r="L258" s="126">
        <v>29</v>
      </c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</row>
    <row r="259" spans="1:24" x14ac:dyDescent="0.25">
      <c r="A259" s="127">
        <v>38.010100000000001</v>
      </c>
      <c r="B259" s="128" t="s">
        <v>290</v>
      </c>
      <c r="C259" s="129" t="s">
        <v>291</v>
      </c>
      <c r="D259" s="126">
        <f t="shared" si="13"/>
        <v>21</v>
      </c>
      <c r="E259" s="126">
        <f t="shared" si="14"/>
        <v>4</v>
      </c>
      <c r="F259" s="126">
        <f t="shared" si="15"/>
        <v>25</v>
      </c>
      <c r="G259" s="126">
        <v>7</v>
      </c>
      <c r="H259" s="126">
        <v>1</v>
      </c>
      <c r="I259" s="126">
        <v>8</v>
      </c>
      <c r="J259" s="126">
        <v>14</v>
      </c>
      <c r="K259" s="126">
        <v>3</v>
      </c>
      <c r="L259" s="126">
        <v>17</v>
      </c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</row>
    <row r="260" spans="1:24" x14ac:dyDescent="0.25">
      <c r="A260" s="127">
        <v>50.100200000000001</v>
      </c>
      <c r="B260" s="128" t="s">
        <v>313</v>
      </c>
      <c r="C260" s="129" t="s">
        <v>314</v>
      </c>
      <c r="D260" s="126">
        <f t="shared" si="13"/>
        <v>24</v>
      </c>
      <c r="E260" s="126">
        <f t="shared" si="14"/>
        <v>29</v>
      </c>
      <c r="F260" s="126">
        <f t="shared" si="15"/>
        <v>53</v>
      </c>
      <c r="G260" s="126">
        <v>18</v>
      </c>
      <c r="H260" s="126">
        <v>17</v>
      </c>
      <c r="I260" s="126">
        <v>35</v>
      </c>
      <c r="J260" s="126">
        <v>6</v>
      </c>
      <c r="K260" s="126">
        <v>12</v>
      </c>
      <c r="L260" s="126">
        <v>18</v>
      </c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</row>
    <row r="261" spans="1:24" x14ac:dyDescent="0.25">
      <c r="A261" s="127">
        <v>54.010100000000001</v>
      </c>
      <c r="B261" s="128" t="s">
        <v>315</v>
      </c>
      <c r="C261" s="129" t="s">
        <v>316</v>
      </c>
      <c r="D261" s="126">
        <f t="shared" si="13"/>
        <v>25</v>
      </c>
      <c r="E261" s="126">
        <f t="shared" si="14"/>
        <v>8</v>
      </c>
      <c r="F261" s="126">
        <f t="shared" si="15"/>
        <v>33</v>
      </c>
      <c r="G261" s="126">
        <v>7</v>
      </c>
      <c r="H261" s="126">
        <v>1</v>
      </c>
      <c r="I261" s="126">
        <v>8</v>
      </c>
      <c r="J261" s="126">
        <v>18</v>
      </c>
      <c r="K261" s="126">
        <v>7</v>
      </c>
      <c r="L261" s="126">
        <v>25</v>
      </c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</row>
    <row r="262" spans="1:24" x14ac:dyDescent="0.25">
      <c r="A262" s="110" t="s">
        <v>6</v>
      </c>
      <c r="B262" s="119"/>
      <c r="C262" s="119"/>
      <c r="D262" s="120">
        <f t="shared" si="13"/>
        <v>48</v>
      </c>
      <c r="E262" s="120">
        <f t="shared" si="14"/>
        <v>64</v>
      </c>
      <c r="F262" s="120">
        <f t="shared" si="15"/>
        <v>112</v>
      </c>
      <c r="G262" s="120">
        <v>1</v>
      </c>
      <c r="H262" s="120">
        <v>2</v>
      </c>
      <c r="I262" s="120">
        <v>3</v>
      </c>
      <c r="J262" s="120"/>
      <c r="K262" s="120">
        <v>1</v>
      </c>
      <c r="L262" s="120">
        <v>1</v>
      </c>
      <c r="M262" s="120">
        <v>1</v>
      </c>
      <c r="N262" s="120">
        <v>1</v>
      </c>
      <c r="O262" s="120">
        <v>2</v>
      </c>
      <c r="P262" s="120"/>
      <c r="Q262" s="120"/>
      <c r="R262" s="120"/>
      <c r="S262" s="120">
        <v>17</v>
      </c>
      <c r="T262" s="120">
        <v>31</v>
      </c>
      <c r="U262" s="120">
        <v>48</v>
      </c>
      <c r="V262" s="120">
        <v>29</v>
      </c>
      <c r="W262" s="120">
        <v>29</v>
      </c>
      <c r="X262" s="120">
        <v>58</v>
      </c>
    </row>
    <row r="263" spans="1:24" x14ac:dyDescent="0.25">
      <c r="A263" s="121" t="s">
        <v>10</v>
      </c>
      <c r="B263" s="122"/>
      <c r="C263" s="122"/>
      <c r="D263" s="123">
        <f t="shared" si="13"/>
        <v>37</v>
      </c>
      <c r="E263" s="123">
        <f t="shared" si="14"/>
        <v>54</v>
      </c>
      <c r="F263" s="123">
        <f t="shared" si="15"/>
        <v>91</v>
      </c>
      <c r="G263" s="123">
        <v>1</v>
      </c>
      <c r="H263" s="123">
        <v>1</v>
      </c>
      <c r="I263" s="123">
        <v>2</v>
      </c>
      <c r="J263" s="123"/>
      <c r="K263" s="123"/>
      <c r="L263" s="123"/>
      <c r="M263" s="123">
        <v>1</v>
      </c>
      <c r="N263" s="123">
        <v>1</v>
      </c>
      <c r="O263" s="123">
        <v>2</v>
      </c>
      <c r="P263" s="123"/>
      <c r="Q263" s="123"/>
      <c r="R263" s="123"/>
      <c r="S263" s="123">
        <v>17</v>
      </c>
      <c r="T263" s="123">
        <v>31</v>
      </c>
      <c r="U263" s="123">
        <v>48</v>
      </c>
      <c r="V263" s="123">
        <v>18</v>
      </c>
      <c r="W263" s="123">
        <v>21</v>
      </c>
      <c r="X263" s="123">
        <v>39</v>
      </c>
    </row>
    <row r="264" spans="1:24" x14ac:dyDescent="0.25">
      <c r="A264" s="124" t="s">
        <v>362</v>
      </c>
      <c r="B264" s="125"/>
      <c r="C264" s="125"/>
      <c r="D264" s="126">
        <f t="shared" si="13"/>
        <v>37</v>
      </c>
      <c r="E264" s="126">
        <f t="shared" si="14"/>
        <v>54</v>
      </c>
      <c r="F264" s="126">
        <f t="shared" si="15"/>
        <v>91</v>
      </c>
      <c r="G264" s="126">
        <v>1</v>
      </c>
      <c r="H264" s="126">
        <v>1</v>
      </c>
      <c r="I264" s="126">
        <v>2</v>
      </c>
      <c r="J264" s="126"/>
      <c r="K264" s="126"/>
      <c r="L264" s="126"/>
      <c r="M264" s="126">
        <v>1</v>
      </c>
      <c r="N264" s="126">
        <v>1</v>
      </c>
      <c r="O264" s="126">
        <v>2</v>
      </c>
      <c r="P264" s="126"/>
      <c r="Q264" s="126"/>
      <c r="R264" s="126"/>
      <c r="S264" s="126">
        <v>17</v>
      </c>
      <c r="T264" s="126">
        <v>31</v>
      </c>
      <c r="U264" s="126">
        <v>48</v>
      </c>
      <c r="V264" s="126">
        <v>18</v>
      </c>
      <c r="W264" s="126">
        <v>21</v>
      </c>
      <c r="X264" s="126">
        <v>39</v>
      </c>
    </row>
    <row r="265" spans="1:24" x14ac:dyDescent="0.25">
      <c r="A265" s="127">
        <v>45</v>
      </c>
      <c r="B265" s="128" t="s">
        <v>328</v>
      </c>
      <c r="C265" s="129" t="s">
        <v>329</v>
      </c>
      <c r="D265" s="126">
        <f t="shared" si="13"/>
        <v>3</v>
      </c>
      <c r="E265" s="126">
        <f t="shared" si="14"/>
        <v>6</v>
      </c>
      <c r="F265" s="126">
        <f t="shared" si="15"/>
        <v>9</v>
      </c>
      <c r="G265" s="126"/>
      <c r="H265" s="126"/>
      <c r="I265" s="126"/>
      <c r="J265" s="126"/>
      <c r="K265" s="126"/>
      <c r="L265" s="126"/>
      <c r="M265" s="126"/>
      <c r="N265" s="126">
        <v>1</v>
      </c>
      <c r="O265" s="126">
        <v>1</v>
      </c>
      <c r="P265" s="126"/>
      <c r="Q265" s="126"/>
      <c r="R265" s="126"/>
      <c r="S265" s="126"/>
      <c r="T265" s="126">
        <v>5</v>
      </c>
      <c r="U265" s="126">
        <v>5</v>
      </c>
      <c r="V265" s="126">
        <v>3</v>
      </c>
      <c r="W265" s="126"/>
      <c r="X265" s="126">
        <v>3</v>
      </c>
    </row>
    <row r="266" spans="1:24" x14ac:dyDescent="0.25">
      <c r="A266" s="127" t="s">
        <v>324</v>
      </c>
      <c r="B266" s="128" t="s">
        <v>324</v>
      </c>
      <c r="C266" s="129" t="s">
        <v>325</v>
      </c>
      <c r="D266" s="126">
        <f t="shared" si="13"/>
        <v>3</v>
      </c>
      <c r="E266" s="126">
        <f t="shared" si="14"/>
        <v>5</v>
      </c>
      <c r="F266" s="126">
        <f t="shared" si="15"/>
        <v>8</v>
      </c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>
        <v>3</v>
      </c>
      <c r="T266" s="126">
        <v>4</v>
      </c>
      <c r="U266" s="126">
        <v>7</v>
      </c>
      <c r="V266" s="126"/>
      <c r="W266" s="126">
        <v>1</v>
      </c>
      <c r="X266" s="126">
        <v>1</v>
      </c>
    </row>
    <row r="267" spans="1:24" x14ac:dyDescent="0.25">
      <c r="A267" s="127" t="s">
        <v>338</v>
      </c>
      <c r="B267" s="128" t="s">
        <v>338</v>
      </c>
      <c r="C267" s="129" t="s">
        <v>339</v>
      </c>
      <c r="D267" s="126">
        <f t="shared" si="13"/>
        <v>3</v>
      </c>
      <c r="E267" s="126">
        <f t="shared" si="14"/>
        <v>0</v>
      </c>
      <c r="F267" s="126">
        <f t="shared" si="15"/>
        <v>3</v>
      </c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>
        <v>3</v>
      </c>
      <c r="W267" s="126"/>
      <c r="X267" s="126">
        <v>3</v>
      </c>
    </row>
    <row r="268" spans="1:24" x14ac:dyDescent="0.25">
      <c r="A268" s="127" t="s">
        <v>326</v>
      </c>
      <c r="B268" s="128" t="s">
        <v>326</v>
      </c>
      <c r="C268" s="129" t="s">
        <v>327</v>
      </c>
      <c r="D268" s="126">
        <f t="shared" si="13"/>
        <v>19</v>
      </c>
      <c r="E268" s="126">
        <f t="shared" si="14"/>
        <v>25</v>
      </c>
      <c r="F268" s="126">
        <f t="shared" si="15"/>
        <v>44</v>
      </c>
      <c r="G268" s="126">
        <v>1</v>
      </c>
      <c r="H268" s="126"/>
      <c r="I268" s="126">
        <v>1</v>
      </c>
      <c r="J268" s="126"/>
      <c r="K268" s="126"/>
      <c r="L268" s="126"/>
      <c r="M268" s="126">
        <v>1</v>
      </c>
      <c r="N268" s="126"/>
      <c r="O268" s="126">
        <v>1</v>
      </c>
      <c r="P268" s="126"/>
      <c r="Q268" s="126"/>
      <c r="R268" s="126"/>
      <c r="S268" s="126">
        <v>9</v>
      </c>
      <c r="T268" s="126">
        <v>9</v>
      </c>
      <c r="U268" s="126">
        <v>18</v>
      </c>
      <c r="V268" s="126">
        <v>8</v>
      </c>
      <c r="W268" s="126">
        <v>16</v>
      </c>
      <c r="X268" s="126">
        <v>24</v>
      </c>
    </row>
    <row r="269" spans="1:24" x14ac:dyDescent="0.25">
      <c r="A269" s="127" t="s">
        <v>330</v>
      </c>
      <c r="B269" s="128" t="s">
        <v>330</v>
      </c>
      <c r="C269" s="129" t="s">
        <v>331</v>
      </c>
      <c r="D269" s="126">
        <f t="shared" si="13"/>
        <v>1</v>
      </c>
      <c r="E269" s="126">
        <f t="shared" si="14"/>
        <v>0</v>
      </c>
      <c r="F269" s="126">
        <f t="shared" si="15"/>
        <v>1</v>
      </c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>
        <v>1</v>
      </c>
      <c r="W269" s="126"/>
      <c r="X269" s="126">
        <v>1</v>
      </c>
    </row>
    <row r="270" spans="1:24" x14ac:dyDescent="0.25">
      <c r="A270" s="127" t="s">
        <v>332</v>
      </c>
      <c r="B270" s="128" t="s">
        <v>332</v>
      </c>
      <c r="C270" s="129" t="s">
        <v>333</v>
      </c>
      <c r="D270" s="126">
        <f t="shared" si="13"/>
        <v>4</v>
      </c>
      <c r="E270" s="126">
        <f t="shared" si="14"/>
        <v>7</v>
      </c>
      <c r="F270" s="126">
        <f t="shared" si="15"/>
        <v>11</v>
      </c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>
        <v>4</v>
      </c>
      <c r="T270" s="126">
        <v>6</v>
      </c>
      <c r="U270" s="126">
        <v>10</v>
      </c>
      <c r="V270" s="126"/>
      <c r="W270" s="126">
        <v>1</v>
      </c>
      <c r="X270" s="126">
        <v>1</v>
      </c>
    </row>
    <row r="271" spans="1:24" x14ac:dyDescent="0.25">
      <c r="A271" s="127" t="s">
        <v>334</v>
      </c>
      <c r="B271" s="128" t="s">
        <v>334</v>
      </c>
      <c r="C271" s="129" t="s">
        <v>335</v>
      </c>
      <c r="D271" s="126">
        <f t="shared" si="13"/>
        <v>1</v>
      </c>
      <c r="E271" s="126">
        <f t="shared" si="14"/>
        <v>2</v>
      </c>
      <c r="F271" s="126">
        <f t="shared" si="15"/>
        <v>3</v>
      </c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>
        <v>1</v>
      </c>
      <c r="U271" s="126">
        <v>1</v>
      </c>
      <c r="V271" s="126">
        <v>1</v>
      </c>
      <c r="W271" s="126">
        <v>1</v>
      </c>
      <c r="X271" s="126">
        <v>2</v>
      </c>
    </row>
    <row r="272" spans="1:24" x14ac:dyDescent="0.25">
      <c r="A272" s="127" t="s">
        <v>336</v>
      </c>
      <c r="B272" s="128" t="s">
        <v>336</v>
      </c>
      <c r="C272" s="129" t="s">
        <v>337</v>
      </c>
      <c r="D272" s="126">
        <f t="shared" si="13"/>
        <v>3</v>
      </c>
      <c r="E272" s="126">
        <f t="shared" si="14"/>
        <v>8</v>
      </c>
      <c r="F272" s="126">
        <f t="shared" si="15"/>
        <v>11</v>
      </c>
      <c r="G272" s="126"/>
      <c r="H272" s="126">
        <v>1</v>
      </c>
      <c r="I272" s="126">
        <v>1</v>
      </c>
      <c r="J272" s="126"/>
      <c r="K272" s="126"/>
      <c r="L272" s="126"/>
      <c r="M272" s="126"/>
      <c r="N272" s="126"/>
      <c r="O272" s="126"/>
      <c r="P272" s="126"/>
      <c r="Q272" s="126"/>
      <c r="R272" s="126"/>
      <c r="S272" s="126">
        <v>1</v>
      </c>
      <c r="T272" s="126">
        <v>5</v>
      </c>
      <c r="U272" s="126">
        <v>6</v>
      </c>
      <c r="V272" s="126">
        <v>2</v>
      </c>
      <c r="W272" s="126">
        <v>2</v>
      </c>
      <c r="X272" s="126">
        <v>4</v>
      </c>
    </row>
    <row r="273" spans="1:24" x14ac:dyDescent="0.25">
      <c r="A273" s="127" t="s">
        <v>676</v>
      </c>
      <c r="B273" s="128" t="s">
        <v>676</v>
      </c>
      <c r="C273" s="129" t="s">
        <v>677</v>
      </c>
      <c r="D273" s="126">
        <f t="shared" si="13"/>
        <v>0</v>
      </c>
      <c r="E273" s="126">
        <f t="shared" si="14"/>
        <v>1</v>
      </c>
      <c r="F273" s="126">
        <f t="shared" si="15"/>
        <v>1</v>
      </c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>
        <v>1</v>
      </c>
      <c r="U273" s="126">
        <v>1</v>
      </c>
      <c r="V273" s="126"/>
      <c r="W273" s="126"/>
      <c r="X273" s="126"/>
    </row>
    <row r="274" spans="1:24" x14ac:dyDescent="0.25">
      <c r="A274" s="121" t="s">
        <v>11</v>
      </c>
      <c r="B274" s="122"/>
      <c r="C274" s="122"/>
      <c r="D274" s="123">
        <f t="shared" si="13"/>
        <v>11</v>
      </c>
      <c r="E274" s="123">
        <f t="shared" si="14"/>
        <v>10</v>
      </c>
      <c r="F274" s="123">
        <f t="shared" si="15"/>
        <v>21</v>
      </c>
      <c r="G274" s="123"/>
      <c r="H274" s="123">
        <v>1</v>
      </c>
      <c r="I274" s="123">
        <v>1</v>
      </c>
      <c r="J274" s="123"/>
      <c r="K274" s="123">
        <v>1</v>
      </c>
      <c r="L274" s="123">
        <v>1</v>
      </c>
      <c r="M274" s="123"/>
      <c r="N274" s="123"/>
      <c r="O274" s="123"/>
      <c r="P274" s="123"/>
      <c r="Q274" s="123"/>
      <c r="R274" s="123"/>
      <c r="S274" s="123"/>
      <c r="T274" s="123"/>
      <c r="U274" s="123"/>
      <c r="V274" s="123">
        <v>11</v>
      </c>
      <c r="W274" s="123">
        <v>8</v>
      </c>
      <c r="X274" s="123">
        <v>19</v>
      </c>
    </row>
    <row r="275" spans="1:24" x14ac:dyDescent="0.25">
      <c r="A275" s="124" t="s">
        <v>351</v>
      </c>
      <c r="B275" s="125"/>
      <c r="C275" s="125"/>
      <c r="D275" s="126">
        <f t="shared" si="13"/>
        <v>11</v>
      </c>
      <c r="E275" s="126">
        <f t="shared" si="14"/>
        <v>10</v>
      </c>
      <c r="F275" s="126">
        <f t="shared" si="15"/>
        <v>21</v>
      </c>
      <c r="G275" s="126"/>
      <c r="H275" s="126">
        <v>1</v>
      </c>
      <c r="I275" s="126">
        <v>1</v>
      </c>
      <c r="J275" s="126"/>
      <c r="K275" s="126">
        <v>1</v>
      </c>
      <c r="L275" s="126">
        <v>1</v>
      </c>
      <c r="M275" s="126"/>
      <c r="N275" s="126"/>
      <c r="O275" s="126"/>
      <c r="P275" s="126"/>
      <c r="Q275" s="126"/>
      <c r="R275" s="126"/>
      <c r="S275" s="126"/>
      <c r="T275" s="126"/>
      <c r="U275" s="126"/>
      <c r="V275" s="126">
        <v>11</v>
      </c>
      <c r="W275" s="126">
        <v>8</v>
      </c>
      <c r="X275" s="126">
        <v>19</v>
      </c>
    </row>
    <row r="276" spans="1:24" x14ac:dyDescent="0.25">
      <c r="A276" s="127" t="s">
        <v>340</v>
      </c>
      <c r="B276" s="128" t="s">
        <v>340</v>
      </c>
      <c r="C276" s="129" t="s">
        <v>341</v>
      </c>
      <c r="D276" s="126">
        <f t="shared" si="13"/>
        <v>11</v>
      </c>
      <c r="E276" s="126">
        <f t="shared" si="14"/>
        <v>10</v>
      </c>
      <c r="F276" s="126">
        <f t="shared" si="15"/>
        <v>21</v>
      </c>
      <c r="G276" s="126"/>
      <c r="H276" s="126">
        <v>1</v>
      </c>
      <c r="I276" s="126">
        <v>1</v>
      </c>
      <c r="J276" s="126"/>
      <c r="K276" s="126">
        <v>1</v>
      </c>
      <c r="L276" s="126">
        <v>1</v>
      </c>
      <c r="M276" s="126"/>
      <c r="N276" s="126"/>
      <c r="O276" s="126"/>
      <c r="P276" s="126"/>
      <c r="Q276" s="126"/>
      <c r="R276" s="126"/>
      <c r="S276" s="126"/>
      <c r="T276" s="126"/>
      <c r="U276" s="126"/>
      <c r="V276" s="126">
        <v>11</v>
      </c>
      <c r="W276" s="126">
        <v>8</v>
      </c>
      <c r="X276" s="126">
        <v>19</v>
      </c>
    </row>
    <row r="277" spans="1:24" x14ac:dyDescent="0.25">
      <c r="A277" s="110" t="s">
        <v>500</v>
      </c>
      <c r="B277" s="119"/>
      <c r="C277" s="119"/>
      <c r="D277" s="120">
        <f t="shared" si="13"/>
        <v>60</v>
      </c>
      <c r="E277" s="120">
        <f t="shared" si="14"/>
        <v>39</v>
      </c>
      <c r="F277" s="120">
        <f t="shared" si="15"/>
        <v>99</v>
      </c>
      <c r="G277" s="120">
        <v>34</v>
      </c>
      <c r="H277" s="120">
        <v>6</v>
      </c>
      <c r="I277" s="120">
        <v>40</v>
      </c>
      <c r="J277" s="120">
        <v>26</v>
      </c>
      <c r="K277" s="120">
        <v>33</v>
      </c>
      <c r="L277" s="120">
        <v>59</v>
      </c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</row>
    <row r="278" spans="1:24" x14ac:dyDescent="0.25">
      <c r="A278" s="121" t="s">
        <v>11</v>
      </c>
      <c r="B278" s="122"/>
      <c r="C278" s="122"/>
      <c r="D278" s="123">
        <f t="shared" si="13"/>
        <v>60</v>
      </c>
      <c r="E278" s="123">
        <f t="shared" si="14"/>
        <v>39</v>
      </c>
      <c r="F278" s="123">
        <f t="shared" si="15"/>
        <v>99</v>
      </c>
      <c r="G278" s="123">
        <v>34</v>
      </c>
      <c r="H278" s="123">
        <v>6</v>
      </c>
      <c r="I278" s="123">
        <v>40</v>
      </c>
      <c r="J278" s="123">
        <v>26</v>
      </c>
      <c r="K278" s="123">
        <v>33</v>
      </c>
      <c r="L278" s="123">
        <v>59</v>
      </c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</row>
    <row r="279" spans="1:24" x14ac:dyDescent="0.25">
      <c r="A279" s="124" t="s">
        <v>22</v>
      </c>
      <c r="B279" s="125"/>
      <c r="C279" s="125"/>
      <c r="D279" s="126">
        <f t="shared" si="13"/>
        <v>6</v>
      </c>
      <c r="E279" s="126">
        <f t="shared" si="14"/>
        <v>2</v>
      </c>
      <c r="F279" s="126">
        <f t="shared" si="15"/>
        <v>8</v>
      </c>
      <c r="G279" s="126">
        <v>6</v>
      </c>
      <c r="H279" s="126">
        <v>2</v>
      </c>
      <c r="I279" s="126">
        <v>8</v>
      </c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</row>
    <row r="280" spans="1:24" x14ac:dyDescent="0.25">
      <c r="A280" s="130" t="s">
        <v>653</v>
      </c>
      <c r="B280" s="128" t="s">
        <v>674</v>
      </c>
      <c r="C280" s="129" t="s">
        <v>675</v>
      </c>
      <c r="D280" s="126">
        <f t="shared" si="13"/>
        <v>6</v>
      </c>
      <c r="E280" s="126">
        <f t="shared" si="14"/>
        <v>2</v>
      </c>
      <c r="F280" s="126">
        <f t="shared" si="15"/>
        <v>8</v>
      </c>
      <c r="G280" s="126">
        <v>6</v>
      </c>
      <c r="H280" s="126">
        <v>2</v>
      </c>
      <c r="I280" s="126">
        <v>8</v>
      </c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</row>
    <row r="281" spans="1:24" x14ac:dyDescent="0.25">
      <c r="A281" s="124" t="s">
        <v>351</v>
      </c>
      <c r="B281" s="125"/>
      <c r="C281" s="125"/>
      <c r="D281" s="126">
        <f t="shared" si="13"/>
        <v>54</v>
      </c>
      <c r="E281" s="126">
        <f t="shared" si="14"/>
        <v>37</v>
      </c>
      <c r="F281" s="126">
        <f t="shared" si="15"/>
        <v>91</v>
      </c>
      <c r="G281" s="126">
        <v>28</v>
      </c>
      <c r="H281" s="126">
        <v>4</v>
      </c>
      <c r="I281" s="126">
        <v>32</v>
      </c>
      <c r="J281" s="126">
        <v>26</v>
      </c>
      <c r="K281" s="126">
        <v>33</v>
      </c>
      <c r="L281" s="126">
        <v>59</v>
      </c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</row>
    <row r="282" spans="1:24" x14ac:dyDescent="0.25">
      <c r="A282" s="130">
        <v>4.0301</v>
      </c>
      <c r="B282" s="128" t="s">
        <v>342</v>
      </c>
      <c r="C282" s="129" t="s">
        <v>343</v>
      </c>
      <c r="D282" s="126">
        <f t="shared" si="13"/>
        <v>54</v>
      </c>
      <c r="E282" s="126">
        <f t="shared" si="14"/>
        <v>37</v>
      </c>
      <c r="F282" s="126">
        <f t="shared" si="15"/>
        <v>91</v>
      </c>
      <c r="G282" s="126">
        <v>28</v>
      </c>
      <c r="H282" s="126">
        <v>4</v>
      </c>
      <c r="I282" s="126">
        <v>32</v>
      </c>
      <c r="J282" s="126">
        <v>26</v>
      </c>
      <c r="K282" s="126">
        <v>33</v>
      </c>
      <c r="L282" s="126">
        <v>59</v>
      </c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</row>
    <row r="283" spans="1:24" x14ac:dyDescent="0.25"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</row>
  </sheetData>
  <mergeCells count="17">
    <mergeCell ref="B12:B24"/>
    <mergeCell ref="B1:X1"/>
    <mergeCell ref="B2:X2"/>
    <mergeCell ref="B3:X3"/>
    <mergeCell ref="B5:X5"/>
    <mergeCell ref="B6:X6"/>
    <mergeCell ref="D8:F8"/>
    <mergeCell ref="G8:I8"/>
    <mergeCell ref="J8:L8"/>
    <mergeCell ref="M8:O8"/>
    <mergeCell ref="P8:R8"/>
    <mergeCell ref="E4:F4"/>
    <mergeCell ref="A8:C9"/>
    <mergeCell ref="S4:U4"/>
    <mergeCell ref="B7:X7"/>
    <mergeCell ref="V8:X8"/>
    <mergeCell ref="S8:U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4"/>
  <sheetViews>
    <sheetView zoomScaleNormal="100" workbookViewId="0">
      <selection sqref="A1:Y1"/>
    </sheetView>
  </sheetViews>
  <sheetFormatPr defaultColWidth="9.140625" defaultRowHeight="15" x14ac:dyDescent="0.25"/>
  <cols>
    <col min="1" max="1" width="18.42578125" style="1" customWidth="1"/>
    <col min="2" max="2" width="8.42578125" style="1" customWidth="1"/>
    <col min="3" max="4" width="9.5703125" style="1" customWidth="1"/>
    <col min="5" max="16" width="7.5703125" style="1" customWidth="1"/>
    <col min="17" max="18" width="5.7109375" style="1" bestFit="1" customWidth="1"/>
    <col min="19" max="25" width="6" style="1" customWidth="1"/>
    <col min="26" max="16384" width="9.140625" style="1"/>
  </cols>
  <sheetData>
    <row r="1" spans="1:25" x14ac:dyDescent="0.25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x14ac:dyDescent="0.25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 spans="1:25" s="5" customFormat="1" x14ac:dyDescent="0.25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</row>
    <row r="4" spans="1:2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37">
        <v>45061</v>
      </c>
      <c r="V4" s="138"/>
      <c r="W4" s="138"/>
      <c r="X4" s="2"/>
      <c r="Y4" s="81" t="s">
        <v>613</v>
      </c>
    </row>
    <row r="5" spans="1:25" x14ac:dyDescent="0.25">
      <c r="A5" s="141" t="s">
        <v>15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</row>
    <row r="6" spans="1:25" x14ac:dyDescent="0.25">
      <c r="A6" s="142" t="s">
        <v>682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</row>
    <row r="7" spans="1:25" x14ac:dyDescent="0.25">
      <c r="A7" s="139" t="s">
        <v>614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</row>
    <row r="8" spans="1:25" x14ac:dyDescent="0.25">
      <c r="A8" s="140" t="s">
        <v>14</v>
      </c>
      <c r="B8" s="145" t="s">
        <v>12</v>
      </c>
      <c r="C8" s="145"/>
      <c r="D8" s="145"/>
      <c r="E8" s="144" t="s">
        <v>0</v>
      </c>
      <c r="F8" s="144"/>
      <c r="G8" s="144"/>
      <c r="H8" s="144" t="s">
        <v>1</v>
      </c>
      <c r="I8" s="144"/>
      <c r="J8" s="144"/>
      <c r="K8" s="144" t="s">
        <v>2</v>
      </c>
      <c r="L8" s="144"/>
      <c r="M8" s="144"/>
      <c r="N8" s="144" t="s">
        <v>3</v>
      </c>
      <c r="O8" s="144"/>
      <c r="P8" s="144"/>
      <c r="Q8" s="143" t="s">
        <v>4</v>
      </c>
      <c r="R8" s="143"/>
      <c r="S8" s="143"/>
      <c r="T8" s="144" t="s">
        <v>5</v>
      </c>
      <c r="U8" s="144"/>
      <c r="V8" s="144"/>
      <c r="W8" s="144" t="s">
        <v>6</v>
      </c>
      <c r="X8" s="144"/>
      <c r="Y8" s="144"/>
    </row>
    <row r="9" spans="1:25" x14ac:dyDescent="0.25">
      <c r="A9" s="140"/>
      <c r="B9" s="145"/>
      <c r="C9" s="145"/>
      <c r="D9" s="145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3"/>
      <c r="R9" s="143"/>
      <c r="S9" s="143"/>
      <c r="T9" s="144"/>
      <c r="U9" s="144"/>
      <c r="V9" s="144"/>
      <c r="W9" s="144"/>
      <c r="X9" s="144"/>
      <c r="Y9" s="144"/>
    </row>
    <row r="10" spans="1:25" ht="15.75" x14ac:dyDescent="0.25">
      <c r="A10" s="72" t="s">
        <v>13</v>
      </c>
      <c r="B10" s="73" t="s">
        <v>8</v>
      </c>
      <c r="C10" s="73" t="s">
        <v>9</v>
      </c>
      <c r="D10" s="73" t="s">
        <v>7</v>
      </c>
      <c r="E10" s="46" t="s">
        <v>8</v>
      </c>
      <c r="F10" s="46" t="s">
        <v>9</v>
      </c>
      <c r="G10" s="46" t="s">
        <v>7</v>
      </c>
      <c r="H10" s="46" t="s">
        <v>8</v>
      </c>
      <c r="I10" s="46" t="s">
        <v>9</v>
      </c>
      <c r="J10" s="46" t="s">
        <v>7</v>
      </c>
      <c r="K10" s="46" t="s">
        <v>8</v>
      </c>
      <c r="L10" s="46" t="s">
        <v>9</v>
      </c>
      <c r="M10" s="46" t="s">
        <v>7</v>
      </c>
      <c r="N10" s="46" t="s">
        <v>8</v>
      </c>
      <c r="O10" s="46" t="s">
        <v>9</v>
      </c>
      <c r="P10" s="46" t="s">
        <v>7</v>
      </c>
      <c r="Q10" s="46" t="s">
        <v>8</v>
      </c>
      <c r="R10" s="46" t="s">
        <v>9</v>
      </c>
      <c r="S10" s="46" t="s">
        <v>7</v>
      </c>
      <c r="T10" s="46" t="s">
        <v>8</v>
      </c>
      <c r="U10" s="46" t="s">
        <v>9</v>
      </c>
      <c r="V10" s="46" t="s">
        <v>7</v>
      </c>
      <c r="W10" s="46" t="s">
        <v>8</v>
      </c>
      <c r="X10" s="46" t="s">
        <v>9</v>
      </c>
      <c r="Y10" s="46" t="s">
        <v>7</v>
      </c>
    </row>
    <row r="11" spans="1:25" s="5" customFormat="1" ht="15.75" x14ac:dyDescent="0.25">
      <c r="A11" s="74" t="s">
        <v>501</v>
      </c>
      <c r="B11" s="75">
        <f t="shared" ref="B11" si="0">E11+H11+K11+N11+Q11+T11+W11</f>
        <v>6343</v>
      </c>
      <c r="C11" s="75">
        <f t="shared" ref="C11" si="1">F11+I11+L11+O11+R11+U11+X11</f>
        <v>10111</v>
      </c>
      <c r="D11" s="75">
        <f t="shared" ref="D11:D16" si="2">SUM(B11:C11)</f>
        <v>16454</v>
      </c>
      <c r="E11" s="76">
        <f>SUM(E12:E13)</f>
        <v>1783</v>
      </c>
      <c r="F11" s="76">
        <f>SUM(F12:F13)</f>
        <v>2642</v>
      </c>
      <c r="G11" s="76">
        <f>SUM(E11:F11)</f>
        <v>4425</v>
      </c>
      <c r="H11" s="76">
        <f t="shared" ref="H11:Y11" si="3">SUM(H12:H13)</f>
        <v>2055</v>
      </c>
      <c r="I11" s="76">
        <f t="shared" si="3"/>
        <v>3106</v>
      </c>
      <c r="J11" s="76">
        <f t="shared" si="3"/>
        <v>5161</v>
      </c>
      <c r="K11" s="76">
        <f t="shared" si="3"/>
        <v>893</v>
      </c>
      <c r="L11" s="76">
        <f t="shared" si="3"/>
        <v>1556</v>
      </c>
      <c r="M11" s="76">
        <f t="shared" si="3"/>
        <v>2449</v>
      </c>
      <c r="N11" s="76">
        <f t="shared" si="3"/>
        <v>1356</v>
      </c>
      <c r="O11" s="76">
        <f t="shared" si="3"/>
        <v>2389</v>
      </c>
      <c r="P11" s="76">
        <f t="shared" si="3"/>
        <v>3745</v>
      </c>
      <c r="Q11" s="76">
        <f t="shared" si="3"/>
        <v>34</v>
      </c>
      <c r="R11" s="76">
        <f t="shared" si="3"/>
        <v>66</v>
      </c>
      <c r="S11" s="76">
        <f t="shared" si="3"/>
        <v>100</v>
      </c>
      <c r="T11" s="76">
        <f t="shared" si="3"/>
        <v>119</v>
      </c>
      <c r="U11" s="76">
        <f t="shared" si="3"/>
        <v>203</v>
      </c>
      <c r="V11" s="76">
        <f t="shared" si="3"/>
        <v>322</v>
      </c>
      <c r="W11" s="76">
        <f t="shared" si="3"/>
        <v>103</v>
      </c>
      <c r="X11" s="76">
        <f t="shared" si="3"/>
        <v>149</v>
      </c>
      <c r="Y11" s="76">
        <f t="shared" si="3"/>
        <v>252</v>
      </c>
    </row>
    <row r="12" spans="1:25" s="5" customFormat="1" ht="15.75" x14ac:dyDescent="0.25">
      <c r="A12" s="77" t="s">
        <v>10</v>
      </c>
      <c r="B12" s="78">
        <f t="shared" ref="B12:B13" si="4">E12+H12+K12+N12+Q12+T12+W12</f>
        <v>4996</v>
      </c>
      <c r="C12" s="78">
        <f t="shared" ref="C12:C13" si="5">F12+I12+L12+O12+R12+U12+X12</f>
        <v>8018</v>
      </c>
      <c r="D12" s="78">
        <f t="shared" si="2"/>
        <v>13014</v>
      </c>
      <c r="E12" s="45">
        <v>1330</v>
      </c>
      <c r="F12" s="45">
        <v>1921</v>
      </c>
      <c r="G12" s="79">
        <v>3251</v>
      </c>
      <c r="H12" s="45">
        <v>1299</v>
      </c>
      <c r="I12" s="45">
        <v>1912</v>
      </c>
      <c r="J12" s="79">
        <v>3211</v>
      </c>
      <c r="K12" s="45">
        <v>805</v>
      </c>
      <c r="L12" s="45">
        <v>1451</v>
      </c>
      <c r="M12" s="79">
        <v>2256</v>
      </c>
      <c r="N12" s="45">
        <v>1356</v>
      </c>
      <c r="O12" s="45">
        <v>2389</v>
      </c>
      <c r="P12" s="79">
        <v>3745</v>
      </c>
      <c r="Q12" s="45">
        <v>29</v>
      </c>
      <c r="R12" s="45">
        <v>58</v>
      </c>
      <c r="S12" s="79">
        <v>87</v>
      </c>
      <c r="T12" s="45">
        <v>119</v>
      </c>
      <c r="U12" s="45">
        <v>203</v>
      </c>
      <c r="V12" s="79">
        <v>322</v>
      </c>
      <c r="W12" s="45">
        <v>58</v>
      </c>
      <c r="X12" s="45">
        <v>84</v>
      </c>
      <c r="Y12" s="79">
        <v>142</v>
      </c>
    </row>
    <row r="13" spans="1:25" s="5" customFormat="1" ht="15.75" x14ac:dyDescent="0.25">
      <c r="A13" s="77" t="s">
        <v>11</v>
      </c>
      <c r="B13" s="78">
        <f t="shared" si="4"/>
        <v>1347</v>
      </c>
      <c r="C13" s="78">
        <f t="shared" si="5"/>
        <v>2093</v>
      </c>
      <c r="D13" s="78">
        <f t="shared" si="2"/>
        <v>3440</v>
      </c>
      <c r="E13" s="45">
        <v>453</v>
      </c>
      <c r="F13" s="45">
        <v>721</v>
      </c>
      <c r="G13" s="79">
        <v>1174</v>
      </c>
      <c r="H13" s="45">
        <v>756</v>
      </c>
      <c r="I13" s="45">
        <v>1194</v>
      </c>
      <c r="J13" s="79">
        <v>1950</v>
      </c>
      <c r="K13" s="45">
        <v>88</v>
      </c>
      <c r="L13" s="45">
        <v>105</v>
      </c>
      <c r="M13" s="79">
        <v>193</v>
      </c>
      <c r="N13" s="45">
        <v>0</v>
      </c>
      <c r="O13" s="45">
        <v>0</v>
      </c>
      <c r="P13" s="79"/>
      <c r="Q13" s="45">
        <v>5</v>
      </c>
      <c r="R13" s="45">
        <v>8</v>
      </c>
      <c r="S13" s="79">
        <v>13</v>
      </c>
      <c r="T13" s="45">
        <v>0</v>
      </c>
      <c r="U13" s="45">
        <v>0</v>
      </c>
      <c r="V13" s="79">
        <v>0</v>
      </c>
      <c r="W13" s="45">
        <v>45</v>
      </c>
      <c r="X13" s="45">
        <v>65</v>
      </c>
      <c r="Y13" s="79">
        <v>110</v>
      </c>
    </row>
    <row r="14" spans="1:25" s="5" customFormat="1" ht="15.75" x14ac:dyDescent="0.25">
      <c r="A14" s="74" t="s">
        <v>535</v>
      </c>
      <c r="B14" s="75">
        <f t="shared" ref="B14:B16" si="6">E14+H14+K14+N14+Q14+T14+W14</f>
        <v>6473</v>
      </c>
      <c r="C14" s="75">
        <f t="shared" ref="C14:C16" si="7">F14+I14+L14+O14+R14+U14+X14</f>
        <v>10399</v>
      </c>
      <c r="D14" s="75">
        <f t="shared" si="2"/>
        <v>16872</v>
      </c>
      <c r="E14" s="76">
        <f>SUM(E15:E16)</f>
        <v>1771</v>
      </c>
      <c r="F14" s="76">
        <f>SUM(F15:F16)</f>
        <v>2650</v>
      </c>
      <c r="G14" s="76">
        <f>SUM(E14:F14)</f>
        <v>4421</v>
      </c>
      <c r="H14" s="76">
        <f t="shared" ref="H14:Y14" si="8">SUM(H15:H16)</f>
        <v>2094</v>
      </c>
      <c r="I14" s="76">
        <f t="shared" si="8"/>
        <v>3360</v>
      </c>
      <c r="J14" s="76">
        <f t="shared" si="8"/>
        <v>5161</v>
      </c>
      <c r="K14" s="76">
        <f t="shared" si="8"/>
        <v>1047</v>
      </c>
      <c r="L14" s="76">
        <f t="shared" si="8"/>
        <v>1576</v>
      </c>
      <c r="M14" s="76">
        <f t="shared" si="8"/>
        <v>2449</v>
      </c>
      <c r="N14" s="76">
        <f t="shared" si="8"/>
        <v>1370</v>
      </c>
      <c r="O14" s="76">
        <f t="shared" si="8"/>
        <v>2504</v>
      </c>
      <c r="P14" s="76">
        <f t="shared" si="8"/>
        <v>3745</v>
      </c>
      <c r="Q14" s="76">
        <f t="shared" si="8"/>
        <v>16</v>
      </c>
      <c r="R14" s="76">
        <f t="shared" si="8"/>
        <v>34</v>
      </c>
      <c r="S14" s="76">
        <f t="shared" si="8"/>
        <v>100</v>
      </c>
      <c r="T14" s="76">
        <f t="shared" si="8"/>
        <v>95</v>
      </c>
      <c r="U14" s="76">
        <f t="shared" si="8"/>
        <v>161</v>
      </c>
      <c r="V14" s="76">
        <f t="shared" si="8"/>
        <v>322</v>
      </c>
      <c r="W14" s="76">
        <f t="shared" si="8"/>
        <v>80</v>
      </c>
      <c r="X14" s="76">
        <f t="shared" si="8"/>
        <v>114</v>
      </c>
      <c r="Y14" s="76">
        <f t="shared" si="8"/>
        <v>252</v>
      </c>
    </row>
    <row r="15" spans="1:25" s="5" customFormat="1" ht="15.75" x14ac:dyDescent="0.25">
      <c r="A15" s="77" t="s">
        <v>10</v>
      </c>
      <c r="B15" s="78">
        <f>E15+H15+K15+N15+Q15+T15+W15</f>
        <v>5160</v>
      </c>
      <c r="C15" s="78">
        <f t="shared" si="7"/>
        <v>8312</v>
      </c>
      <c r="D15" s="78">
        <f t="shared" si="2"/>
        <v>13472</v>
      </c>
      <c r="E15" s="45">
        <v>1336</v>
      </c>
      <c r="F15" s="45">
        <v>1959</v>
      </c>
      <c r="G15" s="79">
        <v>3251</v>
      </c>
      <c r="H15" s="45">
        <v>1333</v>
      </c>
      <c r="I15" s="45">
        <v>2122</v>
      </c>
      <c r="J15" s="79">
        <v>3211</v>
      </c>
      <c r="K15" s="45">
        <v>971</v>
      </c>
      <c r="L15" s="45">
        <v>1472</v>
      </c>
      <c r="M15" s="79">
        <v>2256</v>
      </c>
      <c r="N15" s="45">
        <v>1370</v>
      </c>
      <c r="O15" s="45">
        <v>2504</v>
      </c>
      <c r="P15" s="79">
        <v>3745</v>
      </c>
      <c r="Q15" s="45">
        <v>16</v>
      </c>
      <c r="R15" s="45">
        <v>32</v>
      </c>
      <c r="S15" s="79">
        <v>87</v>
      </c>
      <c r="T15" s="45">
        <v>95</v>
      </c>
      <c r="U15" s="45">
        <v>161</v>
      </c>
      <c r="V15" s="79">
        <v>322</v>
      </c>
      <c r="W15" s="45">
        <v>39</v>
      </c>
      <c r="X15" s="45">
        <v>62</v>
      </c>
      <c r="Y15" s="79">
        <v>142</v>
      </c>
    </row>
    <row r="16" spans="1:25" s="5" customFormat="1" ht="15.75" x14ac:dyDescent="0.25">
      <c r="A16" s="77" t="s">
        <v>11</v>
      </c>
      <c r="B16" s="78">
        <f t="shared" si="6"/>
        <v>1313</v>
      </c>
      <c r="C16" s="78">
        <f t="shared" si="7"/>
        <v>2087</v>
      </c>
      <c r="D16" s="78">
        <f t="shared" si="2"/>
        <v>3400</v>
      </c>
      <c r="E16" s="45">
        <v>435</v>
      </c>
      <c r="F16" s="45">
        <v>691</v>
      </c>
      <c r="G16" s="79">
        <v>1174</v>
      </c>
      <c r="H16" s="45">
        <v>761</v>
      </c>
      <c r="I16" s="45">
        <v>1238</v>
      </c>
      <c r="J16" s="79">
        <v>1950</v>
      </c>
      <c r="K16" s="45">
        <v>76</v>
      </c>
      <c r="L16" s="45">
        <v>104</v>
      </c>
      <c r="M16" s="79">
        <v>193</v>
      </c>
      <c r="N16" s="45">
        <v>0</v>
      </c>
      <c r="O16" s="45">
        <v>0</v>
      </c>
      <c r="P16" s="79">
        <v>0</v>
      </c>
      <c r="Q16" s="45">
        <v>0</v>
      </c>
      <c r="R16" s="45">
        <v>2</v>
      </c>
      <c r="S16" s="79">
        <v>13</v>
      </c>
      <c r="T16" s="45">
        <v>0</v>
      </c>
      <c r="U16" s="45">
        <v>0</v>
      </c>
      <c r="V16" s="79">
        <v>0</v>
      </c>
      <c r="W16" s="45">
        <v>41</v>
      </c>
      <c r="X16" s="45">
        <v>52</v>
      </c>
      <c r="Y16" s="79">
        <v>110</v>
      </c>
    </row>
    <row r="17" spans="1:25" s="5" customFormat="1" ht="15.75" x14ac:dyDescent="0.25">
      <c r="A17" s="74" t="s">
        <v>536</v>
      </c>
      <c r="B17" s="75">
        <f t="shared" ref="B17" si="9">E17+H17+K17+N17+Q17+T17+W17</f>
        <v>5839</v>
      </c>
      <c r="C17" s="75">
        <f t="shared" ref="C17:C19" si="10">F17+I17+L17+O17+R17+U17+X17</f>
        <v>9259</v>
      </c>
      <c r="D17" s="75">
        <f t="shared" ref="D17:D19" si="11">SUM(B17:C17)</f>
        <v>15098</v>
      </c>
      <c r="E17" s="76">
        <f>SUM(E18:E19)</f>
        <v>1425</v>
      </c>
      <c r="F17" s="76">
        <f>SUM(F18:F19)</f>
        <v>2084</v>
      </c>
      <c r="G17" s="76">
        <f>SUM(E17:F17)</f>
        <v>3509</v>
      </c>
      <c r="H17" s="76">
        <f t="shared" ref="H17:Y17" si="12">SUM(H18:H19)</f>
        <v>1943</v>
      </c>
      <c r="I17" s="76">
        <f t="shared" si="12"/>
        <v>3136</v>
      </c>
      <c r="J17" s="76">
        <f t="shared" si="12"/>
        <v>5079</v>
      </c>
      <c r="K17" s="76">
        <f t="shared" si="12"/>
        <v>901</v>
      </c>
      <c r="L17" s="76">
        <f t="shared" si="12"/>
        <v>1472</v>
      </c>
      <c r="M17" s="76">
        <f t="shared" si="12"/>
        <v>2373</v>
      </c>
      <c r="N17" s="76">
        <f t="shared" si="12"/>
        <v>1407</v>
      </c>
      <c r="O17" s="76">
        <f t="shared" si="12"/>
        <v>2382</v>
      </c>
      <c r="P17" s="76">
        <f t="shared" si="12"/>
        <v>3789</v>
      </c>
      <c r="Q17" s="76">
        <f t="shared" si="12"/>
        <v>2</v>
      </c>
      <c r="R17" s="76">
        <f t="shared" si="12"/>
        <v>1</v>
      </c>
      <c r="S17" s="76">
        <f t="shared" si="12"/>
        <v>3</v>
      </c>
      <c r="T17" s="76">
        <f t="shared" si="12"/>
        <v>80</v>
      </c>
      <c r="U17" s="76">
        <f t="shared" si="12"/>
        <v>97</v>
      </c>
      <c r="V17" s="76">
        <f t="shared" si="12"/>
        <v>177</v>
      </c>
      <c r="W17" s="76">
        <f t="shared" si="12"/>
        <v>81</v>
      </c>
      <c r="X17" s="76">
        <f t="shared" si="12"/>
        <v>87</v>
      </c>
      <c r="Y17" s="76">
        <f t="shared" si="12"/>
        <v>168</v>
      </c>
    </row>
    <row r="18" spans="1:25" s="5" customFormat="1" ht="15.75" x14ac:dyDescent="0.25">
      <c r="A18" s="77" t="s">
        <v>10</v>
      </c>
      <c r="B18" s="78">
        <f>E18+H18+K18+N18+Q18+T18+W18</f>
        <v>4571</v>
      </c>
      <c r="C18" s="78">
        <f t="shared" si="10"/>
        <v>7410</v>
      </c>
      <c r="D18" s="78">
        <f t="shared" si="11"/>
        <v>11981</v>
      </c>
      <c r="E18" s="45">
        <v>1031</v>
      </c>
      <c r="F18" s="45">
        <v>1524</v>
      </c>
      <c r="G18" s="79">
        <v>2555</v>
      </c>
      <c r="H18" s="45">
        <v>1200</v>
      </c>
      <c r="I18" s="45">
        <v>1989</v>
      </c>
      <c r="J18" s="79">
        <v>3189</v>
      </c>
      <c r="K18" s="45">
        <v>799</v>
      </c>
      <c r="L18" s="45">
        <v>1357</v>
      </c>
      <c r="M18" s="79">
        <v>2156</v>
      </c>
      <c r="N18" s="45">
        <v>1407</v>
      </c>
      <c r="O18" s="45">
        <v>2382</v>
      </c>
      <c r="P18" s="79">
        <v>3789</v>
      </c>
      <c r="Q18" s="45">
        <v>2</v>
      </c>
      <c r="R18" s="45">
        <v>0</v>
      </c>
      <c r="S18" s="79">
        <v>2</v>
      </c>
      <c r="T18" s="45">
        <v>80</v>
      </c>
      <c r="U18" s="45">
        <v>97</v>
      </c>
      <c r="V18" s="79">
        <v>177</v>
      </c>
      <c r="W18" s="45">
        <v>52</v>
      </c>
      <c r="X18" s="45">
        <v>61</v>
      </c>
      <c r="Y18" s="79">
        <v>113</v>
      </c>
    </row>
    <row r="19" spans="1:25" s="5" customFormat="1" ht="15.75" x14ac:dyDescent="0.25">
      <c r="A19" s="77" t="s">
        <v>11</v>
      </c>
      <c r="B19" s="78">
        <f t="shared" ref="B19:B20" si="13">E19+H19+K19+N19+Q19+T19+W19</f>
        <v>1268</v>
      </c>
      <c r="C19" s="78">
        <f t="shared" si="10"/>
        <v>1849</v>
      </c>
      <c r="D19" s="78">
        <f t="shared" si="11"/>
        <v>3117</v>
      </c>
      <c r="E19" s="45">
        <v>394</v>
      </c>
      <c r="F19" s="45">
        <v>560</v>
      </c>
      <c r="G19" s="79">
        <v>954</v>
      </c>
      <c r="H19" s="45">
        <v>743</v>
      </c>
      <c r="I19" s="45">
        <v>1147</v>
      </c>
      <c r="J19" s="79">
        <v>1890</v>
      </c>
      <c r="K19" s="45">
        <v>102</v>
      </c>
      <c r="L19" s="45">
        <v>115</v>
      </c>
      <c r="M19" s="79">
        <v>217</v>
      </c>
      <c r="N19" s="45">
        <v>0</v>
      </c>
      <c r="O19" s="45">
        <v>0</v>
      </c>
      <c r="P19" s="79">
        <v>0</v>
      </c>
      <c r="Q19" s="45">
        <v>0</v>
      </c>
      <c r="R19" s="45">
        <v>1</v>
      </c>
      <c r="S19" s="79">
        <v>1</v>
      </c>
      <c r="T19" s="45">
        <v>0</v>
      </c>
      <c r="U19" s="45">
        <v>0</v>
      </c>
      <c r="V19" s="79">
        <v>0</v>
      </c>
      <c r="W19" s="45">
        <v>29</v>
      </c>
      <c r="X19" s="45">
        <v>26</v>
      </c>
      <c r="Y19" s="79">
        <v>55</v>
      </c>
    </row>
    <row r="20" spans="1:25" s="5" customFormat="1" ht="15.75" x14ac:dyDescent="0.25">
      <c r="A20" s="74" t="s">
        <v>542</v>
      </c>
      <c r="B20" s="75">
        <f t="shared" si="13"/>
        <v>5737</v>
      </c>
      <c r="C20" s="75">
        <f t="shared" ref="C20:C22" si="14">F20+I20+L20+O20+R20+U20+X20</f>
        <v>9195</v>
      </c>
      <c r="D20" s="75">
        <f t="shared" ref="D20:D22" si="15">SUM(B20:C20)</f>
        <v>14932</v>
      </c>
      <c r="E20" s="76">
        <f>SUM(E21:E22)</f>
        <v>1407</v>
      </c>
      <c r="F20" s="76">
        <f>SUM(F21:F22)</f>
        <v>2178</v>
      </c>
      <c r="G20" s="76">
        <f>SUM(E20:F20)</f>
        <v>3585</v>
      </c>
      <c r="H20" s="76">
        <f t="shared" ref="H20:Y20" si="16">SUM(H21:H22)</f>
        <v>1835</v>
      </c>
      <c r="I20" s="76">
        <f t="shared" si="16"/>
        <v>2878</v>
      </c>
      <c r="J20" s="76">
        <f t="shared" si="16"/>
        <v>4713</v>
      </c>
      <c r="K20" s="76">
        <f t="shared" si="16"/>
        <v>906</v>
      </c>
      <c r="L20" s="76">
        <f t="shared" si="16"/>
        <v>1515</v>
      </c>
      <c r="M20" s="76">
        <f t="shared" si="16"/>
        <v>2421</v>
      </c>
      <c r="N20" s="76">
        <f t="shared" si="16"/>
        <v>1387</v>
      </c>
      <c r="O20" s="76">
        <f t="shared" si="16"/>
        <v>2258</v>
      </c>
      <c r="P20" s="76">
        <f t="shared" si="16"/>
        <v>3645</v>
      </c>
      <c r="Q20" s="76">
        <f t="shared" si="16"/>
        <v>18</v>
      </c>
      <c r="R20" s="76">
        <f t="shared" si="16"/>
        <v>15</v>
      </c>
      <c r="S20" s="76">
        <f t="shared" si="16"/>
        <v>33</v>
      </c>
      <c r="T20" s="76">
        <f t="shared" si="16"/>
        <v>68</v>
      </c>
      <c r="U20" s="76">
        <f t="shared" si="16"/>
        <v>104</v>
      </c>
      <c r="V20" s="76">
        <f t="shared" si="16"/>
        <v>172</v>
      </c>
      <c r="W20" s="76">
        <f t="shared" si="16"/>
        <v>116</v>
      </c>
      <c r="X20" s="76">
        <f t="shared" si="16"/>
        <v>247</v>
      </c>
      <c r="Y20" s="76">
        <f t="shared" si="16"/>
        <v>363</v>
      </c>
    </row>
    <row r="21" spans="1:25" s="5" customFormat="1" ht="15.75" x14ac:dyDescent="0.25">
      <c r="A21" s="77" t="s">
        <v>10</v>
      </c>
      <c r="B21" s="78">
        <f>E21+H21+K21+N21+Q21+T21+W21</f>
        <v>4481</v>
      </c>
      <c r="C21" s="78">
        <f t="shared" si="14"/>
        <v>7176</v>
      </c>
      <c r="D21" s="78">
        <f t="shared" si="15"/>
        <v>11657</v>
      </c>
      <c r="E21" s="45">
        <v>1010</v>
      </c>
      <c r="F21" s="45">
        <v>1535</v>
      </c>
      <c r="G21" s="79">
        <v>2545</v>
      </c>
      <c r="H21" s="45">
        <v>1143</v>
      </c>
      <c r="I21" s="45">
        <v>1805</v>
      </c>
      <c r="J21" s="79">
        <v>2948</v>
      </c>
      <c r="K21" s="45">
        <v>815</v>
      </c>
      <c r="L21" s="45">
        <v>1420</v>
      </c>
      <c r="M21" s="79">
        <v>2235</v>
      </c>
      <c r="N21" s="45">
        <v>1387</v>
      </c>
      <c r="O21" s="45">
        <v>2258</v>
      </c>
      <c r="P21" s="79">
        <v>3645</v>
      </c>
      <c r="Q21" s="45">
        <v>18</v>
      </c>
      <c r="R21" s="45">
        <v>13</v>
      </c>
      <c r="S21" s="79">
        <v>31</v>
      </c>
      <c r="T21" s="45">
        <v>68</v>
      </c>
      <c r="U21" s="45">
        <v>104</v>
      </c>
      <c r="V21" s="79">
        <v>172</v>
      </c>
      <c r="W21" s="45">
        <v>40</v>
      </c>
      <c r="X21" s="45">
        <v>41</v>
      </c>
      <c r="Y21" s="79">
        <v>81</v>
      </c>
    </row>
    <row r="22" spans="1:25" s="5" customFormat="1" ht="15.75" x14ac:dyDescent="0.25">
      <c r="A22" s="77" t="s">
        <v>11</v>
      </c>
      <c r="B22" s="78">
        <f t="shared" ref="B22:B23" si="17">E22+H22+K22+N22+Q22+T22+W22</f>
        <v>1256</v>
      </c>
      <c r="C22" s="78">
        <f t="shared" si="14"/>
        <v>2019</v>
      </c>
      <c r="D22" s="78">
        <f t="shared" si="15"/>
        <v>3275</v>
      </c>
      <c r="E22" s="45">
        <v>397</v>
      </c>
      <c r="F22" s="45">
        <v>643</v>
      </c>
      <c r="G22" s="79">
        <v>1040</v>
      </c>
      <c r="H22" s="45">
        <v>692</v>
      </c>
      <c r="I22" s="45">
        <v>1073</v>
      </c>
      <c r="J22" s="79">
        <v>1765</v>
      </c>
      <c r="K22" s="45">
        <v>91</v>
      </c>
      <c r="L22" s="45">
        <v>95</v>
      </c>
      <c r="M22" s="79">
        <v>186</v>
      </c>
      <c r="N22" s="45">
        <v>0</v>
      </c>
      <c r="O22" s="45">
        <v>0</v>
      </c>
      <c r="P22" s="79">
        <v>0</v>
      </c>
      <c r="Q22" s="45">
        <v>0</v>
      </c>
      <c r="R22" s="45">
        <v>2</v>
      </c>
      <c r="S22" s="79">
        <v>2</v>
      </c>
      <c r="T22" s="45">
        <v>0</v>
      </c>
      <c r="U22" s="45">
        <v>0</v>
      </c>
      <c r="V22" s="79">
        <v>0</v>
      </c>
      <c r="W22" s="45">
        <v>76</v>
      </c>
      <c r="X22" s="45">
        <v>206</v>
      </c>
      <c r="Y22" s="79">
        <v>282</v>
      </c>
    </row>
    <row r="23" spans="1:25" s="5" customFormat="1" ht="15.75" x14ac:dyDescent="0.25">
      <c r="A23" s="74" t="s">
        <v>611</v>
      </c>
      <c r="B23" s="75">
        <f t="shared" si="17"/>
        <v>5405</v>
      </c>
      <c r="C23" s="75">
        <f t="shared" ref="C23:C28" si="18">F23+I23+L23+O23+R23+U23+X23</f>
        <v>8990</v>
      </c>
      <c r="D23" s="75">
        <f t="shared" ref="D23:D28" si="19">SUM(B23:C23)</f>
        <v>14395</v>
      </c>
      <c r="E23" s="76">
        <f>SUM(E24:E25)</f>
        <v>1426</v>
      </c>
      <c r="F23" s="76">
        <f>SUM(F24:F25)</f>
        <v>2247</v>
      </c>
      <c r="G23" s="76">
        <f>SUM(E23:F23)</f>
        <v>3673</v>
      </c>
      <c r="H23" s="76">
        <f t="shared" ref="H23:Y23" si="20">SUM(H24:H25)</f>
        <v>1656</v>
      </c>
      <c r="I23" s="76">
        <f t="shared" si="20"/>
        <v>2714</v>
      </c>
      <c r="J23" s="76">
        <f t="shared" si="20"/>
        <v>4370</v>
      </c>
      <c r="K23" s="76">
        <f t="shared" si="20"/>
        <v>834</v>
      </c>
      <c r="L23" s="76">
        <f t="shared" si="20"/>
        <v>1432</v>
      </c>
      <c r="M23" s="76">
        <f t="shared" si="20"/>
        <v>2266</v>
      </c>
      <c r="N23" s="76">
        <f t="shared" si="20"/>
        <v>1335</v>
      </c>
      <c r="O23" s="76">
        <f t="shared" si="20"/>
        <v>2302</v>
      </c>
      <c r="P23" s="76">
        <f t="shared" si="20"/>
        <v>3637</v>
      </c>
      <c r="Q23" s="76">
        <f t="shared" si="20"/>
        <v>21</v>
      </c>
      <c r="R23" s="76">
        <f t="shared" si="20"/>
        <v>53</v>
      </c>
      <c r="S23" s="76">
        <f t="shared" si="20"/>
        <v>74</v>
      </c>
      <c r="T23" s="76">
        <f t="shared" si="20"/>
        <v>53</v>
      </c>
      <c r="U23" s="76">
        <f t="shared" si="20"/>
        <v>66</v>
      </c>
      <c r="V23" s="76">
        <f t="shared" si="20"/>
        <v>119</v>
      </c>
      <c r="W23" s="76">
        <f t="shared" si="20"/>
        <v>80</v>
      </c>
      <c r="X23" s="76">
        <f t="shared" si="20"/>
        <v>176</v>
      </c>
      <c r="Y23" s="76">
        <f t="shared" si="20"/>
        <v>256</v>
      </c>
    </row>
    <row r="24" spans="1:25" s="5" customFormat="1" ht="15.75" x14ac:dyDescent="0.25">
      <c r="A24" s="77" t="s">
        <v>10</v>
      </c>
      <c r="B24" s="78">
        <f>E24+H24+K24+N24+Q24+T24+W24</f>
        <v>4207</v>
      </c>
      <c r="C24" s="78">
        <f t="shared" si="18"/>
        <v>7047</v>
      </c>
      <c r="D24" s="78">
        <f t="shared" si="19"/>
        <v>11254</v>
      </c>
      <c r="E24" s="45">
        <v>1008</v>
      </c>
      <c r="F24" s="45">
        <v>1593</v>
      </c>
      <c r="G24" s="79">
        <v>2601</v>
      </c>
      <c r="H24" s="45">
        <v>1023</v>
      </c>
      <c r="I24" s="45">
        <v>1693</v>
      </c>
      <c r="J24" s="79">
        <v>2716</v>
      </c>
      <c r="K24" s="45">
        <v>746</v>
      </c>
      <c r="L24" s="45">
        <v>1314</v>
      </c>
      <c r="M24" s="79">
        <v>2060</v>
      </c>
      <c r="N24" s="45">
        <v>1335</v>
      </c>
      <c r="O24" s="45">
        <v>2302</v>
      </c>
      <c r="P24" s="79">
        <v>3637</v>
      </c>
      <c r="Q24" s="45">
        <v>21</v>
      </c>
      <c r="R24" s="45">
        <v>51</v>
      </c>
      <c r="S24" s="79">
        <v>72</v>
      </c>
      <c r="T24" s="45">
        <v>53</v>
      </c>
      <c r="U24" s="45">
        <v>66</v>
      </c>
      <c r="V24" s="79">
        <v>119</v>
      </c>
      <c r="W24" s="45">
        <v>21</v>
      </c>
      <c r="X24" s="45">
        <v>28</v>
      </c>
      <c r="Y24" s="79">
        <v>49</v>
      </c>
    </row>
    <row r="25" spans="1:25" s="5" customFormat="1" ht="15.75" x14ac:dyDescent="0.25">
      <c r="A25" s="77" t="s">
        <v>11</v>
      </c>
      <c r="B25" s="78">
        <f t="shared" ref="B25:B26" si="21">E25+H25+K25+N25+Q25+T25+W25</f>
        <v>1198</v>
      </c>
      <c r="C25" s="78">
        <f t="shared" si="18"/>
        <v>1943</v>
      </c>
      <c r="D25" s="78">
        <f t="shared" si="19"/>
        <v>3141</v>
      </c>
      <c r="E25" s="45">
        <v>418</v>
      </c>
      <c r="F25" s="45">
        <v>654</v>
      </c>
      <c r="G25" s="79">
        <v>1072</v>
      </c>
      <c r="H25" s="45">
        <v>633</v>
      </c>
      <c r="I25" s="45">
        <v>1021</v>
      </c>
      <c r="J25" s="79">
        <v>1654</v>
      </c>
      <c r="K25" s="45">
        <v>88</v>
      </c>
      <c r="L25" s="45">
        <v>118</v>
      </c>
      <c r="M25" s="79">
        <v>206</v>
      </c>
      <c r="N25" s="45">
        <v>0</v>
      </c>
      <c r="O25" s="45">
        <v>0</v>
      </c>
      <c r="P25" s="79">
        <v>0</v>
      </c>
      <c r="Q25" s="45">
        <v>0</v>
      </c>
      <c r="R25" s="45">
        <v>2</v>
      </c>
      <c r="S25" s="79">
        <v>2</v>
      </c>
      <c r="T25" s="45">
        <v>0</v>
      </c>
      <c r="U25" s="45">
        <v>0</v>
      </c>
      <c r="V25" s="79">
        <v>0</v>
      </c>
      <c r="W25" s="45">
        <v>59</v>
      </c>
      <c r="X25" s="45">
        <v>148</v>
      </c>
      <c r="Y25" s="79">
        <v>207</v>
      </c>
    </row>
    <row r="26" spans="1:25" s="5" customFormat="1" ht="15.75" x14ac:dyDescent="0.25">
      <c r="A26" s="74" t="s">
        <v>612</v>
      </c>
      <c r="B26" s="75">
        <f t="shared" si="21"/>
        <v>5098</v>
      </c>
      <c r="C26" s="75">
        <f t="shared" si="18"/>
        <v>8794</v>
      </c>
      <c r="D26" s="75">
        <f t="shared" si="19"/>
        <v>13892</v>
      </c>
      <c r="E26" s="76">
        <f>SUM(E27:E28)</f>
        <v>1424</v>
      </c>
      <c r="F26" s="76">
        <f>SUM(F27:F28)</f>
        <v>2412</v>
      </c>
      <c r="G26" s="76">
        <f>SUM(E26:F26)</f>
        <v>3836</v>
      </c>
      <c r="H26" s="76">
        <f t="shared" ref="H26:Y26" si="22">SUM(H27:H28)</f>
        <v>1572</v>
      </c>
      <c r="I26" s="76">
        <f t="shared" si="22"/>
        <v>2755</v>
      </c>
      <c r="J26" s="76">
        <f t="shared" si="22"/>
        <v>4327</v>
      </c>
      <c r="K26" s="76">
        <f t="shared" si="22"/>
        <v>782</v>
      </c>
      <c r="L26" s="76">
        <f t="shared" si="22"/>
        <v>1270</v>
      </c>
      <c r="M26" s="76">
        <f t="shared" si="22"/>
        <v>2052</v>
      </c>
      <c r="N26" s="76">
        <f t="shared" si="22"/>
        <v>1243</v>
      </c>
      <c r="O26" s="76">
        <f t="shared" si="22"/>
        <v>2228</v>
      </c>
      <c r="P26" s="76">
        <f t="shared" si="22"/>
        <v>3471</v>
      </c>
      <c r="Q26" s="76">
        <f t="shared" si="22"/>
        <v>9</v>
      </c>
      <c r="R26" s="76">
        <f t="shared" si="22"/>
        <v>10</v>
      </c>
      <c r="S26" s="76">
        <f t="shared" si="22"/>
        <v>19</v>
      </c>
      <c r="T26" s="76">
        <f t="shared" si="22"/>
        <v>38</v>
      </c>
      <c r="U26" s="76">
        <f t="shared" si="22"/>
        <v>72</v>
      </c>
      <c r="V26" s="76">
        <f t="shared" si="22"/>
        <v>110</v>
      </c>
      <c r="W26" s="76">
        <f t="shared" si="22"/>
        <v>30</v>
      </c>
      <c r="X26" s="76">
        <f t="shared" si="22"/>
        <v>47</v>
      </c>
      <c r="Y26" s="76">
        <f t="shared" si="22"/>
        <v>77</v>
      </c>
    </row>
    <row r="27" spans="1:25" s="5" customFormat="1" ht="15.75" x14ac:dyDescent="0.25">
      <c r="A27" s="77" t="s">
        <v>10</v>
      </c>
      <c r="B27" s="78">
        <f>E27+H27+K27+N27+Q27+T27+W27</f>
        <v>3985</v>
      </c>
      <c r="C27" s="78">
        <f t="shared" si="18"/>
        <v>6892</v>
      </c>
      <c r="D27" s="78">
        <f t="shared" si="19"/>
        <v>10877</v>
      </c>
      <c r="E27" s="45">
        <v>1039</v>
      </c>
      <c r="F27" s="45">
        <v>1664</v>
      </c>
      <c r="G27" s="79">
        <v>2703</v>
      </c>
      <c r="H27" s="45">
        <v>939</v>
      </c>
      <c r="I27" s="45">
        <v>1726</v>
      </c>
      <c r="J27" s="79">
        <v>2665</v>
      </c>
      <c r="K27" s="45">
        <v>707</v>
      </c>
      <c r="L27" s="45">
        <v>1172</v>
      </c>
      <c r="M27" s="79">
        <v>1879</v>
      </c>
      <c r="N27" s="45">
        <v>1243</v>
      </c>
      <c r="O27" s="45">
        <v>2228</v>
      </c>
      <c r="P27" s="79">
        <v>3471</v>
      </c>
      <c r="Q27" s="45">
        <v>9</v>
      </c>
      <c r="R27" s="45">
        <v>9</v>
      </c>
      <c r="S27" s="79">
        <v>18</v>
      </c>
      <c r="T27" s="45">
        <v>38</v>
      </c>
      <c r="U27" s="45">
        <v>72</v>
      </c>
      <c r="V27" s="79">
        <v>110</v>
      </c>
      <c r="W27" s="45">
        <v>10</v>
      </c>
      <c r="X27" s="45">
        <v>21</v>
      </c>
      <c r="Y27" s="79">
        <v>31</v>
      </c>
    </row>
    <row r="28" spans="1:25" s="5" customFormat="1" ht="15.75" x14ac:dyDescent="0.25">
      <c r="A28" s="77" t="s">
        <v>11</v>
      </c>
      <c r="B28" s="78">
        <f t="shared" ref="B28:B29" si="23">E28+H28+K28+N28+Q28+T28+W28</f>
        <v>1113</v>
      </c>
      <c r="C28" s="78">
        <f t="shared" si="18"/>
        <v>1902</v>
      </c>
      <c r="D28" s="78">
        <f t="shared" si="19"/>
        <v>3015</v>
      </c>
      <c r="E28" s="45">
        <v>385</v>
      </c>
      <c r="F28" s="45">
        <v>748</v>
      </c>
      <c r="G28" s="79">
        <v>1133</v>
      </c>
      <c r="H28" s="45">
        <v>633</v>
      </c>
      <c r="I28" s="45">
        <v>1029</v>
      </c>
      <c r="J28" s="79">
        <v>1662</v>
      </c>
      <c r="K28" s="45">
        <v>75</v>
      </c>
      <c r="L28" s="45">
        <v>98</v>
      </c>
      <c r="M28" s="79">
        <v>173</v>
      </c>
      <c r="N28" s="45">
        <v>0</v>
      </c>
      <c r="O28" s="45">
        <v>0</v>
      </c>
      <c r="P28" s="79">
        <v>0</v>
      </c>
      <c r="Q28" s="45">
        <v>0</v>
      </c>
      <c r="R28" s="45">
        <v>1</v>
      </c>
      <c r="S28" s="79">
        <v>1</v>
      </c>
      <c r="T28" s="45">
        <v>0</v>
      </c>
      <c r="U28" s="45">
        <v>0</v>
      </c>
      <c r="V28" s="79">
        <v>0</v>
      </c>
      <c r="W28" s="45">
        <v>20</v>
      </c>
      <c r="X28" s="45">
        <v>26</v>
      </c>
      <c r="Y28" s="79">
        <v>46</v>
      </c>
    </row>
    <row r="29" spans="1:25" s="5" customFormat="1" ht="15.75" x14ac:dyDescent="0.25">
      <c r="A29" s="74" t="s">
        <v>615</v>
      </c>
      <c r="B29" s="75">
        <f t="shared" si="23"/>
        <v>4784</v>
      </c>
      <c r="C29" s="75">
        <f t="shared" ref="C29:C31" si="24">F29+I29+L29+O29+R29+U29+X29</f>
        <v>8442</v>
      </c>
      <c r="D29" s="75">
        <f t="shared" ref="D29:D31" si="25">SUM(B29:C29)</f>
        <v>13226</v>
      </c>
      <c r="E29" s="76">
        <f>SUM(E30:E31)</f>
        <v>1369</v>
      </c>
      <c r="F29" s="76">
        <f>SUM(F30:F31)</f>
        <v>2308</v>
      </c>
      <c r="G29" s="76">
        <f>SUM(E29:F29)</f>
        <v>3677</v>
      </c>
      <c r="H29" s="76">
        <f t="shared" ref="H29:Y29" si="26">SUM(H30:H31)</f>
        <v>1546</v>
      </c>
      <c r="I29" s="76">
        <f t="shared" si="26"/>
        <v>2742</v>
      </c>
      <c r="J29" s="76">
        <f t="shared" si="26"/>
        <v>4288</v>
      </c>
      <c r="K29" s="76">
        <f t="shared" si="26"/>
        <v>705</v>
      </c>
      <c r="L29" s="76">
        <f t="shared" si="26"/>
        <v>1302</v>
      </c>
      <c r="M29" s="76">
        <f t="shared" si="26"/>
        <v>2007</v>
      </c>
      <c r="N29" s="76">
        <f t="shared" si="26"/>
        <v>1107</v>
      </c>
      <c r="O29" s="76">
        <f t="shared" si="26"/>
        <v>1982</v>
      </c>
      <c r="P29" s="76">
        <f t="shared" si="26"/>
        <v>3089</v>
      </c>
      <c r="Q29" s="76">
        <f t="shared" si="26"/>
        <v>4</v>
      </c>
      <c r="R29" s="76">
        <f t="shared" si="26"/>
        <v>11</v>
      </c>
      <c r="S29" s="76">
        <f t="shared" si="26"/>
        <v>15</v>
      </c>
      <c r="T29" s="76">
        <f t="shared" si="26"/>
        <v>30</v>
      </c>
      <c r="U29" s="76">
        <f t="shared" si="26"/>
        <v>61</v>
      </c>
      <c r="V29" s="76">
        <f t="shared" si="26"/>
        <v>91</v>
      </c>
      <c r="W29" s="76">
        <f t="shared" si="26"/>
        <v>23</v>
      </c>
      <c r="X29" s="76">
        <f t="shared" si="26"/>
        <v>36</v>
      </c>
      <c r="Y29" s="76">
        <f t="shared" si="26"/>
        <v>59</v>
      </c>
    </row>
    <row r="30" spans="1:25" s="5" customFormat="1" ht="15.75" x14ac:dyDescent="0.25">
      <c r="A30" s="77" t="s">
        <v>10</v>
      </c>
      <c r="B30" s="78">
        <f>E30+H30+K30+N30+Q30+T30+W30</f>
        <v>3703</v>
      </c>
      <c r="C30" s="78">
        <f t="shared" si="24"/>
        <v>6504</v>
      </c>
      <c r="D30" s="78">
        <f t="shared" si="25"/>
        <v>10207</v>
      </c>
      <c r="E30" s="45">
        <v>987</v>
      </c>
      <c r="F30" s="45">
        <v>1562</v>
      </c>
      <c r="G30" s="79">
        <v>2549</v>
      </c>
      <c r="H30" s="45">
        <v>921</v>
      </c>
      <c r="I30" s="45">
        <v>1669</v>
      </c>
      <c r="J30" s="79">
        <v>2590</v>
      </c>
      <c r="K30" s="45">
        <v>642</v>
      </c>
      <c r="L30" s="45">
        <v>1201</v>
      </c>
      <c r="M30" s="79">
        <v>1843</v>
      </c>
      <c r="N30" s="45">
        <v>1107</v>
      </c>
      <c r="O30" s="45">
        <v>1982</v>
      </c>
      <c r="P30" s="79">
        <v>3089</v>
      </c>
      <c r="Q30" s="45">
        <v>4</v>
      </c>
      <c r="R30" s="45">
        <v>10</v>
      </c>
      <c r="S30" s="79">
        <v>14</v>
      </c>
      <c r="T30" s="45">
        <v>30</v>
      </c>
      <c r="U30" s="45">
        <v>61</v>
      </c>
      <c r="V30" s="79">
        <v>91</v>
      </c>
      <c r="W30" s="45">
        <v>12</v>
      </c>
      <c r="X30" s="45">
        <v>19</v>
      </c>
      <c r="Y30" s="79">
        <v>31</v>
      </c>
    </row>
    <row r="31" spans="1:25" s="5" customFormat="1" ht="15.75" x14ac:dyDescent="0.25">
      <c r="A31" s="77" t="s">
        <v>11</v>
      </c>
      <c r="B31" s="78">
        <f t="shared" ref="B31:B32" si="27">E31+H31+K31+N31+Q31+T31+W31</f>
        <v>1081</v>
      </c>
      <c r="C31" s="78">
        <f t="shared" si="24"/>
        <v>1938</v>
      </c>
      <c r="D31" s="78">
        <f t="shared" si="25"/>
        <v>3019</v>
      </c>
      <c r="E31" s="45">
        <v>382</v>
      </c>
      <c r="F31" s="45">
        <v>746</v>
      </c>
      <c r="G31" s="79">
        <v>1128</v>
      </c>
      <c r="H31" s="45">
        <v>625</v>
      </c>
      <c r="I31" s="45">
        <v>1073</v>
      </c>
      <c r="J31" s="79">
        <v>1698</v>
      </c>
      <c r="K31" s="45">
        <v>63</v>
      </c>
      <c r="L31" s="45">
        <v>101</v>
      </c>
      <c r="M31" s="79">
        <v>164</v>
      </c>
      <c r="N31" s="45">
        <v>0</v>
      </c>
      <c r="O31" s="45">
        <v>0</v>
      </c>
      <c r="P31" s="79">
        <v>0</v>
      </c>
      <c r="Q31" s="45">
        <v>0</v>
      </c>
      <c r="R31" s="45">
        <v>1</v>
      </c>
      <c r="S31" s="79">
        <v>1</v>
      </c>
      <c r="T31" s="45">
        <v>0</v>
      </c>
      <c r="U31" s="45">
        <v>0</v>
      </c>
      <c r="V31" s="79">
        <v>0</v>
      </c>
      <c r="W31" s="45">
        <v>11</v>
      </c>
      <c r="X31" s="45">
        <v>17</v>
      </c>
      <c r="Y31" s="79">
        <v>28</v>
      </c>
    </row>
    <row r="32" spans="1:25" s="5" customFormat="1" ht="15.75" x14ac:dyDescent="0.25">
      <c r="A32" s="74" t="s">
        <v>627</v>
      </c>
      <c r="B32" s="75">
        <f t="shared" si="27"/>
        <v>4616</v>
      </c>
      <c r="C32" s="75">
        <f t="shared" ref="C32:C34" si="28">F32+I32+L32+O32+R32+U32+X32</f>
        <v>7421</v>
      </c>
      <c r="D32" s="75">
        <f t="shared" ref="D32:D34" si="29">SUM(B32:C32)</f>
        <v>12037</v>
      </c>
      <c r="E32" s="76">
        <f>SUM(E33:E34)</f>
        <v>1456</v>
      </c>
      <c r="F32" s="76">
        <f>SUM(F33:F34)</f>
        <v>1725</v>
      </c>
      <c r="G32" s="76">
        <f>SUM(E32:F32)</f>
        <v>3181</v>
      </c>
      <c r="H32" s="76">
        <f t="shared" ref="H32:Y32" si="30">SUM(H33:H34)</f>
        <v>1514</v>
      </c>
      <c r="I32" s="76">
        <f t="shared" si="30"/>
        <v>2641</v>
      </c>
      <c r="J32" s="76">
        <f t="shared" si="30"/>
        <v>4155</v>
      </c>
      <c r="K32" s="76">
        <f t="shared" si="30"/>
        <v>601</v>
      </c>
      <c r="L32" s="76">
        <f t="shared" si="30"/>
        <v>1101</v>
      </c>
      <c r="M32" s="76">
        <f t="shared" si="30"/>
        <v>1702</v>
      </c>
      <c r="N32" s="76">
        <f t="shared" si="30"/>
        <v>946</v>
      </c>
      <c r="O32" s="76">
        <f t="shared" si="30"/>
        <v>1770</v>
      </c>
      <c r="P32" s="76">
        <f t="shared" si="30"/>
        <v>2716</v>
      </c>
      <c r="Q32" s="76">
        <f t="shared" si="30"/>
        <v>0</v>
      </c>
      <c r="R32" s="76">
        <f t="shared" si="30"/>
        <v>0</v>
      </c>
      <c r="S32" s="76">
        <f t="shared" si="30"/>
        <v>0</v>
      </c>
      <c r="T32" s="76">
        <f t="shared" si="30"/>
        <v>69</v>
      </c>
      <c r="U32" s="76">
        <f t="shared" si="30"/>
        <v>154</v>
      </c>
      <c r="V32" s="76">
        <f t="shared" si="30"/>
        <v>223</v>
      </c>
      <c r="W32" s="76">
        <f t="shared" si="30"/>
        <v>30</v>
      </c>
      <c r="X32" s="76">
        <f t="shared" si="30"/>
        <v>30</v>
      </c>
      <c r="Y32" s="76">
        <f t="shared" si="30"/>
        <v>60</v>
      </c>
    </row>
    <row r="33" spans="1:25" s="5" customFormat="1" ht="15.75" x14ac:dyDescent="0.25">
      <c r="A33" s="77" t="s">
        <v>10</v>
      </c>
      <c r="B33" s="78">
        <f>E33+H33+K33+N33+Q33+T33+W33</f>
        <v>3347</v>
      </c>
      <c r="C33" s="78">
        <f t="shared" si="28"/>
        <v>5865</v>
      </c>
      <c r="D33" s="78">
        <f t="shared" si="29"/>
        <v>9212</v>
      </c>
      <c r="E33" s="45">
        <v>867</v>
      </c>
      <c r="F33" s="45">
        <v>1331</v>
      </c>
      <c r="G33" s="79">
        <v>2198</v>
      </c>
      <c r="H33" s="45">
        <v>942</v>
      </c>
      <c r="I33" s="45">
        <v>1626</v>
      </c>
      <c r="J33" s="79">
        <v>2568</v>
      </c>
      <c r="K33" s="45">
        <v>533</v>
      </c>
      <c r="L33" s="45">
        <v>1014</v>
      </c>
      <c r="M33" s="79">
        <v>1547</v>
      </c>
      <c r="N33" s="45">
        <v>946</v>
      </c>
      <c r="O33" s="45">
        <v>1770</v>
      </c>
      <c r="P33" s="79">
        <v>2716</v>
      </c>
      <c r="Q33" s="45">
        <v>0</v>
      </c>
      <c r="R33" s="45">
        <v>0</v>
      </c>
      <c r="S33" s="79">
        <v>0</v>
      </c>
      <c r="T33" s="45">
        <v>40</v>
      </c>
      <c r="U33" s="45">
        <v>102</v>
      </c>
      <c r="V33" s="79">
        <v>142</v>
      </c>
      <c r="W33" s="45">
        <v>19</v>
      </c>
      <c r="X33" s="45">
        <v>22</v>
      </c>
      <c r="Y33" s="79">
        <v>41</v>
      </c>
    </row>
    <row r="34" spans="1:25" s="5" customFormat="1" ht="15.75" x14ac:dyDescent="0.25">
      <c r="A34" s="77" t="s">
        <v>11</v>
      </c>
      <c r="B34" s="78">
        <f t="shared" ref="B34" si="31">E34+H34+K34+N34+Q34+T34+W34</f>
        <v>1269</v>
      </c>
      <c r="C34" s="78">
        <f t="shared" si="28"/>
        <v>1556</v>
      </c>
      <c r="D34" s="78">
        <f t="shared" si="29"/>
        <v>2825</v>
      </c>
      <c r="E34" s="45">
        <v>589</v>
      </c>
      <c r="F34" s="45">
        <v>394</v>
      </c>
      <c r="G34" s="79">
        <v>983</v>
      </c>
      <c r="H34" s="45">
        <v>572</v>
      </c>
      <c r="I34" s="45">
        <v>1015</v>
      </c>
      <c r="J34" s="79">
        <v>1587</v>
      </c>
      <c r="K34" s="45">
        <v>68</v>
      </c>
      <c r="L34" s="45">
        <v>87</v>
      </c>
      <c r="M34" s="79">
        <v>155</v>
      </c>
      <c r="N34" s="45">
        <v>0</v>
      </c>
      <c r="O34" s="45">
        <v>0</v>
      </c>
      <c r="P34" s="79">
        <v>0</v>
      </c>
      <c r="Q34" s="45">
        <v>0</v>
      </c>
      <c r="R34" s="45">
        <v>0</v>
      </c>
      <c r="S34" s="79">
        <v>0</v>
      </c>
      <c r="T34" s="45">
        <v>29</v>
      </c>
      <c r="U34" s="45">
        <v>52</v>
      </c>
      <c r="V34" s="79">
        <v>81</v>
      </c>
      <c r="W34" s="45">
        <v>11</v>
      </c>
      <c r="X34" s="45">
        <v>8</v>
      </c>
      <c r="Y34" s="79">
        <v>19</v>
      </c>
    </row>
  </sheetData>
  <mergeCells count="16">
    <mergeCell ref="A8:A9"/>
    <mergeCell ref="A5:Y5"/>
    <mergeCell ref="A6:Y6"/>
    <mergeCell ref="Q8:S9"/>
    <mergeCell ref="N8:P9"/>
    <mergeCell ref="T8:V9"/>
    <mergeCell ref="W8:Y9"/>
    <mergeCell ref="E8:G9"/>
    <mergeCell ref="H8:J9"/>
    <mergeCell ref="K8:M9"/>
    <mergeCell ref="B8:D9"/>
    <mergeCell ref="A1:Y1"/>
    <mergeCell ref="A2:Y2"/>
    <mergeCell ref="A3:Y3"/>
    <mergeCell ref="U4:W4"/>
    <mergeCell ref="A7:Y7"/>
  </mergeCells>
  <printOptions horizontalCentered="1"/>
  <pageMargins left="0.25" right="0.25" top="0.75" bottom="0.75" header="0.3" footer="0.3"/>
  <pageSetup paperSize="5" scale="90" orientation="landscape" r:id="rId1"/>
  <headerFooter>
    <oddHeader>&amp;L&amp;G</oddHeader>
    <oddFooter>&amp;C&amp;8Patrono con Igualdad de Oportunidad en el Empleo M/M/V/I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zoomScaleNormal="100" workbookViewId="0">
      <selection sqref="A1:AA1"/>
    </sheetView>
  </sheetViews>
  <sheetFormatPr defaultColWidth="7.140625" defaultRowHeight="12" x14ac:dyDescent="0.25"/>
  <cols>
    <col min="1" max="1" width="7.7109375" style="9" customWidth="1"/>
    <col min="2" max="2" width="5.5703125" style="10" customWidth="1"/>
    <col min="3" max="3" width="33.42578125" style="10" customWidth="1"/>
    <col min="4" max="4" width="7" style="8" customWidth="1"/>
    <col min="5" max="6" width="8" style="8" customWidth="1"/>
    <col min="7" max="12" width="7" style="8" customWidth="1"/>
    <col min="13" max="13" width="5.42578125" style="8" customWidth="1"/>
    <col min="14" max="18" width="7" style="8" customWidth="1"/>
    <col min="19" max="20" width="4.5703125" style="8" customWidth="1"/>
    <col min="21" max="27" width="5.42578125" style="8" customWidth="1"/>
    <col min="28" max="16384" width="7.140625" style="8"/>
  </cols>
  <sheetData>
    <row r="1" spans="1:27" ht="12.75" x14ac:dyDescent="0.25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ht="12.75" x14ac:dyDescent="0.25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ht="12.75" x14ac:dyDescent="0.25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ht="15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37">
        <v>44145</v>
      </c>
      <c r="X4" s="138"/>
      <c r="Y4" s="138"/>
      <c r="Z4" s="47"/>
      <c r="AA4" s="81" t="s">
        <v>613</v>
      </c>
    </row>
    <row r="5" spans="1:27" ht="15" x14ac:dyDescent="0.25">
      <c r="A5" s="149" t="s">
        <v>400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</row>
    <row r="6" spans="1:27" ht="12.75" x14ac:dyDescent="0.25">
      <c r="A6" s="150" t="s">
        <v>401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</row>
    <row r="7" spans="1:27" x14ac:dyDescent="0.25">
      <c r="A7" s="139" t="s">
        <v>614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x14ac:dyDescent="0.25">
      <c r="A8" s="151" t="s">
        <v>398</v>
      </c>
      <c r="B8" s="151"/>
      <c r="C8" s="151"/>
      <c r="D8" s="152" t="s">
        <v>16</v>
      </c>
      <c r="E8" s="152"/>
      <c r="F8" s="152"/>
      <c r="G8" s="153" t="s">
        <v>17</v>
      </c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</row>
    <row r="9" spans="1:27" x14ac:dyDescent="0.25">
      <c r="A9" s="151"/>
      <c r="B9" s="151"/>
      <c r="C9" s="151"/>
      <c r="D9" s="152"/>
      <c r="E9" s="152"/>
      <c r="F9" s="152"/>
      <c r="G9" s="153" t="s">
        <v>0</v>
      </c>
      <c r="H9" s="153"/>
      <c r="I9" s="153"/>
      <c r="J9" s="153" t="s">
        <v>1</v>
      </c>
      <c r="K9" s="153"/>
      <c r="L9" s="153"/>
      <c r="M9" s="153" t="s">
        <v>2</v>
      </c>
      <c r="N9" s="153"/>
      <c r="O9" s="153"/>
      <c r="P9" s="153" t="s">
        <v>3</v>
      </c>
      <c r="Q9" s="153"/>
      <c r="R9" s="153"/>
      <c r="S9" s="154" t="s">
        <v>502</v>
      </c>
      <c r="T9" s="154"/>
      <c r="U9" s="154"/>
      <c r="V9" s="153" t="s">
        <v>5</v>
      </c>
      <c r="W9" s="153"/>
      <c r="X9" s="153"/>
      <c r="Y9" s="153" t="s">
        <v>6</v>
      </c>
      <c r="Z9" s="153"/>
      <c r="AA9" s="153"/>
    </row>
    <row r="10" spans="1:27" ht="15" x14ac:dyDescent="0.25">
      <c r="A10" s="151"/>
      <c r="B10" s="151"/>
      <c r="C10" s="151"/>
      <c r="D10" s="57" t="s">
        <v>8</v>
      </c>
      <c r="E10" s="57" t="s">
        <v>9</v>
      </c>
      <c r="F10" s="57" t="s">
        <v>18</v>
      </c>
      <c r="G10" s="58" t="s">
        <v>8</v>
      </c>
      <c r="H10" s="58" t="s">
        <v>9</v>
      </c>
      <c r="I10" s="58" t="s">
        <v>18</v>
      </c>
      <c r="J10" s="58" t="s">
        <v>8</v>
      </c>
      <c r="K10" s="58" t="s">
        <v>9</v>
      </c>
      <c r="L10" s="58" t="s">
        <v>18</v>
      </c>
      <c r="M10" s="58" t="s">
        <v>8</v>
      </c>
      <c r="N10" s="58" t="s">
        <v>9</v>
      </c>
      <c r="O10" s="58" t="s">
        <v>18</v>
      </c>
      <c r="P10" s="58" t="s">
        <v>8</v>
      </c>
      <c r="Q10" s="58" t="s">
        <v>9</v>
      </c>
      <c r="R10" s="58" t="s">
        <v>18</v>
      </c>
      <c r="S10" s="58" t="s">
        <v>8</v>
      </c>
      <c r="T10" s="58" t="s">
        <v>9</v>
      </c>
      <c r="U10" s="58" t="s">
        <v>18</v>
      </c>
      <c r="V10" s="58" t="s">
        <v>8</v>
      </c>
      <c r="W10" s="58" t="s">
        <v>9</v>
      </c>
      <c r="X10" s="58" t="s">
        <v>18</v>
      </c>
      <c r="Y10" s="58" t="s">
        <v>8</v>
      </c>
      <c r="Z10" s="58" t="s">
        <v>9</v>
      </c>
      <c r="AA10" s="58" t="s">
        <v>18</v>
      </c>
    </row>
    <row r="11" spans="1:27" ht="15" x14ac:dyDescent="0.25">
      <c r="A11" s="83"/>
      <c r="B11" s="82"/>
      <c r="C11" s="80" t="s">
        <v>402</v>
      </c>
      <c r="D11" s="59">
        <f t="shared" ref="D11:E47" si="0">G11+J11+M11+P11+S11+V11+Y11</f>
        <v>6343</v>
      </c>
      <c r="E11" s="59">
        <f t="shared" si="0"/>
        <v>10111</v>
      </c>
      <c r="F11" s="59">
        <f>SUM(D11:E11)</f>
        <v>16454</v>
      </c>
      <c r="G11" s="59">
        <f>G12+G17</f>
        <v>1783</v>
      </c>
      <c r="H11" s="59">
        <f t="shared" ref="H11:AA11" si="1">H12+H17</f>
        <v>2642</v>
      </c>
      <c r="I11" s="59">
        <f t="shared" si="1"/>
        <v>4425</v>
      </c>
      <c r="J11" s="59">
        <f t="shared" si="1"/>
        <v>2055</v>
      </c>
      <c r="K11" s="59">
        <f t="shared" si="1"/>
        <v>3106</v>
      </c>
      <c r="L11" s="59">
        <f t="shared" si="1"/>
        <v>5161</v>
      </c>
      <c r="M11" s="59">
        <f t="shared" si="1"/>
        <v>893</v>
      </c>
      <c r="N11" s="59">
        <f t="shared" si="1"/>
        <v>1556</v>
      </c>
      <c r="O11" s="59">
        <f t="shared" si="1"/>
        <v>2449</v>
      </c>
      <c r="P11" s="59">
        <f t="shared" si="1"/>
        <v>1356</v>
      </c>
      <c r="Q11" s="59">
        <f t="shared" si="1"/>
        <v>2389</v>
      </c>
      <c r="R11" s="59">
        <f t="shared" si="1"/>
        <v>3745</v>
      </c>
      <c r="S11" s="59">
        <f t="shared" si="1"/>
        <v>34</v>
      </c>
      <c r="T11" s="59">
        <f t="shared" si="1"/>
        <v>66</v>
      </c>
      <c r="U11" s="59">
        <f t="shared" si="1"/>
        <v>100</v>
      </c>
      <c r="V11" s="59">
        <f t="shared" si="1"/>
        <v>119</v>
      </c>
      <c r="W11" s="59">
        <f t="shared" si="1"/>
        <v>203</v>
      </c>
      <c r="X11" s="59">
        <f t="shared" si="1"/>
        <v>322</v>
      </c>
      <c r="Y11" s="59">
        <f t="shared" si="1"/>
        <v>103</v>
      </c>
      <c r="Z11" s="59">
        <f t="shared" si="1"/>
        <v>149</v>
      </c>
      <c r="AA11" s="59">
        <f t="shared" si="1"/>
        <v>252</v>
      </c>
    </row>
    <row r="12" spans="1:27" s="7" customFormat="1" ht="15" x14ac:dyDescent="0.25">
      <c r="A12" s="146" t="s">
        <v>10</v>
      </c>
      <c r="B12" s="146"/>
      <c r="C12" s="146"/>
      <c r="D12" s="60">
        <f t="shared" si="0"/>
        <v>4996</v>
      </c>
      <c r="E12" s="60">
        <f t="shared" si="0"/>
        <v>8018</v>
      </c>
      <c r="F12" s="60">
        <f t="shared" ref="F12:F82" si="2">SUM(D12:E12)</f>
        <v>13014</v>
      </c>
      <c r="G12" s="60">
        <f>SUM(G13:G16)</f>
        <v>1330</v>
      </c>
      <c r="H12" s="60">
        <f t="shared" ref="H12:AA12" si="3">SUM(H13:H16)</f>
        <v>1921</v>
      </c>
      <c r="I12" s="60">
        <f t="shared" si="3"/>
        <v>3251</v>
      </c>
      <c r="J12" s="60">
        <f t="shared" si="3"/>
        <v>1299</v>
      </c>
      <c r="K12" s="60">
        <f t="shared" si="3"/>
        <v>1912</v>
      </c>
      <c r="L12" s="60">
        <f t="shared" si="3"/>
        <v>3211</v>
      </c>
      <c r="M12" s="60">
        <f t="shared" si="3"/>
        <v>805</v>
      </c>
      <c r="N12" s="60">
        <f t="shared" si="3"/>
        <v>1451</v>
      </c>
      <c r="O12" s="60">
        <f t="shared" si="3"/>
        <v>2256</v>
      </c>
      <c r="P12" s="60">
        <f t="shared" si="3"/>
        <v>1356</v>
      </c>
      <c r="Q12" s="60">
        <f t="shared" si="3"/>
        <v>2389</v>
      </c>
      <c r="R12" s="60">
        <f t="shared" si="3"/>
        <v>3745</v>
      </c>
      <c r="S12" s="60">
        <f t="shared" si="3"/>
        <v>29</v>
      </c>
      <c r="T12" s="60">
        <f t="shared" si="3"/>
        <v>58</v>
      </c>
      <c r="U12" s="60">
        <f t="shared" si="3"/>
        <v>87</v>
      </c>
      <c r="V12" s="60">
        <f t="shared" si="3"/>
        <v>119</v>
      </c>
      <c r="W12" s="60">
        <f t="shared" si="3"/>
        <v>203</v>
      </c>
      <c r="X12" s="60">
        <f t="shared" si="3"/>
        <v>322</v>
      </c>
      <c r="Y12" s="60">
        <f t="shared" si="3"/>
        <v>58</v>
      </c>
      <c r="Z12" s="60">
        <f t="shared" si="3"/>
        <v>84</v>
      </c>
      <c r="AA12" s="60">
        <f t="shared" si="3"/>
        <v>142</v>
      </c>
    </row>
    <row r="13" spans="1:27" s="7" customFormat="1" ht="15" x14ac:dyDescent="0.2">
      <c r="A13" s="147">
        <v>5</v>
      </c>
      <c r="B13" s="148" t="s">
        <v>19</v>
      </c>
      <c r="C13" s="148"/>
      <c r="D13" s="61">
        <f t="shared" si="0"/>
        <v>4826</v>
      </c>
      <c r="E13" s="61">
        <f t="shared" si="0"/>
        <v>7827</v>
      </c>
      <c r="F13" s="61">
        <f t="shared" si="2"/>
        <v>12653</v>
      </c>
      <c r="G13" s="62">
        <f>G28+G50+G57+G85+G124+G141+G146+G164+G195+G197+G203+G221+G235+G241</f>
        <v>1294</v>
      </c>
      <c r="H13" s="62">
        <f t="shared" ref="H13:AA13" si="4">H28+H50+H57+H85+H124+H141+H146+H164+H195+H197+H203+H221+H235+H241</f>
        <v>1909</v>
      </c>
      <c r="I13" s="62">
        <f t="shared" si="4"/>
        <v>3203</v>
      </c>
      <c r="J13" s="62">
        <f t="shared" si="4"/>
        <v>1267</v>
      </c>
      <c r="K13" s="62">
        <f t="shared" si="4"/>
        <v>1903</v>
      </c>
      <c r="L13" s="62">
        <f t="shared" si="4"/>
        <v>3170</v>
      </c>
      <c r="M13" s="62">
        <f t="shared" si="4"/>
        <v>800</v>
      </c>
      <c r="N13" s="62">
        <f t="shared" si="4"/>
        <v>1448</v>
      </c>
      <c r="O13" s="62">
        <f t="shared" si="4"/>
        <v>2248</v>
      </c>
      <c r="P13" s="62">
        <f t="shared" si="4"/>
        <v>1352</v>
      </c>
      <c r="Q13" s="62">
        <f t="shared" si="4"/>
        <v>2378</v>
      </c>
      <c r="R13" s="62">
        <f t="shared" si="4"/>
        <v>3730</v>
      </c>
      <c r="S13" s="62">
        <f t="shared" si="4"/>
        <v>29</v>
      </c>
      <c r="T13" s="62">
        <f t="shared" si="4"/>
        <v>58</v>
      </c>
      <c r="U13" s="62">
        <f t="shared" si="4"/>
        <v>87</v>
      </c>
      <c r="V13" s="62">
        <f t="shared" si="4"/>
        <v>84</v>
      </c>
      <c r="W13" s="62">
        <f t="shared" si="4"/>
        <v>131</v>
      </c>
      <c r="X13" s="62">
        <f t="shared" si="4"/>
        <v>215</v>
      </c>
      <c r="Y13" s="62">
        <f t="shared" si="4"/>
        <v>0</v>
      </c>
      <c r="Z13" s="62">
        <f t="shared" si="4"/>
        <v>0</v>
      </c>
      <c r="AA13" s="62">
        <f t="shared" si="4"/>
        <v>0</v>
      </c>
    </row>
    <row r="14" spans="1:27" s="7" customFormat="1" ht="15" x14ac:dyDescent="0.2">
      <c r="A14" s="147"/>
      <c r="B14" s="148" t="s">
        <v>20</v>
      </c>
      <c r="C14" s="148"/>
      <c r="D14" s="61">
        <f t="shared" si="0"/>
        <v>3</v>
      </c>
      <c r="E14" s="61">
        <f t="shared" si="0"/>
        <v>9</v>
      </c>
      <c r="F14" s="61">
        <f t="shared" si="2"/>
        <v>12</v>
      </c>
      <c r="G14" s="62">
        <f>G216</f>
        <v>1</v>
      </c>
      <c r="H14" s="62">
        <f>H216</f>
        <v>3</v>
      </c>
      <c r="I14" s="62">
        <f t="shared" ref="I14:I82" si="5">SUM(G14:H14)</f>
        <v>4</v>
      </c>
      <c r="J14" s="62">
        <f>J216</f>
        <v>1</v>
      </c>
      <c r="K14" s="62">
        <f>K216</f>
        <v>0</v>
      </c>
      <c r="L14" s="62">
        <f t="shared" ref="L14:L82" si="6">SUM(J14:K14)</f>
        <v>1</v>
      </c>
      <c r="M14" s="62">
        <f>M216</f>
        <v>0</v>
      </c>
      <c r="N14" s="62">
        <f>N216</f>
        <v>1</v>
      </c>
      <c r="O14" s="62">
        <f t="shared" ref="O14:O82" si="7">SUM(M14:N14)</f>
        <v>1</v>
      </c>
      <c r="P14" s="62">
        <f>P216</f>
        <v>1</v>
      </c>
      <c r="Q14" s="62">
        <f>Q216</f>
        <v>5</v>
      </c>
      <c r="R14" s="62">
        <f t="shared" ref="R14:R82" si="8">SUM(P14:Q14)</f>
        <v>6</v>
      </c>
      <c r="S14" s="62">
        <f>S216</f>
        <v>0</v>
      </c>
      <c r="T14" s="62">
        <f>T216</f>
        <v>0</v>
      </c>
      <c r="U14" s="62">
        <f t="shared" ref="U14:U82" si="9">SUM(S14:T14)</f>
        <v>0</v>
      </c>
      <c r="V14" s="62">
        <f>V216</f>
        <v>0</v>
      </c>
      <c r="W14" s="62">
        <f>W216</f>
        <v>0</v>
      </c>
      <c r="X14" s="62">
        <f t="shared" ref="X14:X82" si="10">SUM(V14:W14)</f>
        <v>0</v>
      </c>
      <c r="Y14" s="62">
        <f>Y216</f>
        <v>0</v>
      </c>
      <c r="Z14" s="62">
        <f>Z216</f>
        <v>0</v>
      </c>
      <c r="AA14" s="62">
        <f t="shared" ref="AA14:AA82" si="11">SUM(Y14:Z14)</f>
        <v>0</v>
      </c>
    </row>
    <row r="15" spans="1:27" s="7" customFormat="1" ht="15" x14ac:dyDescent="0.2">
      <c r="A15" s="147"/>
      <c r="B15" s="148" t="s">
        <v>21</v>
      </c>
      <c r="C15" s="148"/>
      <c r="D15" s="61">
        <f t="shared" si="0"/>
        <v>64</v>
      </c>
      <c r="E15" s="61">
        <f t="shared" si="0"/>
        <v>15</v>
      </c>
      <c r="F15" s="61">
        <f t="shared" si="2"/>
        <v>79</v>
      </c>
      <c r="G15" s="62">
        <f>G210+G212</f>
        <v>31</v>
      </c>
      <c r="H15" s="62">
        <f>H210+H212</f>
        <v>7</v>
      </c>
      <c r="I15" s="62">
        <f t="shared" si="5"/>
        <v>38</v>
      </c>
      <c r="J15" s="62">
        <f>J210+J212</f>
        <v>28</v>
      </c>
      <c r="K15" s="62">
        <f>K210+K212</f>
        <v>6</v>
      </c>
      <c r="L15" s="62">
        <f t="shared" si="6"/>
        <v>34</v>
      </c>
      <c r="M15" s="62">
        <f>M210+M212</f>
        <v>4</v>
      </c>
      <c r="N15" s="62">
        <f>N210+N212</f>
        <v>0</v>
      </c>
      <c r="O15" s="62">
        <f t="shared" si="7"/>
        <v>4</v>
      </c>
      <c r="P15" s="62">
        <f>P210+P212</f>
        <v>1</v>
      </c>
      <c r="Q15" s="62">
        <f>Q210+Q212</f>
        <v>2</v>
      </c>
      <c r="R15" s="62">
        <f t="shared" si="8"/>
        <v>3</v>
      </c>
      <c r="S15" s="62">
        <f>S210+S212</f>
        <v>0</v>
      </c>
      <c r="T15" s="62">
        <f>T210+T212</f>
        <v>0</v>
      </c>
      <c r="U15" s="62">
        <f t="shared" si="9"/>
        <v>0</v>
      </c>
      <c r="V15" s="62">
        <f>V210+V212</f>
        <v>0</v>
      </c>
      <c r="W15" s="62">
        <f>W210+W212</f>
        <v>0</v>
      </c>
      <c r="X15" s="62">
        <f t="shared" si="10"/>
        <v>0</v>
      </c>
      <c r="Y15" s="62">
        <f>Y210+Y212</f>
        <v>0</v>
      </c>
      <c r="Z15" s="62">
        <f>Z210+Z212</f>
        <v>0</v>
      </c>
      <c r="AA15" s="62">
        <f t="shared" si="11"/>
        <v>0</v>
      </c>
    </row>
    <row r="16" spans="1:27" s="7" customFormat="1" ht="15" x14ac:dyDescent="0.2">
      <c r="A16" s="147"/>
      <c r="B16" s="148" t="s">
        <v>6</v>
      </c>
      <c r="C16" s="148"/>
      <c r="D16" s="61">
        <f t="shared" si="0"/>
        <v>103</v>
      </c>
      <c r="E16" s="61">
        <f t="shared" si="0"/>
        <v>167</v>
      </c>
      <c r="F16" s="61">
        <f t="shared" si="2"/>
        <v>270</v>
      </c>
      <c r="G16" s="62">
        <f>G271</f>
        <v>4</v>
      </c>
      <c r="H16" s="62">
        <f>H271</f>
        <v>2</v>
      </c>
      <c r="I16" s="62">
        <f t="shared" si="5"/>
        <v>6</v>
      </c>
      <c r="J16" s="62">
        <f>J271</f>
        <v>3</v>
      </c>
      <c r="K16" s="62">
        <f>K271</f>
        <v>3</v>
      </c>
      <c r="L16" s="62">
        <f t="shared" si="6"/>
        <v>6</v>
      </c>
      <c r="M16" s="62">
        <f>M271</f>
        <v>1</v>
      </c>
      <c r="N16" s="62">
        <f>N271</f>
        <v>2</v>
      </c>
      <c r="O16" s="62">
        <f t="shared" si="7"/>
        <v>3</v>
      </c>
      <c r="P16" s="62">
        <f>P271</f>
        <v>2</v>
      </c>
      <c r="Q16" s="62">
        <f>Q271</f>
        <v>4</v>
      </c>
      <c r="R16" s="62">
        <f t="shared" si="8"/>
        <v>6</v>
      </c>
      <c r="S16" s="62">
        <f>S271</f>
        <v>0</v>
      </c>
      <c r="T16" s="62">
        <f>T271</f>
        <v>0</v>
      </c>
      <c r="U16" s="62">
        <f t="shared" si="9"/>
        <v>0</v>
      </c>
      <c r="V16" s="62">
        <f>V271</f>
        <v>35</v>
      </c>
      <c r="W16" s="62">
        <f>W271</f>
        <v>72</v>
      </c>
      <c r="X16" s="62">
        <f t="shared" si="10"/>
        <v>107</v>
      </c>
      <c r="Y16" s="62">
        <f>Y271</f>
        <v>58</v>
      </c>
      <c r="Z16" s="62">
        <f>Z271</f>
        <v>84</v>
      </c>
      <c r="AA16" s="62">
        <f t="shared" si="11"/>
        <v>142</v>
      </c>
    </row>
    <row r="17" spans="1:27" s="7" customFormat="1" ht="15" x14ac:dyDescent="0.2">
      <c r="A17" s="146" t="s">
        <v>11</v>
      </c>
      <c r="B17" s="146"/>
      <c r="C17" s="146"/>
      <c r="D17" s="61">
        <f t="shared" si="0"/>
        <v>1347</v>
      </c>
      <c r="E17" s="61">
        <f t="shared" si="0"/>
        <v>2093</v>
      </c>
      <c r="F17" s="61">
        <f t="shared" si="2"/>
        <v>3440</v>
      </c>
      <c r="G17" s="61">
        <f>SUM(G18:G25)</f>
        <v>453</v>
      </c>
      <c r="H17" s="61">
        <f>SUM(H18:H25)</f>
        <v>721</v>
      </c>
      <c r="I17" s="61">
        <f t="shared" si="5"/>
        <v>1174</v>
      </c>
      <c r="J17" s="61">
        <f>SUM(J18:J25)</f>
        <v>756</v>
      </c>
      <c r="K17" s="61">
        <f>SUM(K18:K25)</f>
        <v>1194</v>
      </c>
      <c r="L17" s="61">
        <f t="shared" si="6"/>
        <v>1950</v>
      </c>
      <c r="M17" s="61">
        <f>SUM(M18:M25)</f>
        <v>88</v>
      </c>
      <c r="N17" s="61">
        <f>SUM(N18:N25)</f>
        <v>105</v>
      </c>
      <c r="O17" s="61">
        <f t="shared" si="7"/>
        <v>193</v>
      </c>
      <c r="P17" s="61">
        <f>SUM(P18:P25)</f>
        <v>0</v>
      </c>
      <c r="Q17" s="61">
        <f>SUM(Q18:Q25)</f>
        <v>0</v>
      </c>
      <c r="R17" s="61">
        <f t="shared" si="8"/>
        <v>0</v>
      </c>
      <c r="S17" s="61">
        <f>SUM(S18:S25)</f>
        <v>5</v>
      </c>
      <c r="T17" s="61">
        <f>SUM(T18:T25)</f>
        <v>8</v>
      </c>
      <c r="U17" s="61">
        <f t="shared" si="9"/>
        <v>13</v>
      </c>
      <c r="V17" s="61">
        <f>SUM(V18:V25)</f>
        <v>0</v>
      </c>
      <c r="W17" s="61">
        <f>SUM(W18:W25)</f>
        <v>0</v>
      </c>
      <c r="X17" s="61">
        <f t="shared" si="10"/>
        <v>0</v>
      </c>
      <c r="Y17" s="61">
        <f>SUM(Y18:Y25)</f>
        <v>45</v>
      </c>
      <c r="Z17" s="61">
        <f>SUM(Z18:Z25)</f>
        <v>65</v>
      </c>
      <c r="AA17" s="61">
        <f t="shared" si="11"/>
        <v>110</v>
      </c>
    </row>
    <row r="18" spans="1:27" s="7" customFormat="1" ht="15" x14ac:dyDescent="0.2">
      <c r="A18" s="155">
        <v>6</v>
      </c>
      <c r="B18" s="148" t="s">
        <v>403</v>
      </c>
      <c r="C18" s="148"/>
      <c r="D18" s="61">
        <f t="shared" si="0"/>
        <v>8</v>
      </c>
      <c r="E18" s="61">
        <f t="shared" si="0"/>
        <v>21</v>
      </c>
      <c r="F18" s="61">
        <f t="shared" si="2"/>
        <v>29</v>
      </c>
      <c r="G18" s="62">
        <f>G116+G252</f>
        <v>8</v>
      </c>
      <c r="H18" s="62">
        <f>H116+H252</f>
        <v>21</v>
      </c>
      <c r="I18" s="62">
        <f t="shared" si="5"/>
        <v>29</v>
      </c>
      <c r="J18" s="62">
        <f>J116+J252</f>
        <v>0</v>
      </c>
      <c r="K18" s="62">
        <f>K116+K252</f>
        <v>0</v>
      </c>
      <c r="L18" s="62">
        <f t="shared" si="6"/>
        <v>0</v>
      </c>
      <c r="M18" s="62">
        <f>M116+M252</f>
        <v>0</v>
      </c>
      <c r="N18" s="62">
        <f>N116+N252</f>
        <v>0</v>
      </c>
      <c r="O18" s="62">
        <f t="shared" si="7"/>
        <v>0</v>
      </c>
      <c r="P18" s="62">
        <f>P116+P252</f>
        <v>0</v>
      </c>
      <c r="Q18" s="62">
        <f>Q116+Q252</f>
        <v>0</v>
      </c>
      <c r="R18" s="62">
        <f t="shared" si="8"/>
        <v>0</v>
      </c>
      <c r="S18" s="62">
        <f>S116+S252</f>
        <v>0</v>
      </c>
      <c r="T18" s="62">
        <f>T116+T252</f>
        <v>0</v>
      </c>
      <c r="U18" s="62">
        <f t="shared" si="9"/>
        <v>0</v>
      </c>
      <c r="V18" s="62">
        <f>V116+V252</f>
        <v>0</v>
      </c>
      <c r="W18" s="62">
        <f>W116+W252</f>
        <v>0</v>
      </c>
      <c r="X18" s="62">
        <f t="shared" si="10"/>
        <v>0</v>
      </c>
      <c r="Y18" s="62">
        <f>Y116+Y252</f>
        <v>0</v>
      </c>
      <c r="Z18" s="62">
        <f>Z116+Z252</f>
        <v>0</v>
      </c>
      <c r="AA18" s="62">
        <f t="shared" si="11"/>
        <v>0</v>
      </c>
    </row>
    <row r="19" spans="1:27" x14ac:dyDescent="0.2">
      <c r="A19" s="155"/>
      <c r="B19" s="148" t="s">
        <v>6</v>
      </c>
      <c r="C19" s="148"/>
      <c r="D19" s="61">
        <f t="shared" si="0"/>
        <v>1</v>
      </c>
      <c r="E19" s="61">
        <f t="shared" si="0"/>
        <v>3</v>
      </c>
      <c r="F19" s="61">
        <f t="shared" si="2"/>
        <v>4</v>
      </c>
      <c r="G19" s="62">
        <f>G283</f>
        <v>0</v>
      </c>
      <c r="H19" s="62">
        <f>H283</f>
        <v>0</v>
      </c>
      <c r="I19" s="62">
        <f t="shared" si="5"/>
        <v>0</v>
      </c>
      <c r="J19" s="62">
        <f>J283</f>
        <v>0</v>
      </c>
      <c r="K19" s="62">
        <f>K283</f>
        <v>0</v>
      </c>
      <c r="L19" s="62">
        <f t="shared" si="6"/>
        <v>0</v>
      </c>
      <c r="M19" s="62">
        <f>M283</f>
        <v>0</v>
      </c>
      <c r="N19" s="62">
        <f>N283</f>
        <v>0</v>
      </c>
      <c r="O19" s="62">
        <f t="shared" si="7"/>
        <v>0</v>
      </c>
      <c r="P19" s="62">
        <f>P283</f>
        <v>0</v>
      </c>
      <c r="Q19" s="62">
        <f>Q283</f>
        <v>0</v>
      </c>
      <c r="R19" s="62">
        <f t="shared" si="8"/>
        <v>0</v>
      </c>
      <c r="S19" s="62">
        <f>S283</f>
        <v>0</v>
      </c>
      <c r="T19" s="62">
        <f>T283</f>
        <v>0</v>
      </c>
      <c r="U19" s="62">
        <f t="shared" si="9"/>
        <v>0</v>
      </c>
      <c r="V19" s="62">
        <f>V283</f>
        <v>0</v>
      </c>
      <c r="W19" s="62">
        <f>W283</f>
        <v>0</v>
      </c>
      <c r="X19" s="62">
        <f t="shared" si="10"/>
        <v>0</v>
      </c>
      <c r="Y19" s="62">
        <f>Y283</f>
        <v>1</v>
      </c>
      <c r="Z19" s="62">
        <f>Z283</f>
        <v>3</v>
      </c>
      <c r="AA19" s="62">
        <f t="shared" si="11"/>
        <v>4</v>
      </c>
    </row>
    <row r="20" spans="1:27" s="7" customFormat="1" ht="15" x14ac:dyDescent="0.2">
      <c r="A20" s="155">
        <v>7</v>
      </c>
      <c r="B20" s="148" t="s">
        <v>351</v>
      </c>
      <c r="C20" s="148"/>
      <c r="D20" s="61">
        <f t="shared" si="0"/>
        <v>656</v>
      </c>
      <c r="E20" s="61">
        <f t="shared" si="0"/>
        <v>1105</v>
      </c>
      <c r="F20" s="61">
        <f t="shared" si="2"/>
        <v>1761</v>
      </c>
      <c r="G20" s="62">
        <f>G40+G53+G71+G98+G119+G130+G137+G170+G254+G290</f>
        <v>228</v>
      </c>
      <c r="H20" s="62">
        <f>H40+H53+H71+H98+H119+H130+H137+H170+H254+H290</f>
        <v>397</v>
      </c>
      <c r="I20" s="62">
        <f t="shared" si="5"/>
        <v>625</v>
      </c>
      <c r="J20" s="62">
        <f>J40+J53+J71+J98+J119+J130+J137+J170+J254+J290</f>
        <v>427</v>
      </c>
      <c r="K20" s="62">
        <f>K40+K53+K71+K98+K119+K130+K137+K170+K254+K290</f>
        <v>705</v>
      </c>
      <c r="L20" s="62">
        <f t="shared" si="6"/>
        <v>1132</v>
      </c>
      <c r="M20" s="62">
        <f>M40+M53+M71+M98+M119+M130+M137+M170+M254+M290</f>
        <v>0</v>
      </c>
      <c r="N20" s="62">
        <f>N40+N53+N71+N98+N119+N130+N137+N170+N254+N290</f>
        <v>0</v>
      </c>
      <c r="O20" s="62">
        <f t="shared" si="7"/>
        <v>0</v>
      </c>
      <c r="P20" s="62">
        <f>P40+P53+P71+P98+P119+P130+P137+P170+P254+P290</f>
        <v>0</v>
      </c>
      <c r="Q20" s="62">
        <f>Q40+Q53+Q71+Q98+Q119+Q130+Q137+Q170+Q254+Q290</f>
        <v>0</v>
      </c>
      <c r="R20" s="62">
        <f t="shared" si="8"/>
        <v>0</v>
      </c>
      <c r="S20" s="62">
        <f>S40+S53+S71+S98+S119+S130+S137+S170+S254+S290</f>
        <v>0</v>
      </c>
      <c r="T20" s="62">
        <f>T40+T53+T71+T98+T119+T130+T137+T170+T254+T290</f>
        <v>2</v>
      </c>
      <c r="U20" s="62">
        <f t="shared" si="9"/>
        <v>2</v>
      </c>
      <c r="V20" s="62">
        <f>V40+V53+V71+V98+V119+V130+V137+V170+V254+V290</f>
        <v>0</v>
      </c>
      <c r="W20" s="62">
        <f>W40+W53+W71+W98+W119+W130+W137+W170+W254+W290</f>
        <v>0</v>
      </c>
      <c r="X20" s="62">
        <f t="shared" si="10"/>
        <v>0</v>
      </c>
      <c r="Y20" s="62">
        <f>Y40+Y53+Y71+Y98+Y119+Y130+Y137+Y170+Y254+Y290</f>
        <v>1</v>
      </c>
      <c r="Z20" s="62">
        <f>Z40+Z53+Z71+Z98+Z119+Z130+Z137+Z170+Z254+Z290</f>
        <v>1</v>
      </c>
      <c r="AA20" s="62">
        <f t="shared" si="11"/>
        <v>2</v>
      </c>
    </row>
    <row r="21" spans="1:27" s="7" customFormat="1" ht="15" x14ac:dyDescent="0.2">
      <c r="A21" s="155"/>
      <c r="B21" s="148" t="s">
        <v>6</v>
      </c>
      <c r="C21" s="148"/>
      <c r="D21" s="61">
        <f t="shared" si="0"/>
        <v>54</v>
      </c>
      <c r="E21" s="61">
        <f t="shared" si="0"/>
        <v>69</v>
      </c>
      <c r="F21" s="61">
        <f t="shared" si="2"/>
        <v>123</v>
      </c>
      <c r="G21" s="62">
        <f>G285</f>
        <v>11</v>
      </c>
      <c r="H21" s="62">
        <f>H285</f>
        <v>6</v>
      </c>
      <c r="I21" s="62">
        <f t="shared" si="5"/>
        <v>17</v>
      </c>
      <c r="J21" s="62">
        <f>J285</f>
        <v>0</v>
      </c>
      <c r="K21" s="62">
        <f>K285</f>
        <v>3</v>
      </c>
      <c r="L21" s="62">
        <f t="shared" si="6"/>
        <v>3</v>
      </c>
      <c r="M21" s="62">
        <f>M285</f>
        <v>0</v>
      </c>
      <c r="N21" s="62">
        <f>N285</f>
        <v>0</v>
      </c>
      <c r="O21" s="62">
        <f t="shared" si="7"/>
        <v>0</v>
      </c>
      <c r="P21" s="62">
        <f>P285</f>
        <v>0</v>
      </c>
      <c r="Q21" s="62">
        <f>Q285</f>
        <v>0</v>
      </c>
      <c r="R21" s="62">
        <f t="shared" si="8"/>
        <v>0</v>
      </c>
      <c r="S21" s="62">
        <f>S285</f>
        <v>0</v>
      </c>
      <c r="T21" s="62">
        <f>T285</f>
        <v>0</v>
      </c>
      <c r="U21" s="62">
        <f t="shared" si="9"/>
        <v>0</v>
      </c>
      <c r="V21" s="62">
        <f>V285</f>
        <v>0</v>
      </c>
      <c r="W21" s="62">
        <f>W285</f>
        <v>0</v>
      </c>
      <c r="X21" s="62">
        <f t="shared" si="10"/>
        <v>0</v>
      </c>
      <c r="Y21" s="62">
        <f>Y285</f>
        <v>43</v>
      </c>
      <c r="Z21" s="62">
        <f>Z285</f>
        <v>60</v>
      </c>
      <c r="AA21" s="62">
        <f t="shared" si="11"/>
        <v>103</v>
      </c>
    </row>
    <row r="22" spans="1:27" s="7" customFormat="1" ht="15" x14ac:dyDescent="0.2">
      <c r="A22" s="65">
        <v>8</v>
      </c>
      <c r="B22" s="148" t="s">
        <v>404</v>
      </c>
      <c r="C22" s="148"/>
      <c r="D22" s="61">
        <f t="shared" si="0"/>
        <v>0</v>
      </c>
      <c r="E22" s="61">
        <f t="shared" si="0"/>
        <v>2</v>
      </c>
      <c r="F22" s="61">
        <f t="shared" si="2"/>
        <v>2</v>
      </c>
      <c r="G22" s="62">
        <f>G263</f>
        <v>0</v>
      </c>
      <c r="H22" s="62">
        <f>H263</f>
        <v>2</v>
      </c>
      <c r="I22" s="62">
        <f t="shared" si="5"/>
        <v>2</v>
      </c>
      <c r="J22" s="62">
        <f>J263</f>
        <v>0</v>
      </c>
      <c r="K22" s="62">
        <f>K263</f>
        <v>0</v>
      </c>
      <c r="L22" s="62">
        <f t="shared" si="6"/>
        <v>0</v>
      </c>
      <c r="M22" s="62">
        <f>M263</f>
        <v>0</v>
      </c>
      <c r="N22" s="62">
        <f>N263</f>
        <v>0</v>
      </c>
      <c r="O22" s="62">
        <f t="shared" si="7"/>
        <v>0</v>
      </c>
      <c r="P22" s="62">
        <f>P263</f>
        <v>0</v>
      </c>
      <c r="Q22" s="62">
        <f>Q263</f>
        <v>0</v>
      </c>
      <c r="R22" s="62">
        <f t="shared" si="8"/>
        <v>0</v>
      </c>
      <c r="S22" s="62">
        <f>S263</f>
        <v>0</v>
      </c>
      <c r="T22" s="62">
        <f>T263</f>
        <v>0</v>
      </c>
      <c r="U22" s="62">
        <f t="shared" si="9"/>
        <v>0</v>
      </c>
      <c r="V22" s="62">
        <f>V263</f>
        <v>0</v>
      </c>
      <c r="W22" s="62">
        <f>W263</f>
        <v>0</v>
      </c>
      <c r="X22" s="62">
        <f t="shared" si="10"/>
        <v>0</v>
      </c>
      <c r="Y22" s="62">
        <f>Y263</f>
        <v>0</v>
      </c>
      <c r="Z22" s="62">
        <f>Z263</f>
        <v>0</v>
      </c>
      <c r="AA22" s="62">
        <f t="shared" si="11"/>
        <v>0</v>
      </c>
    </row>
    <row r="23" spans="1:27" s="7" customFormat="1" ht="15" x14ac:dyDescent="0.2">
      <c r="A23" s="155">
        <v>9</v>
      </c>
      <c r="B23" s="148" t="s">
        <v>24</v>
      </c>
      <c r="C23" s="148"/>
      <c r="D23" s="61">
        <f t="shared" si="0"/>
        <v>306</v>
      </c>
      <c r="E23" s="61">
        <f t="shared" si="0"/>
        <v>526</v>
      </c>
      <c r="F23" s="61">
        <f t="shared" si="2"/>
        <v>832</v>
      </c>
      <c r="G23" s="62">
        <f>G45+G77+G111+G188+G265</f>
        <v>81</v>
      </c>
      <c r="H23" s="62">
        <f>H45+H77+H111+H188+H265</f>
        <v>157</v>
      </c>
      <c r="I23" s="62">
        <f t="shared" si="5"/>
        <v>238</v>
      </c>
      <c r="J23" s="62">
        <f>J45+J77+J111+J188+J265</f>
        <v>225</v>
      </c>
      <c r="K23" s="62">
        <f>K45+K77+K111+K188+K265</f>
        <v>369</v>
      </c>
      <c r="L23" s="62">
        <f t="shared" si="6"/>
        <v>594</v>
      </c>
      <c r="M23" s="62">
        <f>M45+M77+M111+M188+M265</f>
        <v>0</v>
      </c>
      <c r="N23" s="62">
        <f>N45+N77+N111+N188+N265</f>
        <v>0</v>
      </c>
      <c r="O23" s="62">
        <f t="shared" si="7"/>
        <v>0</v>
      </c>
      <c r="P23" s="62">
        <f>P45+P77+P111+P188+P265</f>
        <v>0</v>
      </c>
      <c r="Q23" s="62">
        <f>Q45+Q77+Q111+Q188+Q265</f>
        <v>0</v>
      </c>
      <c r="R23" s="62">
        <f t="shared" si="8"/>
        <v>0</v>
      </c>
      <c r="S23" s="62">
        <f>S45+S77+S111+S188+S265</f>
        <v>0</v>
      </c>
      <c r="T23" s="62">
        <f>T45+T77+T111+T188+T265</f>
        <v>0</v>
      </c>
      <c r="U23" s="62">
        <f t="shared" si="9"/>
        <v>0</v>
      </c>
      <c r="V23" s="62">
        <f>V45+V77+V111+V188+V265</f>
        <v>0</v>
      </c>
      <c r="W23" s="62">
        <f>W45+W77+W111+W188+W265</f>
        <v>0</v>
      </c>
      <c r="X23" s="62">
        <f t="shared" si="10"/>
        <v>0</v>
      </c>
      <c r="Y23" s="62">
        <f>Y45+Y77+Y111+Y188+Y265</f>
        <v>0</v>
      </c>
      <c r="Z23" s="62">
        <f>Z45+Z77+Z111+Z188+Z265</f>
        <v>0</v>
      </c>
      <c r="AA23" s="62">
        <f t="shared" si="11"/>
        <v>0</v>
      </c>
    </row>
    <row r="24" spans="1:27" s="7" customFormat="1" ht="15" x14ac:dyDescent="0.2">
      <c r="A24" s="155"/>
      <c r="B24" s="148" t="s">
        <v>6</v>
      </c>
      <c r="C24" s="148"/>
      <c r="D24" s="61">
        <f t="shared" si="0"/>
        <v>0</v>
      </c>
      <c r="E24" s="61">
        <f t="shared" si="0"/>
        <v>1</v>
      </c>
      <c r="F24" s="61">
        <f t="shared" si="2"/>
        <v>1</v>
      </c>
      <c r="G24" s="62">
        <f>G286</f>
        <v>0</v>
      </c>
      <c r="H24" s="62">
        <f>H286</f>
        <v>0</v>
      </c>
      <c r="I24" s="62">
        <f t="shared" si="5"/>
        <v>0</v>
      </c>
      <c r="J24" s="62">
        <f>J286</f>
        <v>0</v>
      </c>
      <c r="K24" s="62">
        <f>K286</f>
        <v>0</v>
      </c>
      <c r="L24" s="62">
        <f t="shared" si="6"/>
        <v>0</v>
      </c>
      <c r="M24" s="62">
        <f>M286</f>
        <v>0</v>
      </c>
      <c r="N24" s="62">
        <f>N286</f>
        <v>0</v>
      </c>
      <c r="O24" s="62">
        <f t="shared" si="7"/>
        <v>0</v>
      </c>
      <c r="P24" s="62">
        <f>P286</f>
        <v>0</v>
      </c>
      <c r="Q24" s="62">
        <f>Q286</f>
        <v>0</v>
      </c>
      <c r="R24" s="62">
        <f t="shared" si="8"/>
        <v>0</v>
      </c>
      <c r="S24" s="62">
        <f>S286</f>
        <v>0</v>
      </c>
      <c r="T24" s="62">
        <f>T286</f>
        <v>0</v>
      </c>
      <c r="U24" s="62">
        <f t="shared" si="9"/>
        <v>0</v>
      </c>
      <c r="V24" s="62">
        <f>V286</f>
        <v>0</v>
      </c>
      <c r="W24" s="62">
        <f>W286</f>
        <v>0</v>
      </c>
      <c r="X24" s="62">
        <f t="shared" si="10"/>
        <v>0</v>
      </c>
      <c r="Y24" s="62">
        <f>Y286</f>
        <v>0</v>
      </c>
      <c r="Z24" s="62">
        <f>Z286</f>
        <v>1</v>
      </c>
      <c r="AA24" s="62">
        <f t="shared" si="11"/>
        <v>1</v>
      </c>
    </row>
    <row r="25" spans="1:27" s="7" customFormat="1" ht="15" x14ac:dyDescent="0.2">
      <c r="A25" s="65">
        <v>11</v>
      </c>
      <c r="B25" s="148" t="s">
        <v>25</v>
      </c>
      <c r="C25" s="148"/>
      <c r="D25" s="61">
        <f t="shared" si="0"/>
        <v>322</v>
      </c>
      <c r="E25" s="61">
        <f t="shared" si="0"/>
        <v>366</v>
      </c>
      <c r="F25" s="61">
        <f t="shared" si="2"/>
        <v>688</v>
      </c>
      <c r="G25" s="62">
        <f>G135</f>
        <v>125</v>
      </c>
      <c r="H25" s="62">
        <f>H135</f>
        <v>138</v>
      </c>
      <c r="I25" s="62">
        <f t="shared" si="5"/>
        <v>263</v>
      </c>
      <c r="J25" s="62">
        <f>J135</f>
        <v>104</v>
      </c>
      <c r="K25" s="62">
        <f>K135</f>
        <v>117</v>
      </c>
      <c r="L25" s="62">
        <f t="shared" si="6"/>
        <v>221</v>
      </c>
      <c r="M25" s="62">
        <f>M135</f>
        <v>88</v>
      </c>
      <c r="N25" s="62">
        <f>N135</f>
        <v>105</v>
      </c>
      <c r="O25" s="62">
        <f t="shared" si="7"/>
        <v>193</v>
      </c>
      <c r="P25" s="62">
        <f>P135</f>
        <v>0</v>
      </c>
      <c r="Q25" s="62">
        <f>Q135</f>
        <v>0</v>
      </c>
      <c r="R25" s="62">
        <f t="shared" si="8"/>
        <v>0</v>
      </c>
      <c r="S25" s="62">
        <f>S135</f>
        <v>5</v>
      </c>
      <c r="T25" s="62">
        <f>T135</f>
        <v>6</v>
      </c>
      <c r="U25" s="62">
        <f t="shared" si="9"/>
        <v>11</v>
      </c>
      <c r="V25" s="62">
        <f>V135</f>
        <v>0</v>
      </c>
      <c r="W25" s="62">
        <f>W135</f>
        <v>0</v>
      </c>
      <c r="X25" s="62">
        <f t="shared" si="10"/>
        <v>0</v>
      </c>
      <c r="Y25" s="62">
        <f>Y135</f>
        <v>0</v>
      </c>
      <c r="Z25" s="62">
        <f>Z135</f>
        <v>0</v>
      </c>
      <c r="AA25" s="62">
        <f t="shared" si="11"/>
        <v>0</v>
      </c>
    </row>
    <row r="26" spans="1:27" x14ac:dyDescent="0.2">
      <c r="A26" s="156" t="s">
        <v>353</v>
      </c>
      <c r="B26" s="156"/>
      <c r="C26" s="156"/>
      <c r="D26" s="61">
        <f t="shared" si="0"/>
        <v>1097</v>
      </c>
      <c r="E26" s="61">
        <f t="shared" si="0"/>
        <v>1121</v>
      </c>
      <c r="F26" s="61">
        <f t="shared" si="2"/>
        <v>2218</v>
      </c>
      <c r="G26" s="62">
        <f>SUBTOTAL(9,G29:G47)</f>
        <v>335</v>
      </c>
      <c r="H26" s="62">
        <f t="shared" ref="H26:AA26" si="12">SUBTOTAL(9,H29:H47)</f>
        <v>307</v>
      </c>
      <c r="I26" s="62">
        <f t="shared" si="12"/>
        <v>645</v>
      </c>
      <c r="J26" s="62">
        <f t="shared" si="12"/>
        <v>339</v>
      </c>
      <c r="K26" s="62">
        <f t="shared" si="12"/>
        <v>282</v>
      </c>
      <c r="L26" s="62">
        <f t="shared" si="12"/>
        <v>635</v>
      </c>
      <c r="M26" s="62">
        <f t="shared" si="12"/>
        <v>154</v>
      </c>
      <c r="N26" s="62">
        <f t="shared" si="12"/>
        <v>191</v>
      </c>
      <c r="O26" s="62">
        <f t="shared" si="12"/>
        <v>345</v>
      </c>
      <c r="P26" s="62">
        <f t="shared" si="12"/>
        <v>238</v>
      </c>
      <c r="Q26" s="62">
        <f t="shared" si="12"/>
        <v>308</v>
      </c>
      <c r="R26" s="62">
        <f t="shared" si="12"/>
        <v>546</v>
      </c>
      <c r="S26" s="62">
        <f t="shared" si="12"/>
        <v>5</v>
      </c>
      <c r="T26" s="62">
        <f t="shared" si="12"/>
        <v>7</v>
      </c>
      <c r="U26" s="62">
        <f t="shared" si="12"/>
        <v>12</v>
      </c>
      <c r="V26" s="62">
        <f t="shared" si="12"/>
        <v>26</v>
      </c>
      <c r="W26" s="62">
        <f t="shared" si="12"/>
        <v>26</v>
      </c>
      <c r="X26" s="62">
        <f t="shared" si="12"/>
        <v>52</v>
      </c>
      <c r="Y26" s="62">
        <f t="shared" si="12"/>
        <v>0</v>
      </c>
      <c r="Z26" s="62">
        <f t="shared" si="12"/>
        <v>0</v>
      </c>
      <c r="AA26" s="62">
        <f t="shared" si="12"/>
        <v>0</v>
      </c>
    </row>
    <row r="27" spans="1:27" x14ac:dyDescent="0.2">
      <c r="A27" s="157" t="s">
        <v>10</v>
      </c>
      <c r="B27" s="157"/>
      <c r="C27" s="157"/>
      <c r="D27" s="61">
        <f t="shared" si="0"/>
        <v>993</v>
      </c>
      <c r="E27" s="61">
        <f t="shared" si="0"/>
        <v>1031</v>
      </c>
      <c r="F27" s="61">
        <f t="shared" si="2"/>
        <v>2024</v>
      </c>
      <c r="G27" s="62">
        <f>SUBTOTAL(9,G29:G38)</f>
        <v>294</v>
      </c>
      <c r="H27" s="62">
        <f t="shared" ref="H27:AA27" si="13">SUBTOTAL(9,H29:H38)</f>
        <v>269</v>
      </c>
      <c r="I27" s="62">
        <f t="shared" si="13"/>
        <v>563</v>
      </c>
      <c r="J27" s="62">
        <f t="shared" si="13"/>
        <v>276</v>
      </c>
      <c r="K27" s="62">
        <f t="shared" si="13"/>
        <v>231</v>
      </c>
      <c r="L27" s="62">
        <f t="shared" si="13"/>
        <v>507</v>
      </c>
      <c r="M27" s="62">
        <f t="shared" si="13"/>
        <v>154</v>
      </c>
      <c r="N27" s="62">
        <f t="shared" si="13"/>
        <v>191</v>
      </c>
      <c r="O27" s="62">
        <f t="shared" si="13"/>
        <v>345</v>
      </c>
      <c r="P27" s="62">
        <f t="shared" si="13"/>
        <v>238</v>
      </c>
      <c r="Q27" s="62">
        <f t="shared" si="13"/>
        <v>308</v>
      </c>
      <c r="R27" s="62">
        <f t="shared" si="13"/>
        <v>546</v>
      </c>
      <c r="S27" s="62">
        <f t="shared" si="13"/>
        <v>5</v>
      </c>
      <c r="T27" s="62">
        <f t="shared" si="13"/>
        <v>6</v>
      </c>
      <c r="U27" s="62">
        <f t="shared" si="13"/>
        <v>11</v>
      </c>
      <c r="V27" s="62">
        <f t="shared" si="13"/>
        <v>26</v>
      </c>
      <c r="W27" s="62">
        <f t="shared" si="13"/>
        <v>26</v>
      </c>
      <c r="X27" s="62">
        <f t="shared" si="13"/>
        <v>52</v>
      </c>
      <c r="Y27" s="62">
        <f t="shared" si="13"/>
        <v>0</v>
      </c>
      <c r="Z27" s="62">
        <f t="shared" si="13"/>
        <v>0</v>
      </c>
      <c r="AA27" s="62">
        <f t="shared" si="13"/>
        <v>0</v>
      </c>
    </row>
    <row r="28" spans="1:27" x14ac:dyDescent="0.2">
      <c r="A28" s="158" t="s">
        <v>19</v>
      </c>
      <c r="B28" s="158"/>
      <c r="C28" s="158"/>
      <c r="D28" s="61">
        <f t="shared" si="0"/>
        <v>993</v>
      </c>
      <c r="E28" s="61">
        <f t="shared" si="0"/>
        <v>1031</v>
      </c>
      <c r="F28" s="61">
        <f t="shared" si="2"/>
        <v>2024</v>
      </c>
      <c r="G28" s="62">
        <f>SUBTOTAL(9,G29:G38)</f>
        <v>294</v>
      </c>
      <c r="H28" s="62">
        <f t="shared" ref="H28:AA28" si="14">SUBTOTAL(9,H29:H38)</f>
        <v>269</v>
      </c>
      <c r="I28" s="62">
        <f t="shared" si="14"/>
        <v>563</v>
      </c>
      <c r="J28" s="62">
        <f t="shared" si="14"/>
        <v>276</v>
      </c>
      <c r="K28" s="62">
        <f t="shared" si="14"/>
        <v>231</v>
      </c>
      <c r="L28" s="62">
        <f t="shared" si="14"/>
        <v>507</v>
      </c>
      <c r="M28" s="62">
        <f t="shared" si="14"/>
        <v>154</v>
      </c>
      <c r="N28" s="62">
        <f t="shared" si="14"/>
        <v>191</v>
      </c>
      <c r="O28" s="62">
        <f t="shared" si="14"/>
        <v>345</v>
      </c>
      <c r="P28" s="62">
        <f t="shared" si="14"/>
        <v>238</v>
      </c>
      <c r="Q28" s="62">
        <f t="shared" si="14"/>
        <v>308</v>
      </c>
      <c r="R28" s="62">
        <f t="shared" si="14"/>
        <v>546</v>
      </c>
      <c r="S28" s="62">
        <f t="shared" si="14"/>
        <v>5</v>
      </c>
      <c r="T28" s="62">
        <f t="shared" si="14"/>
        <v>6</v>
      </c>
      <c r="U28" s="62">
        <f t="shared" si="14"/>
        <v>11</v>
      </c>
      <c r="V28" s="62">
        <f t="shared" si="14"/>
        <v>26</v>
      </c>
      <c r="W28" s="62">
        <f t="shared" si="14"/>
        <v>26</v>
      </c>
      <c r="X28" s="62">
        <f t="shared" si="14"/>
        <v>52</v>
      </c>
      <c r="Y28" s="62">
        <f t="shared" si="14"/>
        <v>0</v>
      </c>
      <c r="Z28" s="62">
        <f t="shared" si="14"/>
        <v>0</v>
      </c>
      <c r="AA28" s="62">
        <f t="shared" si="14"/>
        <v>0</v>
      </c>
    </row>
    <row r="29" spans="1:27" x14ac:dyDescent="0.2">
      <c r="A29" s="66">
        <v>52.010100000000001</v>
      </c>
      <c r="B29" s="67" t="s">
        <v>44</v>
      </c>
      <c r="C29" s="67" t="s">
        <v>45</v>
      </c>
      <c r="D29" s="61">
        <f t="shared" si="0"/>
        <v>96</v>
      </c>
      <c r="E29" s="61">
        <f t="shared" si="0"/>
        <v>77</v>
      </c>
      <c r="F29" s="61">
        <f t="shared" si="2"/>
        <v>173</v>
      </c>
      <c r="G29" s="62">
        <v>58</v>
      </c>
      <c r="H29" s="62">
        <v>43</v>
      </c>
      <c r="I29" s="62">
        <f t="shared" ref="I29:I38" si="15">SUM(G29:H29)</f>
        <v>101</v>
      </c>
      <c r="J29" s="62">
        <v>18</v>
      </c>
      <c r="K29" s="62">
        <v>14</v>
      </c>
      <c r="L29" s="62">
        <f t="shared" ref="L29:L38" si="16">SUM(J29:K29)</f>
        <v>32</v>
      </c>
      <c r="M29" s="62">
        <v>7</v>
      </c>
      <c r="N29" s="62">
        <v>6</v>
      </c>
      <c r="O29" s="62">
        <f t="shared" ref="O29:O38" si="17">SUM(M29:N29)</f>
        <v>13</v>
      </c>
      <c r="P29" s="62">
        <v>8</v>
      </c>
      <c r="Q29" s="62">
        <v>7</v>
      </c>
      <c r="R29" s="62">
        <f t="shared" ref="R29:R38" si="18">SUM(P29:Q29)</f>
        <v>15</v>
      </c>
      <c r="S29" s="62">
        <v>3</v>
      </c>
      <c r="T29" s="62">
        <v>6</v>
      </c>
      <c r="U29" s="62">
        <f t="shared" ref="U29:U38" si="19">SUM(S29:T29)</f>
        <v>9</v>
      </c>
      <c r="V29" s="62">
        <v>2</v>
      </c>
      <c r="W29" s="62">
        <v>1</v>
      </c>
      <c r="X29" s="62">
        <f t="shared" ref="X29:X38" si="20">SUM(V29:W29)</f>
        <v>3</v>
      </c>
      <c r="Y29" s="62">
        <v>0</v>
      </c>
      <c r="Z29" s="62">
        <v>0</v>
      </c>
      <c r="AA29" s="62">
        <f t="shared" ref="AA29:AA38" si="21">SUM(Y29:Z29)</f>
        <v>0</v>
      </c>
    </row>
    <row r="30" spans="1:27" x14ac:dyDescent="0.2">
      <c r="A30" s="66">
        <v>52.020499999999998</v>
      </c>
      <c r="B30" s="67" t="s">
        <v>394</v>
      </c>
      <c r="C30" s="67" t="s">
        <v>395</v>
      </c>
      <c r="D30" s="61">
        <f t="shared" si="0"/>
        <v>22</v>
      </c>
      <c r="E30" s="61">
        <f t="shared" si="0"/>
        <v>29</v>
      </c>
      <c r="F30" s="61">
        <f t="shared" si="2"/>
        <v>51</v>
      </c>
      <c r="G30" s="62">
        <v>6</v>
      </c>
      <c r="H30" s="62">
        <v>10</v>
      </c>
      <c r="I30" s="62">
        <f t="shared" si="15"/>
        <v>16</v>
      </c>
      <c r="J30" s="62">
        <v>3</v>
      </c>
      <c r="K30" s="62">
        <v>5</v>
      </c>
      <c r="L30" s="62">
        <f t="shared" si="16"/>
        <v>8</v>
      </c>
      <c r="M30" s="62">
        <v>5</v>
      </c>
      <c r="N30" s="62">
        <v>4</v>
      </c>
      <c r="O30" s="62">
        <f t="shared" si="17"/>
        <v>9</v>
      </c>
      <c r="P30" s="62">
        <v>8</v>
      </c>
      <c r="Q30" s="62">
        <v>9</v>
      </c>
      <c r="R30" s="62">
        <f t="shared" si="18"/>
        <v>17</v>
      </c>
      <c r="S30" s="62">
        <v>0</v>
      </c>
      <c r="T30" s="62">
        <v>0</v>
      </c>
      <c r="U30" s="62">
        <f t="shared" si="19"/>
        <v>0</v>
      </c>
      <c r="V30" s="62">
        <v>0</v>
      </c>
      <c r="W30" s="62">
        <v>1</v>
      </c>
      <c r="X30" s="62">
        <f t="shared" si="20"/>
        <v>1</v>
      </c>
      <c r="Y30" s="62">
        <v>0</v>
      </c>
      <c r="Z30" s="62">
        <v>0</v>
      </c>
      <c r="AA30" s="62">
        <f t="shared" si="21"/>
        <v>0</v>
      </c>
    </row>
    <row r="31" spans="1:27" x14ac:dyDescent="0.2">
      <c r="A31" s="66">
        <v>52.030099999999997</v>
      </c>
      <c r="B31" s="67" t="s">
        <v>30</v>
      </c>
      <c r="C31" s="67" t="s">
        <v>31</v>
      </c>
      <c r="D31" s="61">
        <f t="shared" si="0"/>
        <v>405</v>
      </c>
      <c r="E31" s="61">
        <f t="shared" si="0"/>
        <v>442</v>
      </c>
      <c r="F31" s="61">
        <f t="shared" si="2"/>
        <v>847</v>
      </c>
      <c r="G31" s="62">
        <v>99</v>
      </c>
      <c r="H31" s="62">
        <v>83</v>
      </c>
      <c r="I31" s="62">
        <f t="shared" si="15"/>
        <v>182</v>
      </c>
      <c r="J31" s="62">
        <v>120</v>
      </c>
      <c r="K31" s="62">
        <v>104</v>
      </c>
      <c r="L31" s="62">
        <f t="shared" si="16"/>
        <v>224</v>
      </c>
      <c r="M31" s="62">
        <v>67</v>
      </c>
      <c r="N31" s="62">
        <v>101</v>
      </c>
      <c r="O31" s="62">
        <f t="shared" si="17"/>
        <v>168</v>
      </c>
      <c r="P31" s="62">
        <v>102</v>
      </c>
      <c r="Q31" s="62">
        <v>139</v>
      </c>
      <c r="R31" s="62">
        <f t="shared" si="18"/>
        <v>241</v>
      </c>
      <c r="S31" s="62">
        <v>0</v>
      </c>
      <c r="T31" s="62">
        <v>0</v>
      </c>
      <c r="U31" s="62">
        <f t="shared" si="19"/>
        <v>0</v>
      </c>
      <c r="V31" s="62">
        <v>17</v>
      </c>
      <c r="W31" s="62">
        <v>15</v>
      </c>
      <c r="X31" s="62">
        <f t="shared" si="20"/>
        <v>32</v>
      </c>
      <c r="Y31" s="62">
        <v>0</v>
      </c>
      <c r="Z31" s="62">
        <v>0</v>
      </c>
      <c r="AA31" s="62">
        <f t="shared" si="21"/>
        <v>0</v>
      </c>
    </row>
    <row r="32" spans="1:27" x14ac:dyDescent="0.2">
      <c r="A32" s="66">
        <v>52.040199999999999</v>
      </c>
      <c r="B32" s="67" t="s">
        <v>28</v>
      </c>
      <c r="C32" s="67" t="s">
        <v>29</v>
      </c>
      <c r="D32" s="61">
        <f t="shared" si="0"/>
        <v>44</v>
      </c>
      <c r="E32" s="61">
        <f t="shared" si="0"/>
        <v>101</v>
      </c>
      <c r="F32" s="61">
        <f t="shared" si="2"/>
        <v>145</v>
      </c>
      <c r="G32" s="62">
        <v>12</v>
      </c>
      <c r="H32" s="62">
        <v>30</v>
      </c>
      <c r="I32" s="62">
        <f t="shared" si="15"/>
        <v>42</v>
      </c>
      <c r="J32" s="62">
        <v>24</v>
      </c>
      <c r="K32" s="62">
        <v>35</v>
      </c>
      <c r="L32" s="62">
        <f t="shared" si="16"/>
        <v>59</v>
      </c>
      <c r="M32" s="62">
        <v>4</v>
      </c>
      <c r="N32" s="62">
        <v>10</v>
      </c>
      <c r="O32" s="62">
        <f t="shared" si="17"/>
        <v>14</v>
      </c>
      <c r="P32" s="62">
        <v>4</v>
      </c>
      <c r="Q32" s="62">
        <v>24</v>
      </c>
      <c r="R32" s="62">
        <f t="shared" si="18"/>
        <v>28</v>
      </c>
      <c r="S32" s="62">
        <v>0</v>
      </c>
      <c r="T32" s="62">
        <v>0</v>
      </c>
      <c r="U32" s="62">
        <f t="shared" si="19"/>
        <v>0</v>
      </c>
      <c r="V32" s="62">
        <v>0</v>
      </c>
      <c r="W32" s="62">
        <v>2</v>
      </c>
      <c r="X32" s="62">
        <f t="shared" si="20"/>
        <v>2</v>
      </c>
      <c r="Y32" s="62">
        <v>0</v>
      </c>
      <c r="Z32" s="62">
        <v>0</v>
      </c>
      <c r="AA32" s="62">
        <f t="shared" si="21"/>
        <v>0</v>
      </c>
    </row>
    <row r="33" spans="1:27" x14ac:dyDescent="0.2">
      <c r="A33" s="66">
        <v>52.060099999999998</v>
      </c>
      <c r="B33" s="67" t="s">
        <v>32</v>
      </c>
      <c r="C33" s="67" t="s">
        <v>406</v>
      </c>
      <c r="D33" s="61">
        <f t="shared" si="0"/>
        <v>13</v>
      </c>
      <c r="E33" s="61">
        <f t="shared" si="0"/>
        <v>10</v>
      </c>
      <c r="F33" s="61">
        <f t="shared" si="2"/>
        <v>23</v>
      </c>
      <c r="G33" s="62">
        <v>6</v>
      </c>
      <c r="H33" s="62">
        <v>6</v>
      </c>
      <c r="I33" s="62">
        <f t="shared" si="15"/>
        <v>12</v>
      </c>
      <c r="J33" s="62">
        <v>4</v>
      </c>
      <c r="K33" s="62">
        <v>3</v>
      </c>
      <c r="L33" s="62">
        <f t="shared" si="16"/>
        <v>7</v>
      </c>
      <c r="M33" s="62">
        <v>3</v>
      </c>
      <c r="N33" s="62">
        <v>1</v>
      </c>
      <c r="O33" s="62">
        <f t="shared" si="17"/>
        <v>4</v>
      </c>
      <c r="P33" s="62">
        <v>0</v>
      </c>
      <c r="Q33" s="62">
        <v>0</v>
      </c>
      <c r="R33" s="62">
        <f t="shared" si="18"/>
        <v>0</v>
      </c>
      <c r="S33" s="62">
        <v>0</v>
      </c>
      <c r="T33" s="62">
        <v>0</v>
      </c>
      <c r="U33" s="62">
        <f t="shared" si="19"/>
        <v>0</v>
      </c>
      <c r="V33" s="62">
        <v>0</v>
      </c>
      <c r="W33" s="62">
        <v>0</v>
      </c>
      <c r="X33" s="62">
        <f t="shared" si="20"/>
        <v>0</v>
      </c>
      <c r="Y33" s="62">
        <v>0</v>
      </c>
      <c r="Z33" s="62">
        <v>0</v>
      </c>
      <c r="AA33" s="62">
        <f t="shared" si="21"/>
        <v>0</v>
      </c>
    </row>
    <row r="34" spans="1:27" x14ac:dyDescent="0.2">
      <c r="A34" s="66">
        <v>52.080100000000002</v>
      </c>
      <c r="B34" s="67" t="s">
        <v>36</v>
      </c>
      <c r="C34" s="67" t="s">
        <v>37</v>
      </c>
      <c r="D34" s="61">
        <f t="shared" si="0"/>
        <v>138</v>
      </c>
      <c r="E34" s="61">
        <f t="shared" si="0"/>
        <v>62</v>
      </c>
      <c r="F34" s="61">
        <f t="shared" si="2"/>
        <v>200</v>
      </c>
      <c r="G34" s="62">
        <v>35</v>
      </c>
      <c r="H34" s="62">
        <v>19</v>
      </c>
      <c r="I34" s="62">
        <f t="shared" si="15"/>
        <v>54</v>
      </c>
      <c r="J34" s="62">
        <v>44</v>
      </c>
      <c r="K34" s="62">
        <v>10</v>
      </c>
      <c r="L34" s="62">
        <f t="shared" si="16"/>
        <v>54</v>
      </c>
      <c r="M34" s="62">
        <v>23</v>
      </c>
      <c r="N34" s="62">
        <v>17</v>
      </c>
      <c r="O34" s="62">
        <f t="shared" si="17"/>
        <v>40</v>
      </c>
      <c r="P34" s="62">
        <v>34</v>
      </c>
      <c r="Q34" s="62">
        <v>16</v>
      </c>
      <c r="R34" s="62">
        <f t="shared" si="18"/>
        <v>50</v>
      </c>
      <c r="S34" s="62">
        <v>0</v>
      </c>
      <c r="T34" s="62">
        <v>0</v>
      </c>
      <c r="U34" s="62">
        <f t="shared" si="19"/>
        <v>0</v>
      </c>
      <c r="V34" s="62">
        <v>2</v>
      </c>
      <c r="W34" s="62">
        <v>0</v>
      </c>
      <c r="X34" s="62">
        <f t="shared" si="20"/>
        <v>2</v>
      </c>
      <c r="Y34" s="62">
        <v>0</v>
      </c>
      <c r="Z34" s="62">
        <v>0</v>
      </c>
      <c r="AA34" s="62">
        <f t="shared" si="21"/>
        <v>0</v>
      </c>
    </row>
    <row r="35" spans="1:27" x14ac:dyDescent="0.2">
      <c r="A35" s="66">
        <v>52.100099999999998</v>
      </c>
      <c r="B35" s="67" t="s">
        <v>48</v>
      </c>
      <c r="C35" s="67" t="s">
        <v>49</v>
      </c>
      <c r="D35" s="61">
        <f t="shared" si="0"/>
        <v>45</v>
      </c>
      <c r="E35" s="61">
        <f t="shared" si="0"/>
        <v>93</v>
      </c>
      <c r="F35" s="61">
        <f t="shared" si="2"/>
        <v>138</v>
      </c>
      <c r="G35" s="62">
        <v>12</v>
      </c>
      <c r="H35" s="62">
        <v>25</v>
      </c>
      <c r="I35" s="62">
        <f t="shared" si="15"/>
        <v>37</v>
      </c>
      <c r="J35" s="62">
        <v>8</v>
      </c>
      <c r="K35" s="62">
        <v>18</v>
      </c>
      <c r="L35" s="62">
        <f t="shared" si="16"/>
        <v>26</v>
      </c>
      <c r="M35" s="62">
        <v>6</v>
      </c>
      <c r="N35" s="62">
        <v>12</v>
      </c>
      <c r="O35" s="62">
        <f t="shared" si="17"/>
        <v>18</v>
      </c>
      <c r="P35" s="62">
        <v>19</v>
      </c>
      <c r="Q35" s="62">
        <v>36</v>
      </c>
      <c r="R35" s="62">
        <f t="shared" si="18"/>
        <v>55</v>
      </c>
      <c r="S35" s="62">
        <v>0</v>
      </c>
      <c r="T35" s="62">
        <v>0</v>
      </c>
      <c r="U35" s="62">
        <f t="shared" si="19"/>
        <v>0</v>
      </c>
      <c r="V35" s="62">
        <v>0</v>
      </c>
      <c r="W35" s="62">
        <v>2</v>
      </c>
      <c r="X35" s="62">
        <f t="shared" si="20"/>
        <v>2</v>
      </c>
      <c r="Y35" s="62">
        <v>0</v>
      </c>
      <c r="Z35" s="62">
        <v>0</v>
      </c>
      <c r="AA35" s="62">
        <f t="shared" si="21"/>
        <v>0</v>
      </c>
    </row>
    <row r="36" spans="1:27" x14ac:dyDescent="0.2">
      <c r="A36" s="66">
        <v>52.120100000000001</v>
      </c>
      <c r="B36" s="67" t="s">
        <v>46</v>
      </c>
      <c r="C36" s="67" t="s">
        <v>407</v>
      </c>
      <c r="D36" s="61">
        <f t="shared" si="0"/>
        <v>98</v>
      </c>
      <c r="E36" s="61">
        <f t="shared" si="0"/>
        <v>22</v>
      </c>
      <c r="F36" s="61">
        <f t="shared" si="2"/>
        <v>120</v>
      </c>
      <c r="G36" s="62">
        <v>29</v>
      </c>
      <c r="H36" s="62">
        <v>8</v>
      </c>
      <c r="I36" s="62">
        <f t="shared" si="15"/>
        <v>37</v>
      </c>
      <c r="J36" s="62">
        <v>18</v>
      </c>
      <c r="K36" s="62">
        <v>3</v>
      </c>
      <c r="L36" s="62">
        <f t="shared" si="16"/>
        <v>21</v>
      </c>
      <c r="M36" s="62">
        <v>19</v>
      </c>
      <c r="N36" s="62">
        <v>4</v>
      </c>
      <c r="O36" s="62">
        <f t="shared" si="17"/>
        <v>23</v>
      </c>
      <c r="P36" s="62">
        <v>28</v>
      </c>
      <c r="Q36" s="62">
        <v>4</v>
      </c>
      <c r="R36" s="62">
        <f t="shared" si="18"/>
        <v>32</v>
      </c>
      <c r="S36" s="62">
        <v>0</v>
      </c>
      <c r="T36" s="62">
        <v>0</v>
      </c>
      <c r="U36" s="62">
        <f t="shared" si="19"/>
        <v>0</v>
      </c>
      <c r="V36" s="62">
        <v>4</v>
      </c>
      <c r="W36" s="62">
        <v>3</v>
      </c>
      <c r="X36" s="62">
        <f t="shared" si="20"/>
        <v>7</v>
      </c>
      <c r="Y36" s="62">
        <v>0</v>
      </c>
      <c r="Z36" s="62">
        <v>0</v>
      </c>
      <c r="AA36" s="62">
        <f t="shared" si="21"/>
        <v>0</v>
      </c>
    </row>
    <row r="37" spans="1:27" x14ac:dyDescent="0.2">
      <c r="A37" s="66">
        <v>52.130200000000002</v>
      </c>
      <c r="B37" s="67" t="s">
        <v>34</v>
      </c>
      <c r="C37" s="67" t="s">
        <v>408</v>
      </c>
      <c r="D37" s="61">
        <f t="shared" si="0"/>
        <v>11</v>
      </c>
      <c r="E37" s="61">
        <f t="shared" si="0"/>
        <v>6</v>
      </c>
      <c r="F37" s="61">
        <f t="shared" si="2"/>
        <v>17</v>
      </c>
      <c r="G37" s="62">
        <v>2</v>
      </c>
      <c r="H37" s="62">
        <v>0</v>
      </c>
      <c r="I37" s="62">
        <f t="shared" si="15"/>
        <v>2</v>
      </c>
      <c r="J37" s="62">
        <v>5</v>
      </c>
      <c r="K37" s="62">
        <v>4</v>
      </c>
      <c r="L37" s="62">
        <f t="shared" si="16"/>
        <v>9</v>
      </c>
      <c r="M37" s="62">
        <v>2</v>
      </c>
      <c r="N37" s="62">
        <v>2</v>
      </c>
      <c r="O37" s="62">
        <f t="shared" si="17"/>
        <v>4</v>
      </c>
      <c r="P37" s="62">
        <v>1</v>
      </c>
      <c r="Q37" s="62">
        <v>0</v>
      </c>
      <c r="R37" s="62">
        <f t="shared" si="18"/>
        <v>1</v>
      </c>
      <c r="S37" s="62">
        <v>0</v>
      </c>
      <c r="T37" s="62">
        <v>0</v>
      </c>
      <c r="U37" s="62">
        <f t="shared" si="19"/>
        <v>0</v>
      </c>
      <c r="V37" s="62">
        <v>1</v>
      </c>
      <c r="W37" s="62">
        <v>0</v>
      </c>
      <c r="X37" s="62">
        <f t="shared" si="20"/>
        <v>1</v>
      </c>
      <c r="Y37" s="62">
        <v>0</v>
      </c>
      <c r="Z37" s="62">
        <v>0</v>
      </c>
      <c r="AA37" s="62">
        <f t="shared" si="21"/>
        <v>0</v>
      </c>
    </row>
    <row r="38" spans="1:27" x14ac:dyDescent="0.2">
      <c r="A38" s="66">
        <v>52.140099999999997</v>
      </c>
      <c r="B38" s="67" t="s">
        <v>392</v>
      </c>
      <c r="C38" s="67" t="s">
        <v>393</v>
      </c>
      <c r="D38" s="61">
        <f t="shared" si="0"/>
        <v>121</v>
      </c>
      <c r="E38" s="61">
        <f t="shared" si="0"/>
        <v>189</v>
      </c>
      <c r="F38" s="61">
        <f t="shared" si="2"/>
        <v>310</v>
      </c>
      <c r="G38" s="62">
        <v>35</v>
      </c>
      <c r="H38" s="62">
        <v>45</v>
      </c>
      <c r="I38" s="62">
        <f t="shared" si="15"/>
        <v>80</v>
      </c>
      <c r="J38" s="62">
        <v>32</v>
      </c>
      <c r="K38" s="62">
        <v>35</v>
      </c>
      <c r="L38" s="62">
        <f t="shared" si="16"/>
        <v>67</v>
      </c>
      <c r="M38" s="62">
        <v>18</v>
      </c>
      <c r="N38" s="62">
        <v>34</v>
      </c>
      <c r="O38" s="62">
        <f t="shared" si="17"/>
        <v>52</v>
      </c>
      <c r="P38" s="62">
        <v>34</v>
      </c>
      <c r="Q38" s="62">
        <v>73</v>
      </c>
      <c r="R38" s="62">
        <f t="shared" si="18"/>
        <v>107</v>
      </c>
      <c r="S38" s="62">
        <v>2</v>
      </c>
      <c r="T38" s="62">
        <v>0</v>
      </c>
      <c r="U38" s="62">
        <f t="shared" si="19"/>
        <v>2</v>
      </c>
      <c r="V38" s="62">
        <v>0</v>
      </c>
      <c r="W38" s="62">
        <v>2</v>
      </c>
      <c r="X38" s="62">
        <f t="shared" si="20"/>
        <v>2</v>
      </c>
      <c r="Y38" s="62">
        <v>0</v>
      </c>
      <c r="Z38" s="62">
        <v>0</v>
      </c>
      <c r="AA38" s="62">
        <f t="shared" si="21"/>
        <v>0</v>
      </c>
    </row>
    <row r="39" spans="1:27" x14ac:dyDescent="0.2">
      <c r="A39" s="157" t="s">
        <v>11</v>
      </c>
      <c r="B39" s="157"/>
      <c r="C39" s="157"/>
      <c r="D39" s="61">
        <f t="shared" si="0"/>
        <v>104</v>
      </c>
      <c r="E39" s="61">
        <f t="shared" si="0"/>
        <v>90</v>
      </c>
      <c r="F39" s="61">
        <f t="shared" si="2"/>
        <v>194</v>
      </c>
      <c r="G39" s="62">
        <f>SUBTOTAL(9,G41:G47)</f>
        <v>41</v>
      </c>
      <c r="H39" s="62">
        <f t="shared" ref="H39:AA39" si="22">SUBTOTAL(9,H41:H47)</f>
        <v>38</v>
      </c>
      <c r="I39" s="62">
        <f t="shared" si="22"/>
        <v>82</v>
      </c>
      <c r="J39" s="62">
        <f t="shared" si="22"/>
        <v>63</v>
      </c>
      <c r="K39" s="62">
        <f t="shared" si="22"/>
        <v>51</v>
      </c>
      <c r="L39" s="62">
        <f t="shared" si="22"/>
        <v>128</v>
      </c>
      <c r="M39" s="62">
        <f t="shared" si="22"/>
        <v>0</v>
      </c>
      <c r="N39" s="62">
        <f t="shared" si="22"/>
        <v>0</v>
      </c>
      <c r="O39" s="62">
        <f t="shared" si="22"/>
        <v>0</v>
      </c>
      <c r="P39" s="62">
        <f t="shared" si="22"/>
        <v>0</v>
      </c>
      <c r="Q39" s="62">
        <f t="shared" si="22"/>
        <v>0</v>
      </c>
      <c r="R39" s="62">
        <f t="shared" si="22"/>
        <v>0</v>
      </c>
      <c r="S39" s="62">
        <f t="shared" si="22"/>
        <v>0</v>
      </c>
      <c r="T39" s="62">
        <f t="shared" si="22"/>
        <v>1</v>
      </c>
      <c r="U39" s="62">
        <f t="shared" si="22"/>
        <v>1</v>
      </c>
      <c r="V39" s="62">
        <f t="shared" si="22"/>
        <v>0</v>
      </c>
      <c r="W39" s="62">
        <f t="shared" si="22"/>
        <v>0</v>
      </c>
      <c r="X39" s="62">
        <f t="shared" si="22"/>
        <v>0</v>
      </c>
      <c r="Y39" s="62">
        <f t="shared" si="22"/>
        <v>0</v>
      </c>
      <c r="Z39" s="62">
        <f t="shared" si="22"/>
        <v>0</v>
      </c>
      <c r="AA39" s="62">
        <f t="shared" si="22"/>
        <v>0</v>
      </c>
    </row>
    <row r="40" spans="1:27" x14ac:dyDescent="0.2">
      <c r="A40" s="158" t="s">
        <v>351</v>
      </c>
      <c r="B40" s="158"/>
      <c r="C40" s="158"/>
      <c r="D40" s="61">
        <f t="shared" si="0"/>
        <v>92</v>
      </c>
      <c r="E40" s="61">
        <f t="shared" si="0"/>
        <v>85</v>
      </c>
      <c r="F40" s="61">
        <f t="shared" si="2"/>
        <v>177</v>
      </c>
      <c r="G40" s="62">
        <f>SUBTOTAL(9,G41:G44)</f>
        <v>38</v>
      </c>
      <c r="H40" s="62">
        <f t="shared" ref="H40:AA40" si="23">SUBTOTAL(9,H41:H44)</f>
        <v>38</v>
      </c>
      <c r="I40" s="62">
        <f t="shared" si="23"/>
        <v>76</v>
      </c>
      <c r="J40" s="62">
        <f t="shared" si="23"/>
        <v>54</v>
      </c>
      <c r="K40" s="62">
        <f t="shared" si="23"/>
        <v>46</v>
      </c>
      <c r="L40" s="62">
        <f t="shared" si="23"/>
        <v>100</v>
      </c>
      <c r="M40" s="62">
        <f t="shared" si="23"/>
        <v>0</v>
      </c>
      <c r="N40" s="62">
        <f t="shared" si="23"/>
        <v>0</v>
      </c>
      <c r="O40" s="62">
        <f t="shared" si="23"/>
        <v>0</v>
      </c>
      <c r="P40" s="62">
        <f t="shared" si="23"/>
        <v>0</v>
      </c>
      <c r="Q40" s="62">
        <f t="shared" si="23"/>
        <v>0</v>
      </c>
      <c r="R40" s="62">
        <f t="shared" si="23"/>
        <v>0</v>
      </c>
      <c r="S40" s="62">
        <f t="shared" si="23"/>
        <v>0</v>
      </c>
      <c r="T40" s="62">
        <f t="shared" si="23"/>
        <v>1</v>
      </c>
      <c r="U40" s="62">
        <f t="shared" si="23"/>
        <v>1</v>
      </c>
      <c r="V40" s="62">
        <f t="shared" si="23"/>
        <v>0</v>
      </c>
      <c r="W40" s="62">
        <f t="shared" si="23"/>
        <v>0</v>
      </c>
      <c r="X40" s="62">
        <f t="shared" si="23"/>
        <v>0</v>
      </c>
      <c r="Y40" s="62">
        <f t="shared" si="23"/>
        <v>0</v>
      </c>
      <c r="Z40" s="62">
        <f t="shared" si="23"/>
        <v>0</v>
      </c>
      <c r="AA40" s="62">
        <f t="shared" si="23"/>
        <v>0</v>
      </c>
    </row>
    <row r="41" spans="1:27" x14ac:dyDescent="0.2">
      <c r="A41" s="66">
        <v>52.010100000000001</v>
      </c>
      <c r="B41" s="67" t="s">
        <v>380</v>
      </c>
      <c r="C41" s="67" t="s">
        <v>405</v>
      </c>
      <c r="D41" s="61">
        <f t="shared" si="0"/>
        <v>92</v>
      </c>
      <c r="E41" s="61">
        <f t="shared" si="0"/>
        <v>80</v>
      </c>
      <c r="F41" s="61">
        <f t="shared" si="2"/>
        <v>172</v>
      </c>
      <c r="G41" s="62">
        <v>38</v>
      </c>
      <c r="H41" s="62">
        <v>36</v>
      </c>
      <c r="I41" s="62">
        <f t="shared" si="5"/>
        <v>74</v>
      </c>
      <c r="J41" s="62">
        <v>54</v>
      </c>
      <c r="K41" s="62">
        <v>43</v>
      </c>
      <c r="L41" s="62">
        <f t="shared" si="6"/>
        <v>97</v>
      </c>
      <c r="M41" s="62">
        <v>0</v>
      </c>
      <c r="N41" s="62">
        <v>0</v>
      </c>
      <c r="O41" s="62">
        <f t="shared" si="7"/>
        <v>0</v>
      </c>
      <c r="P41" s="62">
        <v>0</v>
      </c>
      <c r="Q41" s="62">
        <v>0</v>
      </c>
      <c r="R41" s="62">
        <f t="shared" si="8"/>
        <v>0</v>
      </c>
      <c r="S41" s="62">
        <v>0</v>
      </c>
      <c r="T41" s="62">
        <v>1</v>
      </c>
      <c r="U41" s="62">
        <f t="shared" si="9"/>
        <v>1</v>
      </c>
      <c r="V41" s="62">
        <v>0</v>
      </c>
      <c r="W41" s="62">
        <v>0</v>
      </c>
      <c r="X41" s="62">
        <f t="shared" si="10"/>
        <v>0</v>
      </c>
      <c r="Y41" s="62">
        <v>0</v>
      </c>
      <c r="Z41" s="62">
        <v>0</v>
      </c>
      <c r="AA41" s="62">
        <f t="shared" si="11"/>
        <v>0</v>
      </c>
    </row>
    <row r="42" spans="1:27" x14ac:dyDescent="0.2">
      <c r="A42" s="66">
        <v>52.010100000000001</v>
      </c>
      <c r="B42" s="67" t="s">
        <v>44</v>
      </c>
      <c r="C42" s="67" t="s">
        <v>45</v>
      </c>
      <c r="D42" s="61">
        <f t="shared" si="0"/>
        <v>0</v>
      </c>
      <c r="E42" s="61">
        <f t="shared" si="0"/>
        <v>3</v>
      </c>
      <c r="F42" s="61">
        <f t="shared" si="2"/>
        <v>3</v>
      </c>
      <c r="G42" s="62">
        <v>0</v>
      </c>
      <c r="H42" s="62">
        <v>2</v>
      </c>
      <c r="I42" s="62">
        <f t="shared" si="5"/>
        <v>2</v>
      </c>
      <c r="J42" s="62">
        <v>0</v>
      </c>
      <c r="K42" s="62">
        <v>1</v>
      </c>
      <c r="L42" s="62">
        <f t="shared" si="6"/>
        <v>1</v>
      </c>
      <c r="M42" s="62">
        <v>0</v>
      </c>
      <c r="N42" s="62">
        <v>0</v>
      </c>
      <c r="O42" s="62">
        <f t="shared" si="7"/>
        <v>0</v>
      </c>
      <c r="P42" s="62">
        <v>0</v>
      </c>
      <c r="Q42" s="62">
        <v>0</v>
      </c>
      <c r="R42" s="62">
        <f t="shared" si="8"/>
        <v>0</v>
      </c>
      <c r="S42" s="62">
        <v>0</v>
      </c>
      <c r="T42" s="62">
        <v>0</v>
      </c>
      <c r="U42" s="62">
        <f t="shared" si="9"/>
        <v>0</v>
      </c>
      <c r="V42" s="62">
        <v>0</v>
      </c>
      <c r="W42" s="62">
        <v>0</v>
      </c>
      <c r="X42" s="62">
        <f t="shared" si="10"/>
        <v>0</v>
      </c>
      <c r="Y42" s="62">
        <v>0</v>
      </c>
      <c r="Z42" s="62">
        <v>0</v>
      </c>
      <c r="AA42" s="62">
        <f t="shared" si="11"/>
        <v>0</v>
      </c>
    </row>
    <row r="43" spans="1:27" x14ac:dyDescent="0.2">
      <c r="A43" s="66">
        <v>52.020499999999998</v>
      </c>
      <c r="B43" s="67" t="s">
        <v>50</v>
      </c>
      <c r="C43" s="67" t="s">
        <v>41</v>
      </c>
      <c r="D43" s="61">
        <f t="shared" si="0"/>
        <v>0</v>
      </c>
      <c r="E43" s="61">
        <f t="shared" si="0"/>
        <v>1</v>
      </c>
      <c r="F43" s="61">
        <f t="shared" si="2"/>
        <v>1</v>
      </c>
      <c r="G43" s="62">
        <v>0</v>
      </c>
      <c r="H43" s="62">
        <v>0</v>
      </c>
      <c r="I43" s="62">
        <f t="shared" si="5"/>
        <v>0</v>
      </c>
      <c r="J43" s="62">
        <v>0</v>
      </c>
      <c r="K43" s="62">
        <v>1</v>
      </c>
      <c r="L43" s="62">
        <f t="shared" si="6"/>
        <v>1</v>
      </c>
      <c r="M43" s="62">
        <v>0</v>
      </c>
      <c r="N43" s="62">
        <v>0</v>
      </c>
      <c r="O43" s="62">
        <f t="shared" si="7"/>
        <v>0</v>
      </c>
      <c r="P43" s="62">
        <v>0</v>
      </c>
      <c r="Q43" s="62">
        <v>0</v>
      </c>
      <c r="R43" s="62">
        <f t="shared" si="8"/>
        <v>0</v>
      </c>
      <c r="S43" s="62">
        <v>0</v>
      </c>
      <c r="T43" s="62">
        <v>0</v>
      </c>
      <c r="U43" s="62">
        <f t="shared" si="9"/>
        <v>0</v>
      </c>
      <c r="V43" s="62">
        <v>0</v>
      </c>
      <c r="W43" s="62">
        <v>0</v>
      </c>
      <c r="X43" s="62">
        <f t="shared" si="10"/>
        <v>0</v>
      </c>
      <c r="Y43" s="62">
        <v>0</v>
      </c>
      <c r="Z43" s="62">
        <v>0</v>
      </c>
      <c r="AA43" s="62">
        <f t="shared" si="11"/>
        <v>0</v>
      </c>
    </row>
    <row r="44" spans="1:27" x14ac:dyDescent="0.2">
      <c r="A44" s="66">
        <v>52.100099999999998</v>
      </c>
      <c r="B44" s="67" t="s">
        <v>48</v>
      </c>
      <c r="C44" s="67" t="s">
        <v>49</v>
      </c>
      <c r="D44" s="61">
        <f t="shared" si="0"/>
        <v>0</v>
      </c>
      <c r="E44" s="61">
        <f t="shared" si="0"/>
        <v>1</v>
      </c>
      <c r="F44" s="61">
        <f t="shared" si="2"/>
        <v>1</v>
      </c>
      <c r="G44" s="62">
        <v>0</v>
      </c>
      <c r="H44" s="62">
        <v>0</v>
      </c>
      <c r="I44" s="62">
        <f t="shared" si="5"/>
        <v>0</v>
      </c>
      <c r="J44" s="62">
        <v>0</v>
      </c>
      <c r="K44" s="62">
        <v>1</v>
      </c>
      <c r="L44" s="62">
        <f t="shared" si="6"/>
        <v>1</v>
      </c>
      <c r="M44" s="62">
        <v>0</v>
      </c>
      <c r="N44" s="62">
        <v>0</v>
      </c>
      <c r="O44" s="62">
        <f t="shared" si="7"/>
        <v>0</v>
      </c>
      <c r="P44" s="62">
        <v>0</v>
      </c>
      <c r="Q44" s="62">
        <v>0</v>
      </c>
      <c r="R44" s="62">
        <f t="shared" si="8"/>
        <v>0</v>
      </c>
      <c r="S44" s="62">
        <v>0</v>
      </c>
      <c r="T44" s="62">
        <v>0</v>
      </c>
      <c r="U44" s="62">
        <f t="shared" si="9"/>
        <v>0</v>
      </c>
      <c r="V44" s="62">
        <v>0</v>
      </c>
      <c r="W44" s="62">
        <v>0</v>
      </c>
      <c r="X44" s="62">
        <f t="shared" si="10"/>
        <v>0</v>
      </c>
      <c r="Y44" s="62">
        <v>0</v>
      </c>
      <c r="Z44" s="62">
        <v>0</v>
      </c>
      <c r="AA44" s="62">
        <f t="shared" si="11"/>
        <v>0</v>
      </c>
    </row>
    <row r="45" spans="1:27" x14ac:dyDescent="0.2">
      <c r="A45" s="158" t="s">
        <v>24</v>
      </c>
      <c r="B45" s="158"/>
      <c r="C45" s="158"/>
      <c r="D45" s="61">
        <f t="shared" si="0"/>
        <v>12</v>
      </c>
      <c r="E45" s="61">
        <f t="shared" si="0"/>
        <v>5</v>
      </c>
      <c r="F45" s="61">
        <f t="shared" si="2"/>
        <v>17</v>
      </c>
      <c r="G45" s="62">
        <f>SUBTOTAL(9,G46:G47)</f>
        <v>3</v>
      </c>
      <c r="H45" s="62">
        <f>SUBTOTAL(9,H46:H47)</f>
        <v>0</v>
      </c>
      <c r="I45" s="62">
        <f t="shared" si="5"/>
        <v>3</v>
      </c>
      <c r="J45" s="62">
        <f>SUBTOTAL(9,J46:J47)</f>
        <v>9</v>
      </c>
      <c r="K45" s="62">
        <f>SUBTOTAL(9,K46:K47)</f>
        <v>5</v>
      </c>
      <c r="L45" s="62">
        <f t="shared" si="6"/>
        <v>14</v>
      </c>
      <c r="M45" s="62">
        <f t="shared" ref="M45:Z45" si="24">SUBTOTAL(9,M46:M47)</f>
        <v>0</v>
      </c>
      <c r="N45" s="62">
        <f t="shared" si="24"/>
        <v>0</v>
      </c>
      <c r="O45" s="62">
        <f t="shared" si="7"/>
        <v>0</v>
      </c>
      <c r="P45" s="62">
        <f t="shared" si="24"/>
        <v>0</v>
      </c>
      <c r="Q45" s="62">
        <f t="shared" si="24"/>
        <v>0</v>
      </c>
      <c r="R45" s="62">
        <f t="shared" si="8"/>
        <v>0</v>
      </c>
      <c r="S45" s="62">
        <f t="shared" si="24"/>
        <v>0</v>
      </c>
      <c r="T45" s="62">
        <f t="shared" si="24"/>
        <v>0</v>
      </c>
      <c r="U45" s="62">
        <f t="shared" si="9"/>
        <v>0</v>
      </c>
      <c r="V45" s="62">
        <f t="shared" si="24"/>
        <v>0</v>
      </c>
      <c r="W45" s="62">
        <f t="shared" si="24"/>
        <v>0</v>
      </c>
      <c r="X45" s="62">
        <f t="shared" si="10"/>
        <v>0</v>
      </c>
      <c r="Y45" s="62">
        <f>SUBTOTAL(9,Y46:Y47)</f>
        <v>0</v>
      </c>
      <c r="Z45" s="62">
        <f t="shared" si="24"/>
        <v>0</v>
      </c>
      <c r="AA45" s="62">
        <f t="shared" si="11"/>
        <v>0</v>
      </c>
    </row>
    <row r="46" spans="1:27" x14ac:dyDescent="0.2">
      <c r="A46" s="66">
        <v>52.080100000000002</v>
      </c>
      <c r="B46" s="67" t="s">
        <v>36</v>
      </c>
      <c r="C46" s="67" t="s">
        <v>37</v>
      </c>
      <c r="D46" s="61">
        <f t="shared" si="0"/>
        <v>9</v>
      </c>
      <c r="E46" s="61">
        <f t="shared" si="0"/>
        <v>3</v>
      </c>
      <c r="F46" s="61">
        <f t="shared" si="2"/>
        <v>12</v>
      </c>
      <c r="G46" s="62">
        <v>2</v>
      </c>
      <c r="H46" s="62">
        <v>0</v>
      </c>
      <c r="I46" s="62">
        <f t="shared" si="5"/>
        <v>2</v>
      </c>
      <c r="J46" s="62">
        <v>7</v>
      </c>
      <c r="K46" s="62">
        <v>3</v>
      </c>
      <c r="L46" s="62">
        <f t="shared" si="6"/>
        <v>10</v>
      </c>
      <c r="M46" s="62">
        <v>0</v>
      </c>
      <c r="N46" s="62">
        <v>0</v>
      </c>
      <c r="O46" s="62">
        <f t="shared" si="7"/>
        <v>0</v>
      </c>
      <c r="P46" s="62">
        <v>0</v>
      </c>
      <c r="Q46" s="62">
        <v>0</v>
      </c>
      <c r="R46" s="62">
        <f t="shared" si="8"/>
        <v>0</v>
      </c>
      <c r="S46" s="62">
        <v>0</v>
      </c>
      <c r="T46" s="62">
        <v>0</v>
      </c>
      <c r="U46" s="62">
        <f t="shared" si="9"/>
        <v>0</v>
      </c>
      <c r="V46" s="62">
        <v>0</v>
      </c>
      <c r="W46" s="62">
        <v>0</v>
      </c>
      <c r="X46" s="62">
        <f t="shared" si="10"/>
        <v>0</v>
      </c>
      <c r="Y46" s="62">
        <v>0</v>
      </c>
      <c r="Z46" s="62">
        <v>0</v>
      </c>
      <c r="AA46" s="62">
        <f t="shared" si="11"/>
        <v>0</v>
      </c>
    </row>
    <row r="47" spans="1:27" x14ac:dyDescent="0.2">
      <c r="A47" s="66">
        <v>52.110100000000003</v>
      </c>
      <c r="B47" s="67" t="s">
        <v>51</v>
      </c>
      <c r="C47" s="67" t="s">
        <v>52</v>
      </c>
      <c r="D47" s="61">
        <f t="shared" si="0"/>
        <v>3</v>
      </c>
      <c r="E47" s="61">
        <f t="shared" si="0"/>
        <v>2</v>
      </c>
      <c r="F47" s="61">
        <f t="shared" si="2"/>
        <v>5</v>
      </c>
      <c r="G47" s="62">
        <v>1</v>
      </c>
      <c r="H47" s="62">
        <v>0</v>
      </c>
      <c r="I47" s="62">
        <f t="shared" si="5"/>
        <v>1</v>
      </c>
      <c r="J47" s="62">
        <v>2</v>
      </c>
      <c r="K47" s="62">
        <v>2</v>
      </c>
      <c r="L47" s="62">
        <f t="shared" si="6"/>
        <v>4</v>
      </c>
      <c r="M47" s="62">
        <v>0</v>
      </c>
      <c r="N47" s="62">
        <v>0</v>
      </c>
      <c r="O47" s="62">
        <f t="shared" si="7"/>
        <v>0</v>
      </c>
      <c r="P47" s="62">
        <v>0</v>
      </c>
      <c r="Q47" s="62">
        <v>0</v>
      </c>
      <c r="R47" s="62">
        <f t="shared" si="8"/>
        <v>0</v>
      </c>
      <c r="S47" s="62">
        <v>0</v>
      </c>
      <c r="T47" s="62">
        <v>0</v>
      </c>
      <c r="U47" s="62">
        <f t="shared" si="9"/>
        <v>0</v>
      </c>
      <c r="V47" s="62">
        <v>0</v>
      </c>
      <c r="W47" s="62">
        <v>0</v>
      </c>
      <c r="X47" s="62">
        <f t="shared" si="10"/>
        <v>0</v>
      </c>
      <c r="Y47" s="62">
        <v>0</v>
      </c>
      <c r="Z47" s="62">
        <v>0</v>
      </c>
      <c r="AA47" s="62">
        <f t="shared" si="11"/>
        <v>0</v>
      </c>
    </row>
    <row r="48" spans="1:27" x14ac:dyDescent="0.2">
      <c r="A48" s="156" t="s">
        <v>354</v>
      </c>
      <c r="B48" s="156"/>
      <c r="C48" s="156"/>
      <c r="D48" s="61">
        <f t="shared" ref="D48:E113" si="25">G48+J48+M48+P48+S48+V48+Y48</f>
        <v>170</v>
      </c>
      <c r="E48" s="61">
        <f t="shared" si="25"/>
        <v>226</v>
      </c>
      <c r="F48" s="61">
        <f t="shared" si="2"/>
        <v>396</v>
      </c>
      <c r="G48" s="62">
        <f>SUBTOTAL(9,G51:G54)</f>
        <v>37</v>
      </c>
      <c r="H48" s="62">
        <f t="shared" ref="H48:AA48" si="26">SUBTOTAL(9,H51:H54)</f>
        <v>54</v>
      </c>
      <c r="I48" s="62">
        <f t="shared" si="26"/>
        <v>91</v>
      </c>
      <c r="J48" s="62">
        <f t="shared" si="26"/>
        <v>60</v>
      </c>
      <c r="K48" s="62">
        <f t="shared" si="26"/>
        <v>62</v>
      </c>
      <c r="L48" s="62">
        <f t="shared" si="26"/>
        <v>122</v>
      </c>
      <c r="M48" s="62">
        <f t="shared" si="26"/>
        <v>23</v>
      </c>
      <c r="N48" s="62">
        <f t="shared" si="26"/>
        <v>39</v>
      </c>
      <c r="O48" s="62">
        <f t="shared" si="26"/>
        <v>62</v>
      </c>
      <c r="P48" s="62">
        <f t="shared" si="26"/>
        <v>49</v>
      </c>
      <c r="Q48" s="62">
        <f t="shared" si="26"/>
        <v>62</v>
      </c>
      <c r="R48" s="62">
        <f t="shared" si="26"/>
        <v>111</v>
      </c>
      <c r="S48" s="62">
        <f t="shared" si="26"/>
        <v>0</v>
      </c>
      <c r="T48" s="62">
        <f t="shared" si="26"/>
        <v>5</v>
      </c>
      <c r="U48" s="62">
        <f t="shared" si="26"/>
        <v>5</v>
      </c>
      <c r="V48" s="62">
        <f t="shared" si="26"/>
        <v>1</v>
      </c>
      <c r="W48" s="62">
        <f t="shared" si="26"/>
        <v>4</v>
      </c>
      <c r="X48" s="62">
        <f t="shared" si="26"/>
        <v>5</v>
      </c>
      <c r="Y48" s="62">
        <f t="shared" si="26"/>
        <v>0</v>
      </c>
      <c r="Z48" s="62">
        <f t="shared" si="26"/>
        <v>0</v>
      </c>
      <c r="AA48" s="62">
        <f t="shared" si="26"/>
        <v>0</v>
      </c>
    </row>
    <row r="49" spans="1:27" x14ac:dyDescent="0.2">
      <c r="A49" s="157" t="s">
        <v>10</v>
      </c>
      <c r="B49" s="157"/>
      <c r="C49" s="157"/>
      <c r="D49" s="61">
        <f t="shared" si="25"/>
        <v>126</v>
      </c>
      <c r="E49" s="61">
        <f t="shared" si="25"/>
        <v>183</v>
      </c>
      <c r="F49" s="61">
        <f>SUM(D49:E49)</f>
        <v>309</v>
      </c>
      <c r="G49" s="62">
        <f>SUBTOTAL(9,G51)</f>
        <v>20</v>
      </c>
      <c r="H49" s="62">
        <f t="shared" ref="H49:AA49" si="27">SUBTOTAL(9,H51)</f>
        <v>35</v>
      </c>
      <c r="I49" s="62">
        <f t="shared" si="27"/>
        <v>55</v>
      </c>
      <c r="J49" s="62">
        <f t="shared" si="27"/>
        <v>33</v>
      </c>
      <c r="K49" s="62">
        <f t="shared" si="27"/>
        <v>38</v>
      </c>
      <c r="L49" s="62">
        <f t="shared" si="27"/>
        <v>71</v>
      </c>
      <c r="M49" s="62">
        <f t="shared" si="27"/>
        <v>23</v>
      </c>
      <c r="N49" s="62">
        <f t="shared" si="27"/>
        <v>39</v>
      </c>
      <c r="O49" s="62">
        <f t="shared" si="27"/>
        <v>62</v>
      </c>
      <c r="P49" s="62">
        <f t="shared" si="27"/>
        <v>49</v>
      </c>
      <c r="Q49" s="62">
        <f t="shared" si="27"/>
        <v>62</v>
      </c>
      <c r="R49" s="62">
        <f t="shared" si="27"/>
        <v>111</v>
      </c>
      <c r="S49" s="62">
        <f t="shared" si="27"/>
        <v>0</v>
      </c>
      <c r="T49" s="62">
        <f t="shared" si="27"/>
        <v>5</v>
      </c>
      <c r="U49" s="62">
        <f t="shared" si="27"/>
        <v>5</v>
      </c>
      <c r="V49" s="62">
        <f t="shared" si="27"/>
        <v>1</v>
      </c>
      <c r="W49" s="62">
        <f t="shared" si="27"/>
        <v>4</v>
      </c>
      <c r="X49" s="62">
        <f t="shared" si="27"/>
        <v>5</v>
      </c>
      <c r="Y49" s="62">
        <f t="shared" si="27"/>
        <v>0</v>
      </c>
      <c r="Z49" s="62">
        <f t="shared" si="27"/>
        <v>0</v>
      </c>
      <c r="AA49" s="62">
        <f t="shared" si="27"/>
        <v>0</v>
      </c>
    </row>
    <row r="50" spans="1:27" x14ac:dyDescent="0.2">
      <c r="A50" s="158" t="s">
        <v>19</v>
      </c>
      <c r="B50" s="158"/>
      <c r="C50" s="158"/>
      <c r="D50" s="61">
        <f t="shared" si="25"/>
        <v>126</v>
      </c>
      <c r="E50" s="61">
        <f t="shared" si="25"/>
        <v>183</v>
      </c>
      <c r="F50" s="61">
        <f>SUM(D50:E50)</f>
        <v>309</v>
      </c>
      <c r="G50" s="62">
        <f>SUBTOTAL(9,G51)</f>
        <v>20</v>
      </c>
      <c r="H50" s="62">
        <f t="shared" ref="H50:AA50" si="28">SUBTOTAL(9,H51)</f>
        <v>35</v>
      </c>
      <c r="I50" s="62">
        <f t="shared" si="28"/>
        <v>55</v>
      </c>
      <c r="J50" s="62">
        <f t="shared" si="28"/>
        <v>33</v>
      </c>
      <c r="K50" s="62">
        <f t="shared" si="28"/>
        <v>38</v>
      </c>
      <c r="L50" s="62">
        <f t="shared" si="28"/>
        <v>71</v>
      </c>
      <c r="M50" s="62">
        <f t="shared" si="28"/>
        <v>23</v>
      </c>
      <c r="N50" s="62">
        <f t="shared" si="28"/>
        <v>39</v>
      </c>
      <c r="O50" s="62">
        <f t="shared" si="28"/>
        <v>62</v>
      </c>
      <c r="P50" s="62">
        <f t="shared" si="28"/>
        <v>49</v>
      </c>
      <c r="Q50" s="62">
        <f t="shared" si="28"/>
        <v>62</v>
      </c>
      <c r="R50" s="62">
        <f t="shared" si="28"/>
        <v>111</v>
      </c>
      <c r="S50" s="62">
        <f t="shared" si="28"/>
        <v>0</v>
      </c>
      <c r="T50" s="62">
        <f t="shared" si="28"/>
        <v>5</v>
      </c>
      <c r="U50" s="62">
        <f t="shared" si="28"/>
        <v>5</v>
      </c>
      <c r="V50" s="62">
        <f t="shared" si="28"/>
        <v>1</v>
      </c>
      <c r="W50" s="62">
        <f t="shared" si="28"/>
        <v>4</v>
      </c>
      <c r="X50" s="62">
        <f t="shared" si="28"/>
        <v>5</v>
      </c>
      <c r="Y50" s="62">
        <f t="shared" si="28"/>
        <v>0</v>
      </c>
      <c r="Z50" s="62">
        <f t="shared" si="28"/>
        <v>0</v>
      </c>
      <c r="AA50" s="62">
        <f t="shared" si="28"/>
        <v>0</v>
      </c>
    </row>
    <row r="51" spans="1:27" x14ac:dyDescent="0.2">
      <c r="A51" s="66">
        <v>4.0400999999999998</v>
      </c>
      <c r="B51" s="67" t="s">
        <v>53</v>
      </c>
      <c r="C51" s="67" t="s">
        <v>409</v>
      </c>
      <c r="D51" s="61">
        <f t="shared" si="25"/>
        <v>126</v>
      </c>
      <c r="E51" s="61">
        <f t="shared" si="25"/>
        <v>183</v>
      </c>
      <c r="F51" s="61">
        <f>SUM(D51:E51)</f>
        <v>309</v>
      </c>
      <c r="G51" s="62">
        <v>20</v>
      </c>
      <c r="H51" s="62">
        <v>35</v>
      </c>
      <c r="I51" s="62">
        <f>SUM(G51:H51)</f>
        <v>55</v>
      </c>
      <c r="J51" s="62">
        <v>33</v>
      </c>
      <c r="K51" s="62">
        <v>38</v>
      </c>
      <c r="L51" s="62">
        <f>SUM(J51:K51)</f>
        <v>71</v>
      </c>
      <c r="M51" s="62">
        <v>23</v>
      </c>
      <c r="N51" s="62">
        <v>39</v>
      </c>
      <c r="O51" s="62">
        <f>SUM(M51:N51)</f>
        <v>62</v>
      </c>
      <c r="P51" s="62">
        <v>49</v>
      </c>
      <c r="Q51" s="62">
        <v>62</v>
      </c>
      <c r="R51" s="62">
        <f>SUM(P51:Q51)</f>
        <v>111</v>
      </c>
      <c r="S51" s="62">
        <v>0</v>
      </c>
      <c r="T51" s="62">
        <v>5</v>
      </c>
      <c r="U51" s="62">
        <f>SUM(S51:T51)</f>
        <v>5</v>
      </c>
      <c r="V51" s="62">
        <v>1</v>
      </c>
      <c r="W51" s="62">
        <v>4</v>
      </c>
      <c r="X51" s="62">
        <f>SUM(V51:W51)</f>
        <v>5</v>
      </c>
      <c r="Y51" s="62">
        <v>0</v>
      </c>
      <c r="Z51" s="62">
        <v>0</v>
      </c>
      <c r="AA51" s="62">
        <f>SUM(Y51:Z51)</f>
        <v>0</v>
      </c>
    </row>
    <row r="52" spans="1:27" x14ac:dyDescent="0.2">
      <c r="A52" s="157" t="s">
        <v>11</v>
      </c>
      <c r="B52" s="157"/>
      <c r="C52" s="157"/>
      <c r="D52" s="61">
        <f t="shared" si="25"/>
        <v>44</v>
      </c>
      <c r="E52" s="61">
        <f t="shared" si="25"/>
        <v>43</v>
      </c>
      <c r="F52" s="61">
        <f t="shared" si="2"/>
        <v>87</v>
      </c>
      <c r="G52" s="62">
        <f>SUBTOTAL(9,G54)</f>
        <v>17</v>
      </c>
      <c r="H52" s="62">
        <f t="shared" ref="H52:AA52" si="29">SUBTOTAL(9,H54)</f>
        <v>19</v>
      </c>
      <c r="I52" s="62">
        <f t="shared" si="29"/>
        <v>36</v>
      </c>
      <c r="J52" s="62">
        <f t="shared" si="29"/>
        <v>27</v>
      </c>
      <c r="K52" s="62">
        <f t="shared" si="29"/>
        <v>24</v>
      </c>
      <c r="L52" s="62">
        <f t="shared" si="29"/>
        <v>51</v>
      </c>
      <c r="M52" s="62">
        <f t="shared" si="29"/>
        <v>0</v>
      </c>
      <c r="N52" s="62">
        <f t="shared" si="29"/>
        <v>0</v>
      </c>
      <c r="O52" s="62">
        <f t="shared" si="29"/>
        <v>0</v>
      </c>
      <c r="P52" s="62">
        <f t="shared" si="29"/>
        <v>0</v>
      </c>
      <c r="Q52" s="62">
        <f t="shared" si="29"/>
        <v>0</v>
      </c>
      <c r="R52" s="62">
        <f t="shared" si="29"/>
        <v>0</v>
      </c>
      <c r="S52" s="62">
        <f t="shared" si="29"/>
        <v>0</v>
      </c>
      <c r="T52" s="62">
        <f t="shared" si="29"/>
        <v>0</v>
      </c>
      <c r="U52" s="62">
        <f t="shared" si="29"/>
        <v>0</v>
      </c>
      <c r="V52" s="62">
        <f t="shared" si="29"/>
        <v>0</v>
      </c>
      <c r="W52" s="62">
        <f t="shared" si="29"/>
        <v>0</v>
      </c>
      <c r="X52" s="62">
        <f t="shared" si="29"/>
        <v>0</v>
      </c>
      <c r="Y52" s="62">
        <f t="shared" si="29"/>
        <v>0</v>
      </c>
      <c r="Z52" s="62">
        <f t="shared" si="29"/>
        <v>0</v>
      </c>
      <c r="AA52" s="62">
        <f t="shared" si="29"/>
        <v>0</v>
      </c>
    </row>
    <row r="53" spans="1:27" x14ac:dyDescent="0.2">
      <c r="A53" s="158" t="s">
        <v>351</v>
      </c>
      <c r="B53" s="158"/>
      <c r="C53" s="158"/>
      <c r="D53" s="61">
        <f t="shared" si="25"/>
        <v>44</v>
      </c>
      <c r="E53" s="61">
        <f t="shared" si="25"/>
        <v>43</v>
      </c>
      <c r="F53" s="61">
        <f t="shared" si="2"/>
        <v>87</v>
      </c>
      <c r="G53" s="62">
        <f>SUBTOTAL(9,G54)</f>
        <v>17</v>
      </c>
      <c r="H53" s="62">
        <f t="shared" ref="H53:AA53" si="30">SUBTOTAL(9,H54)</f>
        <v>19</v>
      </c>
      <c r="I53" s="62">
        <f t="shared" si="30"/>
        <v>36</v>
      </c>
      <c r="J53" s="62">
        <f t="shared" si="30"/>
        <v>27</v>
      </c>
      <c r="K53" s="62">
        <f t="shared" si="30"/>
        <v>24</v>
      </c>
      <c r="L53" s="62">
        <f t="shared" si="30"/>
        <v>51</v>
      </c>
      <c r="M53" s="62">
        <f t="shared" si="30"/>
        <v>0</v>
      </c>
      <c r="N53" s="62">
        <f t="shared" si="30"/>
        <v>0</v>
      </c>
      <c r="O53" s="62">
        <f t="shared" si="30"/>
        <v>0</v>
      </c>
      <c r="P53" s="62">
        <f t="shared" si="30"/>
        <v>0</v>
      </c>
      <c r="Q53" s="62">
        <f t="shared" si="30"/>
        <v>0</v>
      </c>
      <c r="R53" s="62">
        <f t="shared" si="30"/>
        <v>0</v>
      </c>
      <c r="S53" s="62">
        <f t="shared" si="30"/>
        <v>0</v>
      </c>
      <c r="T53" s="62">
        <f t="shared" si="30"/>
        <v>0</v>
      </c>
      <c r="U53" s="62">
        <f t="shared" si="30"/>
        <v>0</v>
      </c>
      <c r="V53" s="62">
        <f t="shared" si="30"/>
        <v>0</v>
      </c>
      <c r="W53" s="62">
        <f t="shared" si="30"/>
        <v>0</v>
      </c>
      <c r="X53" s="62">
        <f t="shared" si="30"/>
        <v>0</v>
      </c>
      <c r="Y53" s="62">
        <f t="shared" si="30"/>
        <v>0</v>
      </c>
      <c r="Z53" s="62">
        <f t="shared" si="30"/>
        <v>0</v>
      </c>
      <c r="AA53" s="62">
        <f t="shared" si="30"/>
        <v>0</v>
      </c>
    </row>
    <row r="54" spans="1:27" x14ac:dyDescent="0.2">
      <c r="A54" s="66">
        <v>4.0201000000000002</v>
      </c>
      <c r="B54" s="67" t="s">
        <v>55</v>
      </c>
      <c r="C54" s="67" t="s">
        <v>56</v>
      </c>
      <c r="D54" s="61">
        <f t="shared" si="25"/>
        <v>44</v>
      </c>
      <c r="E54" s="61">
        <f t="shared" si="25"/>
        <v>43</v>
      </c>
      <c r="F54" s="61">
        <f t="shared" si="2"/>
        <v>87</v>
      </c>
      <c r="G54" s="62">
        <v>17</v>
      </c>
      <c r="H54" s="62">
        <v>19</v>
      </c>
      <c r="I54" s="62">
        <f t="shared" si="5"/>
        <v>36</v>
      </c>
      <c r="J54" s="62">
        <v>27</v>
      </c>
      <c r="K54" s="62">
        <v>24</v>
      </c>
      <c r="L54" s="62">
        <f t="shared" si="6"/>
        <v>51</v>
      </c>
      <c r="M54" s="62">
        <v>0</v>
      </c>
      <c r="N54" s="62">
        <v>0</v>
      </c>
      <c r="O54" s="62">
        <f t="shared" si="7"/>
        <v>0</v>
      </c>
      <c r="P54" s="62">
        <v>0</v>
      </c>
      <c r="Q54" s="62">
        <v>0</v>
      </c>
      <c r="R54" s="62">
        <f t="shared" si="8"/>
        <v>0</v>
      </c>
      <c r="S54" s="62">
        <v>0</v>
      </c>
      <c r="T54" s="62">
        <v>0</v>
      </c>
      <c r="U54" s="62">
        <f t="shared" si="9"/>
        <v>0</v>
      </c>
      <c r="V54" s="62">
        <v>0</v>
      </c>
      <c r="W54" s="62">
        <v>0</v>
      </c>
      <c r="X54" s="62">
        <f t="shared" si="10"/>
        <v>0</v>
      </c>
      <c r="Y54" s="62">
        <v>0</v>
      </c>
      <c r="Z54" s="62">
        <v>0</v>
      </c>
      <c r="AA54" s="62">
        <f t="shared" si="11"/>
        <v>0</v>
      </c>
    </row>
    <row r="55" spans="1:27" x14ac:dyDescent="0.2">
      <c r="A55" s="156" t="s">
        <v>356</v>
      </c>
      <c r="B55" s="156"/>
      <c r="C55" s="156"/>
      <c r="D55" s="61">
        <f t="shared" si="25"/>
        <v>1414</v>
      </c>
      <c r="E55" s="61">
        <f t="shared" si="25"/>
        <v>2006</v>
      </c>
      <c r="F55" s="61">
        <f t="shared" si="2"/>
        <v>3420</v>
      </c>
      <c r="G55" s="62">
        <f>SUBTOTAL(9,G58:G82)</f>
        <v>307</v>
      </c>
      <c r="H55" s="62">
        <f t="shared" ref="H55:AA55" si="31">SUBTOTAL(9,H58:H82)</f>
        <v>441</v>
      </c>
      <c r="I55" s="62">
        <f t="shared" si="31"/>
        <v>748</v>
      </c>
      <c r="J55" s="62">
        <f t="shared" si="31"/>
        <v>454</v>
      </c>
      <c r="K55" s="62">
        <f t="shared" si="31"/>
        <v>499</v>
      </c>
      <c r="L55" s="62">
        <f t="shared" si="31"/>
        <v>953</v>
      </c>
      <c r="M55" s="62">
        <f t="shared" si="31"/>
        <v>231</v>
      </c>
      <c r="N55" s="62">
        <f t="shared" si="31"/>
        <v>384</v>
      </c>
      <c r="O55" s="62">
        <f t="shared" si="31"/>
        <v>615</v>
      </c>
      <c r="P55" s="62">
        <f t="shared" si="31"/>
        <v>394</v>
      </c>
      <c r="Q55" s="62">
        <f t="shared" si="31"/>
        <v>648</v>
      </c>
      <c r="R55" s="62">
        <f t="shared" si="31"/>
        <v>1042</v>
      </c>
      <c r="S55" s="62">
        <f t="shared" si="31"/>
        <v>9</v>
      </c>
      <c r="T55" s="62">
        <f t="shared" si="31"/>
        <v>7</v>
      </c>
      <c r="U55" s="62">
        <f t="shared" si="31"/>
        <v>16</v>
      </c>
      <c r="V55" s="62">
        <f t="shared" si="31"/>
        <v>18</v>
      </c>
      <c r="W55" s="62">
        <f t="shared" si="31"/>
        <v>27</v>
      </c>
      <c r="X55" s="62">
        <f t="shared" si="31"/>
        <v>45</v>
      </c>
      <c r="Y55" s="62">
        <f t="shared" si="31"/>
        <v>1</v>
      </c>
      <c r="Z55" s="62">
        <f t="shared" si="31"/>
        <v>0</v>
      </c>
      <c r="AA55" s="62">
        <f t="shared" si="31"/>
        <v>1</v>
      </c>
    </row>
    <row r="56" spans="1:27" x14ac:dyDescent="0.2">
      <c r="A56" s="157" t="s">
        <v>10</v>
      </c>
      <c r="B56" s="157"/>
      <c r="C56" s="157"/>
      <c r="D56" s="61">
        <f t="shared" si="25"/>
        <v>1241</v>
      </c>
      <c r="E56" s="61">
        <f t="shared" si="25"/>
        <v>1856</v>
      </c>
      <c r="F56" s="61">
        <f t="shared" si="2"/>
        <v>3097</v>
      </c>
      <c r="G56" s="62">
        <f>SUBTOTAL(9,G58:G69)</f>
        <v>264</v>
      </c>
      <c r="H56" s="62">
        <f t="shared" ref="H56:AA56" si="32">SUBTOTAL(9,H58:H69)</f>
        <v>399</v>
      </c>
      <c r="I56" s="62">
        <f t="shared" si="32"/>
        <v>663</v>
      </c>
      <c r="J56" s="62">
        <f t="shared" si="32"/>
        <v>325</v>
      </c>
      <c r="K56" s="62">
        <f t="shared" si="32"/>
        <v>391</v>
      </c>
      <c r="L56" s="62">
        <f t="shared" si="32"/>
        <v>716</v>
      </c>
      <c r="M56" s="62">
        <f t="shared" si="32"/>
        <v>231</v>
      </c>
      <c r="N56" s="62">
        <f t="shared" si="32"/>
        <v>384</v>
      </c>
      <c r="O56" s="62">
        <f t="shared" si="32"/>
        <v>615</v>
      </c>
      <c r="P56" s="62">
        <f t="shared" si="32"/>
        <v>394</v>
      </c>
      <c r="Q56" s="62">
        <f t="shared" si="32"/>
        <v>648</v>
      </c>
      <c r="R56" s="62">
        <f t="shared" si="32"/>
        <v>1042</v>
      </c>
      <c r="S56" s="62">
        <f t="shared" si="32"/>
        <v>9</v>
      </c>
      <c r="T56" s="62">
        <f t="shared" si="32"/>
        <v>7</v>
      </c>
      <c r="U56" s="62">
        <f t="shared" si="32"/>
        <v>16</v>
      </c>
      <c r="V56" s="62">
        <f t="shared" si="32"/>
        <v>18</v>
      </c>
      <c r="W56" s="62">
        <f t="shared" si="32"/>
        <v>27</v>
      </c>
      <c r="X56" s="62">
        <f t="shared" si="32"/>
        <v>45</v>
      </c>
      <c r="Y56" s="62">
        <f t="shared" si="32"/>
        <v>0</v>
      </c>
      <c r="Z56" s="62">
        <f t="shared" si="32"/>
        <v>0</v>
      </c>
      <c r="AA56" s="62">
        <f t="shared" si="32"/>
        <v>0</v>
      </c>
    </row>
    <row r="57" spans="1:27" x14ac:dyDescent="0.2">
      <c r="A57" s="158" t="s">
        <v>19</v>
      </c>
      <c r="B57" s="158"/>
      <c r="C57" s="158"/>
      <c r="D57" s="61">
        <f t="shared" si="25"/>
        <v>1241</v>
      </c>
      <c r="E57" s="61">
        <f t="shared" si="25"/>
        <v>1856</v>
      </c>
      <c r="F57" s="61">
        <f t="shared" si="2"/>
        <v>3097</v>
      </c>
      <c r="G57" s="62">
        <f>SUBTOTAL(9,G58:G69)</f>
        <v>264</v>
      </c>
      <c r="H57" s="62">
        <f t="shared" ref="H57:AA57" si="33">SUBTOTAL(9,H58:H69)</f>
        <v>399</v>
      </c>
      <c r="I57" s="62">
        <f t="shared" si="33"/>
        <v>663</v>
      </c>
      <c r="J57" s="62">
        <f t="shared" si="33"/>
        <v>325</v>
      </c>
      <c r="K57" s="62">
        <f t="shared" si="33"/>
        <v>391</v>
      </c>
      <c r="L57" s="62">
        <f t="shared" si="33"/>
        <v>716</v>
      </c>
      <c r="M57" s="62">
        <f t="shared" si="33"/>
        <v>231</v>
      </c>
      <c r="N57" s="62">
        <f t="shared" si="33"/>
        <v>384</v>
      </c>
      <c r="O57" s="62">
        <f t="shared" si="33"/>
        <v>615</v>
      </c>
      <c r="P57" s="62">
        <f t="shared" si="33"/>
        <v>394</v>
      </c>
      <c r="Q57" s="62">
        <f t="shared" si="33"/>
        <v>648</v>
      </c>
      <c r="R57" s="62">
        <f t="shared" si="33"/>
        <v>1042</v>
      </c>
      <c r="S57" s="62">
        <f t="shared" si="33"/>
        <v>9</v>
      </c>
      <c r="T57" s="62">
        <f t="shared" si="33"/>
        <v>7</v>
      </c>
      <c r="U57" s="62">
        <f t="shared" si="33"/>
        <v>16</v>
      </c>
      <c r="V57" s="62">
        <f t="shared" si="33"/>
        <v>18</v>
      </c>
      <c r="W57" s="62">
        <f t="shared" si="33"/>
        <v>27</v>
      </c>
      <c r="X57" s="62">
        <f t="shared" si="33"/>
        <v>45</v>
      </c>
      <c r="Y57" s="62">
        <f t="shared" si="33"/>
        <v>0</v>
      </c>
      <c r="Z57" s="62">
        <f t="shared" si="33"/>
        <v>0</v>
      </c>
      <c r="AA57" s="62">
        <f t="shared" si="33"/>
        <v>0</v>
      </c>
    </row>
    <row r="58" spans="1:27" x14ac:dyDescent="0.2">
      <c r="A58" s="66">
        <v>3.0104000000000002</v>
      </c>
      <c r="B58" s="67" t="s">
        <v>63</v>
      </c>
      <c r="C58" s="67" t="s">
        <v>64</v>
      </c>
      <c r="D58" s="61">
        <f t="shared" si="25"/>
        <v>124</v>
      </c>
      <c r="E58" s="61">
        <f t="shared" si="25"/>
        <v>205</v>
      </c>
      <c r="F58" s="61">
        <f t="shared" si="2"/>
        <v>329</v>
      </c>
      <c r="G58" s="62">
        <v>26</v>
      </c>
      <c r="H58" s="62">
        <v>66</v>
      </c>
      <c r="I58" s="62">
        <f t="shared" ref="I58:I69" si="34">SUM(G58:H58)</f>
        <v>92</v>
      </c>
      <c r="J58" s="62">
        <v>63</v>
      </c>
      <c r="K58" s="62">
        <v>59</v>
      </c>
      <c r="L58" s="62">
        <f t="shared" ref="L58:L69" si="35">SUM(J58:K58)</f>
        <v>122</v>
      </c>
      <c r="M58" s="62">
        <v>13</v>
      </c>
      <c r="N58" s="62">
        <v>44</v>
      </c>
      <c r="O58" s="62">
        <f t="shared" ref="O58:O69" si="36">SUM(M58:N58)</f>
        <v>57</v>
      </c>
      <c r="P58" s="62">
        <v>21</v>
      </c>
      <c r="Q58" s="62">
        <v>36</v>
      </c>
      <c r="R58" s="62">
        <f t="shared" ref="R58:R69" si="37">SUM(P58:Q58)</f>
        <v>57</v>
      </c>
      <c r="S58" s="62">
        <v>0</v>
      </c>
      <c r="T58" s="62">
        <v>0</v>
      </c>
      <c r="U58" s="62">
        <f t="shared" ref="U58:U69" si="38">SUM(S58:T58)</f>
        <v>0</v>
      </c>
      <c r="V58" s="62">
        <v>1</v>
      </c>
      <c r="W58" s="62">
        <v>0</v>
      </c>
      <c r="X58" s="62">
        <f t="shared" ref="X58:X69" si="39">SUM(V58:W58)</f>
        <v>1</v>
      </c>
      <c r="Y58" s="62">
        <v>0</v>
      </c>
      <c r="Z58" s="62">
        <v>0</v>
      </c>
      <c r="AA58" s="62">
        <f t="shared" ref="AA58:AA69" si="40">SUM(Y58:Z58)</f>
        <v>0</v>
      </c>
    </row>
    <row r="59" spans="1:27" x14ac:dyDescent="0.2">
      <c r="A59" s="66">
        <v>11.0701</v>
      </c>
      <c r="B59" s="67" t="s">
        <v>65</v>
      </c>
      <c r="C59" s="67" t="s">
        <v>415</v>
      </c>
      <c r="D59" s="61">
        <f t="shared" si="25"/>
        <v>94</v>
      </c>
      <c r="E59" s="61">
        <f t="shared" si="25"/>
        <v>29</v>
      </c>
      <c r="F59" s="61">
        <f t="shared" si="2"/>
        <v>123</v>
      </c>
      <c r="G59" s="62">
        <v>23</v>
      </c>
      <c r="H59" s="62">
        <v>11</v>
      </c>
      <c r="I59" s="62">
        <f t="shared" si="34"/>
        <v>34</v>
      </c>
      <c r="J59" s="62">
        <v>38</v>
      </c>
      <c r="K59" s="62">
        <v>9</v>
      </c>
      <c r="L59" s="62">
        <f t="shared" si="35"/>
        <v>47</v>
      </c>
      <c r="M59" s="62">
        <v>13</v>
      </c>
      <c r="N59" s="62">
        <v>3</v>
      </c>
      <c r="O59" s="62">
        <f t="shared" si="36"/>
        <v>16</v>
      </c>
      <c r="P59" s="62">
        <v>17</v>
      </c>
      <c r="Q59" s="62">
        <v>5</v>
      </c>
      <c r="R59" s="62">
        <f t="shared" si="37"/>
        <v>22</v>
      </c>
      <c r="S59" s="62">
        <v>0</v>
      </c>
      <c r="T59" s="62">
        <v>0</v>
      </c>
      <c r="U59" s="62">
        <f t="shared" si="38"/>
        <v>0</v>
      </c>
      <c r="V59" s="62">
        <v>3</v>
      </c>
      <c r="W59" s="62">
        <v>1</v>
      </c>
      <c r="X59" s="62">
        <f t="shared" si="39"/>
        <v>4</v>
      </c>
      <c r="Y59" s="62">
        <v>0</v>
      </c>
      <c r="Z59" s="62">
        <v>0</v>
      </c>
      <c r="AA59" s="62">
        <f t="shared" si="40"/>
        <v>0</v>
      </c>
    </row>
    <row r="60" spans="1:27" x14ac:dyDescent="0.2">
      <c r="A60" s="66">
        <v>19.0501</v>
      </c>
      <c r="B60" s="67" t="s">
        <v>76</v>
      </c>
      <c r="C60" s="67" t="s">
        <v>416</v>
      </c>
      <c r="D60" s="61">
        <f t="shared" si="25"/>
        <v>39</v>
      </c>
      <c r="E60" s="61">
        <f t="shared" si="25"/>
        <v>201</v>
      </c>
      <c r="F60" s="61">
        <f t="shared" si="2"/>
        <v>240</v>
      </c>
      <c r="G60" s="62">
        <v>6</v>
      </c>
      <c r="H60" s="62">
        <v>39</v>
      </c>
      <c r="I60" s="62">
        <f t="shared" si="34"/>
        <v>45</v>
      </c>
      <c r="J60" s="62">
        <v>15</v>
      </c>
      <c r="K60" s="62">
        <v>43</v>
      </c>
      <c r="L60" s="62">
        <f t="shared" si="35"/>
        <v>58</v>
      </c>
      <c r="M60" s="62">
        <v>6</v>
      </c>
      <c r="N60" s="62">
        <v>30</v>
      </c>
      <c r="O60" s="62">
        <f t="shared" si="36"/>
        <v>36</v>
      </c>
      <c r="P60" s="62">
        <v>10</v>
      </c>
      <c r="Q60" s="62">
        <v>76</v>
      </c>
      <c r="R60" s="62">
        <f t="shared" si="37"/>
        <v>86</v>
      </c>
      <c r="S60" s="62">
        <v>1</v>
      </c>
      <c r="T60" s="62">
        <v>0</v>
      </c>
      <c r="U60" s="62">
        <f t="shared" si="38"/>
        <v>1</v>
      </c>
      <c r="V60" s="62">
        <v>1</v>
      </c>
      <c r="W60" s="62">
        <v>13</v>
      </c>
      <c r="X60" s="62">
        <f t="shared" si="39"/>
        <v>14</v>
      </c>
      <c r="Y60" s="62">
        <v>0</v>
      </c>
      <c r="Z60" s="62">
        <v>0</v>
      </c>
      <c r="AA60" s="62">
        <f t="shared" si="40"/>
        <v>0</v>
      </c>
    </row>
    <row r="61" spans="1:27" x14ac:dyDescent="0.2">
      <c r="A61" s="66">
        <v>26.010100000000001</v>
      </c>
      <c r="B61" s="67" t="s">
        <v>61</v>
      </c>
      <c r="C61" s="67" t="s">
        <v>417</v>
      </c>
      <c r="D61" s="61">
        <f t="shared" si="25"/>
        <v>36</v>
      </c>
      <c r="E61" s="61">
        <f t="shared" si="25"/>
        <v>54</v>
      </c>
      <c r="F61" s="61">
        <f t="shared" si="2"/>
        <v>90</v>
      </c>
      <c r="G61" s="62">
        <v>0</v>
      </c>
      <c r="H61" s="62">
        <v>0</v>
      </c>
      <c r="I61" s="62">
        <f t="shared" si="34"/>
        <v>0</v>
      </c>
      <c r="J61" s="62">
        <v>0</v>
      </c>
      <c r="K61" s="62">
        <v>0</v>
      </c>
      <c r="L61" s="62">
        <f t="shared" si="35"/>
        <v>0</v>
      </c>
      <c r="M61" s="62">
        <v>1</v>
      </c>
      <c r="N61" s="62">
        <v>4</v>
      </c>
      <c r="O61" s="62">
        <f t="shared" si="36"/>
        <v>5</v>
      </c>
      <c r="P61" s="62">
        <v>31</v>
      </c>
      <c r="Q61" s="62">
        <v>45</v>
      </c>
      <c r="R61" s="62">
        <f t="shared" si="37"/>
        <v>76</v>
      </c>
      <c r="S61" s="62">
        <v>0</v>
      </c>
      <c r="T61" s="62">
        <v>0</v>
      </c>
      <c r="U61" s="62">
        <f t="shared" si="38"/>
        <v>0</v>
      </c>
      <c r="V61" s="62">
        <v>4</v>
      </c>
      <c r="W61" s="62">
        <v>5</v>
      </c>
      <c r="X61" s="62">
        <f t="shared" si="39"/>
        <v>9</v>
      </c>
      <c r="Y61" s="62">
        <v>0</v>
      </c>
      <c r="Z61" s="62">
        <v>0</v>
      </c>
      <c r="AA61" s="62">
        <f t="shared" si="40"/>
        <v>0</v>
      </c>
    </row>
    <row r="62" spans="1:27" x14ac:dyDescent="0.2">
      <c r="A62" s="66">
        <v>26.010100000000001</v>
      </c>
      <c r="B62" s="67" t="s">
        <v>59</v>
      </c>
      <c r="C62" s="67" t="s">
        <v>418</v>
      </c>
      <c r="D62" s="61">
        <f t="shared" si="25"/>
        <v>53</v>
      </c>
      <c r="E62" s="61">
        <f t="shared" si="25"/>
        <v>85</v>
      </c>
      <c r="F62" s="61">
        <f t="shared" si="2"/>
        <v>138</v>
      </c>
      <c r="G62" s="62">
        <v>0</v>
      </c>
      <c r="H62" s="62">
        <v>0</v>
      </c>
      <c r="I62" s="62">
        <f t="shared" si="34"/>
        <v>0</v>
      </c>
      <c r="J62" s="62">
        <v>1</v>
      </c>
      <c r="K62" s="62">
        <v>4</v>
      </c>
      <c r="L62" s="62">
        <f t="shared" si="35"/>
        <v>5</v>
      </c>
      <c r="M62" s="62">
        <v>8</v>
      </c>
      <c r="N62" s="62">
        <v>9</v>
      </c>
      <c r="O62" s="62">
        <f t="shared" si="36"/>
        <v>17</v>
      </c>
      <c r="P62" s="62">
        <v>42</v>
      </c>
      <c r="Q62" s="62">
        <v>69</v>
      </c>
      <c r="R62" s="62">
        <f t="shared" si="37"/>
        <v>111</v>
      </c>
      <c r="S62" s="62">
        <v>0</v>
      </c>
      <c r="T62" s="62">
        <v>0</v>
      </c>
      <c r="U62" s="62">
        <f t="shared" si="38"/>
        <v>0</v>
      </c>
      <c r="V62" s="62">
        <v>2</v>
      </c>
      <c r="W62" s="62">
        <v>3</v>
      </c>
      <c r="X62" s="62">
        <f t="shared" si="39"/>
        <v>5</v>
      </c>
      <c r="Y62" s="62">
        <v>0</v>
      </c>
      <c r="Z62" s="62">
        <v>0</v>
      </c>
      <c r="AA62" s="62">
        <f t="shared" si="40"/>
        <v>0</v>
      </c>
    </row>
    <row r="63" spans="1:27" x14ac:dyDescent="0.2">
      <c r="A63" s="66">
        <v>26.010100000000001</v>
      </c>
      <c r="B63" s="67" t="s">
        <v>57</v>
      </c>
      <c r="C63" s="67" t="s">
        <v>410</v>
      </c>
      <c r="D63" s="61">
        <f t="shared" si="25"/>
        <v>402</v>
      </c>
      <c r="E63" s="61">
        <f t="shared" si="25"/>
        <v>601</v>
      </c>
      <c r="F63" s="61">
        <f t="shared" si="2"/>
        <v>1003</v>
      </c>
      <c r="G63" s="62">
        <v>82</v>
      </c>
      <c r="H63" s="62">
        <v>108</v>
      </c>
      <c r="I63" s="62">
        <f t="shared" si="34"/>
        <v>190</v>
      </c>
      <c r="J63" s="62">
        <v>87</v>
      </c>
      <c r="K63" s="62">
        <v>106</v>
      </c>
      <c r="L63" s="62">
        <f t="shared" si="35"/>
        <v>193</v>
      </c>
      <c r="M63" s="62">
        <v>106</v>
      </c>
      <c r="N63" s="62">
        <v>170</v>
      </c>
      <c r="O63" s="62">
        <f t="shared" si="36"/>
        <v>276</v>
      </c>
      <c r="P63" s="62">
        <v>125</v>
      </c>
      <c r="Q63" s="62">
        <v>212</v>
      </c>
      <c r="R63" s="62">
        <f t="shared" si="37"/>
        <v>337</v>
      </c>
      <c r="S63" s="62">
        <v>2</v>
      </c>
      <c r="T63" s="62">
        <v>4</v>
      </c>
      <c r="U63" s="62">
        <f t="shared" si="38"/>
        <v>6</v>
      </c>
      <c r="V63" s="62">
        <v>0</v>
      </c>
      <c r="W63" s="62">
        <v>1</v>
      </c>
      <c r="X63" s="62">
        <f t="shared" si="39"/>
        <v>1</v>
      </c>
      <c r="Y63" s="62">
        <v>0</v>
      </c>
      <c r="Z63" s="62">
        <v>0</v>
      </c>
      <c r="AA63" s="62">
        <f t="shared" si="40"/>
        <v>0</v>
      </c>
    </row>
    <row r="64" spans="1:27" x14ac:dyDescent="0.2">
      <c r="A64" s="66">
        <v>27.010100000000001</v>
      </c>
      <c r="B64" s="67" t="s">
        <v>71</v>
      </c>
      <c r="C64" s="67" t="s">
        <v>411</v>
      </c>
      <c r="D64" s="61">
        <f t="shared" si="25"/>
        <v>76</v>
      </c>
      <c r="E64" s="61">
        <f t="shared" si="25"/>
        <v>89</v>
      </c>
      <c r="F64" s="61">
        <f t="shared" si="2"/>
        <v>165</v>
      </c>
      <c r="G64" s="62">
        <v>17</v>
      </c>
      <c r="H64" s="62">
        <v>29</v>
      </c>
      <c r="I64" s="62">
        <f t="shared" si="34"/>
        <v>46</v>
      </c>
      <c r="J64" s="62">
        <v>26</v>
      </c>
      <c r="K64" s="62">
        <v>32</v>
      </c>
      <c r="L64" s="62">
        <f t="shared" si="35"/>
        <v>58</v>
      </c>
      <c r="M64" s="62">
        <v>16</v>
      </c>
      <c r="N64" s="62">
        <v>17</v>
      </c>
      <c r="O64" s="62">
        <f t="shared" si="36"/>
        <v>33</v>
      </c>
      <c r="P64" s="62">
        <v>14</v>
      </c>
      <c r="Q64" s="62">
        <v>11</v>
      </c>
      <c r="R64" s="62">
        <f t="shared" si="37"/>
        <v>25</v>
      </c>
      <c r="S64" s="62">
        <v>1</v>
      </c>
      <c r="T64" s="62">
        <v>0</v>
      </c>
      <c r="U64" s="62">
        <f t="shared" si="38"/>
        <v>1</v>
      </c>
      <c r="V64" s="62">
        <v>2</v>
      </c>
      <c r="W64" s="62">
        <v>0</v>
      </c>
      <c r="X64" s="62">
        <f t="shared" si="39"/>
        <v>2</v>
      </c>
      <c r="Y64" s="62">
        <v>0</v>
      </c>
      <c r="Z64" s="62">
        <v>0</v>
      </c>
      <c r="AA64" s="62">
        <f t="shared" si="40"/>
        <v>0</v>
      </c>
    </row>
    <row r="65" spans="1:27" x14ac:dyDescent="0.2">
      <c r="A65" s="66">
        <v>27.010100000000001</v>
      </c>
      <c r="B65" s="67" t="s">
        <v>74</v>
      </c>
      <c r="C65" s="67" t="s">
        <v>419</v>
      </c>
      <c r="D65" s="61">
        <f t="shared" si="25"/>
        <v>1</v>
      </c>
      <c r="E65" s="61">
        <f t="shared" si="25"/>
        <v>1</v>
      </c>
      <c r="F65" s="61">
        <f t="shared" si="2"/>
        <v>2</v>
      </c>
      <c r="G65" s="62">
        <v>0</v>
      </c>
      <c r="H65" s="62">
        <v>0</v>
      </c>
      <c r="I65" s="62">
        <f t="shared" si="34"/>
        <v>0</v>
      </c>
      <c r="J65" s="62">
        <v>0</v>
      </c>
      <c r="K65" s="62">
        <v>1</v>
      </c>
      <c r="L65" s="62">
        <f t="shared" si="35"/>
        <v>1</v>
      </c>
      <c r="M65" s="62">
        <v>0</v>
      </c>
      <c r="N65" s="62">
        <v>0</v>
      </c>
      <c r="O65" s="62">
        <f t="shared" si="36"/>
        <v>0</v>
      </c>
      <c r="P65" s="62">
        <v>1</v>
      </c>
      <c r="Q65" s="62">
        <v>0</v>
      </c>
      <c r="R65" s="62">
        <f t="shared" si="37"/>
        <v>1</v>
      </c>
      <c r="S65" s="62">
        <v>0</v>
      </c>
      <c r="T65" s="62">
        <v>0</v>
      </c>
      <c r="U65" s="62">
        <f t="shared" si="38"/>
        <v>0</v>
      </c>
      <c r="V65" s="62">
        <v>0</v>
      </c>
      <c r="W65" s="62">
        <v>0</v>
      </c>
      <c r="X65" s="62">
        <f t="shared" si="39"/>
        <v>0</v>
      </c>
      <c r="Y65" s="62">
        <v>0</v>
      </c>
      <c r="Z65" s="62">
        <v>0</v>
      </c>
      <c r="AA65" s="62">
        <f t="shared" si="40"/>
        <v>0</v>
      </c>
    </row>
    <row r="66" spans="1:27" x14ac:dyDescent="0.2">
      <c r="A66" s="66">
        <v>30.180099999999999</v>
      </c>
      <c r="B66" s="67" t="s">
        <v>67</v>
      </c>
      <c r="C66" s="67" t="s">
        <v>68</v>
      </c>
      <c r="D66" s="61">
        <f t="shared" si="25"/>
        <v>127</v>
      </c>
      <c r="E66" s="61">
        <f t="shared" si="25"/>
        <v>227</v>
      </c>
      <c r="F66" s="61">
        <f t="shared" si="2"/>
        <v>354</v>
      </c>
      <c r="G66" s="62">
        <v>29</v>
      </c>
      <c r="H66" s="62">
        <v>42</v>
      </c>
      <c r="I66" s="62">
        <f t="shared" si="34"/>
        <v>71</v>
      </c>
      <c r="J66" s="62">
        <v>26</v>
      </c>
      <c r="K66" s="62">
        <v>46</v>
      </c>
      <c r="L66" s="62">
        <f t="shared" si="35"/>
        <v>72</v>
      </c>
      <c r="M66" s="62">
        <v>17</v>
      </c>
      <c r="N66" s="62">
        <v>50</v>
      </c>
      <c r="O66" s="62">
        <f t="shared" si="36"/>
        <v>67</v>
      </c>
      <c r="P66" s="62">
        <v>48</v>
      </c>
      <c r="Q66" s="62">
        <v>86</v>
      </c>
      <c r="R66" s="62">
        <f t="shared" si="37"/>
        <v>134</v>
      </c>
      <c r="S66" s="62">
        <v>5</v>
      </c>
      <c r="T66" s="62">
        <v>2</v>
      </c>
      <c r="U66" s="62">
        <f t="shared" si="38"/>
        <v>7</v>
      </c>
      <c r="V66" s="62">
        <v>2</v>
      </c>
      <c r="W66" s="62">
        <v>1</v>
      </c>
      <c r="X66" s="62">
        <f t="shared" si="39"/>
        <v>3</v>
      </c>
      <c r="Y66" s="62">
        <v>0</v>
      </c>
      <c r="Z66" s="62">
        <v>0</v>
      </c>
      <c r="AA66" s="62">
        <f t="shared" si="40"/>
        <v>0</v>
      </c>
    </row>
    <row r="67" spans="1:27" x14ac:dyDescent="0.2">
      <c r="A67" s="66">
        <v>30.180099999999999</v>
      </c>
      <c r="B67" s="67" t="s">
        <v>78</v>
      </c>
      <c r="C67" s="67" t="s">
        <v>79</v>
      </c>
      <c r="D67" s="61">
        <f t="shared" si="25"/>
        <v>2</v>
      </c>
      <c r="E67" s="61">
        <f t="shared" si="25"/>
        <v>2</v>
      </c>
      <c r="F67" s="61">
        <f t="shared" si="2"/>
        <v>4</v>
      </c>
      <c r="G67" s="62">
        <v>0</v>
      </c>
      <c r="H67" s="62">
        <v>0</v>
      </c>
      <c r="I67" s="62">
        <f t="shared" si="34"/>
        <v>0</v>
      </c>
      <c r="J67" s="62">
        <v>0</v>
      </c>
      <c r="K67" s="62">
        <v>0</v>
      </c>
      <c r="L67" s="62">
        <f t="shared" si="35"/>
        <v>0</v>
      </c>
      <c r="M67" s="62">
        <v>0</v>
      </c>
      <c r="N67" s="62">
        <v>0</v>
      </c>
      <c r="O67" s="62">
        <f t="shared" si="36"/>
        <v>0</v>
      </c>
      <c r="P67" s="62">
        <v>2</v>
      </c>
      <c r="Q67" s="62">
        <v>2</v>
      </c>
      <c r="R67" s="62">
        <f t="shared" si="37"/>
        <v>4</v>
      </c>
      <c r="S67" s="62">
        <v>0</v>
      </c>
      <c r="T67" s="62">
        <v>0</v>
      </c>
      <c r="U67" s="62">
        <f t="shared" si="38"/>
        <v>0</v>
      </c>
      <c r="V67" s="62">
        <v>0</v>
      </c>
      <c r="W67" s="62">
        <v>0</v>
      </c>
      <c r="X67" s="62">
        <f t="shared" si="39"/>
        <v>0</v>
      </c>
      <c r="Y67" s="62">
        <v>0</v>
      </c>
      <c r="Z67" s="62">
        <v>0</v>
      </c>
      <c r="AA67" s="62">
        <f t="shared" si="40"/>
        <v>0</v>
      </c>
    </row>
    <row r="68" spans="1:27" x14ac:dyDescent="0.2">
      <c r="A68" s="66">
        <v>40.0501</v>
      </c>
      <c r="B68" s="67" t="s">
        <v>80</v>
      </c>
      <c r="C68" s="67" t="s">
        <v>412</v>
      </c>
      <c r="D68" s="61">
        <f t="shared" si="25"/>
        <v>198</v>
      </c>
      <c r="E68" s="61">
        <f t="shared" si="25"/>
        <v>284</v>
      </c>
      <c r="F68" s="61">
        <f t="shared" si="2"/>
        <v>482</v>
      </c>
      <c r="G68" s="62">
        <v>52</v>
      </c>
      <c r="H68" s="62">
        <v>78</v>
      </c>
      <c r="I68" s="62">
        <f t="shared" si="34"/>
        <v>130</v>
      </c>
      <c r="J68" s="62">
        <v>51</v>
      </c>
      <c r="K68" s="62">
        <v>61</v>
      </c>
      <c r="L68" s="62">
        <f t="shared" si="35"/>
        <v>112</v>
      </c>
      <c r="M68" s="62">
        <v>36</v>
      </c>
      <c r="N68" s="62">
        <v>48</v>
      </c>
      <c r="O68" s="62">
        <f t="shared" si="36"/>
        <v>84</v>
      </c>
      <c r="P68" s="62">
        <v>58</v>
      </c>
      <c r="Q68" s="62">
        <v>94</v>
      </c>
      <c r="R68" s="62">
        <f t="shared" si="37"/>
        <v>152</v>
      </c>
      <c r="S68" s="62">
        <v>0</v>
      </c>
      <c r="T68" s="62">
        <v>0</v>
      </c>
      <c r="U68" s="62">
        <f t="shared" si="38"/>
        <v>0</v>
      </c>
      <c r="V68" s="62">
        <v>1</v>
      </c>
      <c r="W68" s="62">
        <v>3</v>
      </c>
      <c r="X68" s="62">
        <f t="shared" si="39"/>
        <v>4</v>
      </c>
      <c r="Y68" s="62">
        <v>0</v>
      </c>
      <c r="Z68" s="62">
        <v>0</v>
      </c>
      <c r="AA68" s="62">
        <f t="shared" si="40"/>
        <v>0</v>
      </c>
    </row>
    <row r="69" spans="1:27" x14ac:dyDescent="0.2">
      <c r="A69" s="66">
        <v>40.080100000000002</v>
      </c>
      <c r="B69" s="67" t="s">
        <v>69</v>
      </c>
      <c r="C69" s="67" t="s">
        <v>413</v>
      </c>
      <c r="D69" s="61">
        <f t="shared" si="25"/>
        <v>89</v>
      </c>
      <c r="E69" s="61">
        <f t="shared" si="25"/>
        <v>78</v>
      </c>
      <c r="F69" s="61">
        <f t="shared" si="2"/>
        <v>167</v>
      </c>
      <c r="G69" s="62">
        <v>29</v>
      </c>
      <c r="H69" s="62">
        <v>26</v>
      </c>
      <c r="I69" s="62">
        <f t="shared" si="34"/>
        <v>55</v>
      </c>
      <c r="J69" s="62">
        <v>18</v>
      </c>
      <c r="K69" s="62">
        <v>30</v>
      </c>
      <c r="L69" s="62">
        <f t="shared" si="35"/>
        <v>48</v>
      </c>
      <c r="M69" s="62">
        <v>15</v>
      </c>
      <c r="N69" s="62">
        <v>9</v>
      </c>
      <c r="O69" s="62">
        <f t="shared" si="36"/>
        <v>24</v>
      </c>
      <c r="P69" s="62">
        <v>25</v>
      </c>
      <c r="Q69" s="62">
        <v>12</v>
      </c>
      <c r="R69" s="62">
        <f t="shared" si="37"/>
        <v>37</v>
      </c>
      <c r="S69" s="62">
        <v>0</v>
      </c>
      <c r="T69" s="62">
        <v>1</v>
      </c>
      <c r="U69" s="62">
        <f t="shared" si="38"/>
        <v>1</v>
      </c>
      <c r="V69" s="62">
        <v>2</v>
      </c>
      <c r="W69" s="62">
        <v>0</v>
      </c>
      <c r="X69" s="62">
        <f t="shared" si="39"/>
        <v>2</v>
      </c>
      <c r="Y69" s="62">
        <v>0</v>
      </c>
      <c r="Z69" s="62">
        <v>0</v>
      </c>
      <c r="AA69" s="62">
        <f t="shared" si="40"/>
        <v>0</v>
      </c>
    </row>
    <row r="70" spans="1:27" x14ac:dyDescent="0.2">
      <c r="A70" s="157" t="s">
        <v>11</v>
      </c>
      <c r="B70" s="157"/>
      <c r="C70" s="157"/>
      <c r="D70" s="61">
        <f t="shared" si="25"/>
        <v>173</v>
      </c>
      <c r="E70" s="61">
        <f t="shared" si="25"/>
        <v>150</v>
      </c>
      <c r="F70" s="61">
        <f t="shared" si="2"/>
        <v>323</v>
      </c>
      <c r="G70" s="62">
        <f>SUBTOTAL(9,G72:G82)</f>
        <v>43</v>
      </c>
      <c r="H70" s="62">
        <f t="shared" ref="H70:AA70" si="41">SUBTOTAL(9,H72:H82)</f>
        <v>42</v>
      </c>
      <c r="I70" s="62">
        <f t="shared" si="41"/>
        <v>85</v>
      </c>
      <c r="J70" s="62">
        <f t="shared" si="41"/>
        <v>129</v>
      </c>
      <c r="K70" s="62">
        <f t="shared" si="41"/>
        <v>108</v>
      </c>
      <c r="L70" s="62">
        <f t="shared" si="41"/>
        <v>237</v>
      </c>
      <c r="M70" s="62">
        <f t="shared" si="41"/>
        <v>0</v>
      </c>
      <c r="N70" s="62">
        <f t="shared" si="41"/>
        <v>0</v>
      </c>
      <c r="O70" s="62">
        <f t="shared" si="41"/>
        <v>0</v>
      </c>
      <c r="P70" s="62">
        <f t="shared" si="41"/>
        <v>0</v>
      </c>
      <c r="Q70" s="62">
        <f t="shared" si="41"/>
        <v>0</v>
      </c>
      <c r="R70" s="62">
        <f t="shared" si="41"/>
        <v>0</v>
      </c>
      <c r="S70" s="62">
        <f t="shared" si="41"/>
        <v>0</v>
      </c>
      <c r="T70" s="62">
        <f t="shared" si="41"/>
        <v>0</v>
      </c>
      <c r="U70" s="62">
        <f t="shared" si="41"/>
        <v>0</v>
      </c>
      <c r="V70" s="62">
        <f t="shared" si="41"/>
        <v>0</v>
      </c>
      <c r="W70" s="62">
        <f t="shared" si="41"/>
        <v>0</v>
      </c>
      <c r="X70" s="62">
        <f t="shared" si="41"/>
        <v>0</v>
      </c>
      <c r="Y70" s="62">
        <f t="shared" si="41"/>
        <v>1</v>
      </c>
      <c r="Z70" s="62">
        <f t="shared" si="41"/>
        <v>0</v>
      </c>
      <c r="AA70" s="62">
        <f t="shared" si="41"/>
        <v>1</v>
      </c>
    </row>
    <row r="71" spans="1:27" x14ac:dyDescent="0.2">
      <c r="A71" s="158" t="s">
        <v>351</v>
      </c>
      <c r="B71" s="158"/>
      <c r="C71" s="158"/>
      <c r="D71" s="61">
        <f t="shared" si="25"/>
        <v>44</v>
      </c>
      <c r="E71" s="61">
        <f t="shared" si="25"/>
        <v>42</v>
      </c>
      <c r="F71" s="61">
        <f t="shared" si="2"/>
        <v>86</v>
      </c>
      <c r="G71" s="62">
        <f>SUBTOTAL(9,G72:G76)</f>
        <v>10</v>
      </c>
      <c r="H71" s="62">
        <f t="shared" ref="H71:AA71" si="42">SUBTOTAL(9,H72:H76)</f>
        <v>11</v>
      </c>
      <c r="I71" s="62">
        <f t="shared" si="42"/>
        <v>21</v>
      </c>
      <c r="J71" s="62">
        <f t="shared" si="42"/>
        <v>33</v>
      </c>
      <c r="K71" s="62">
        <f t="shared" si="42"/>
        <v>31</v>
      </c>
      <c r="L71" s="62">
        <f t="shared" si="42"/>
        <v>64</v>
      </c>
      <c r="M71" s="62">
        <f t="shared" si="42"/>
        <v>0</v>
      </c>
      <c r="N71" s="62">
        <f t="shared" si="42"/>
        <v>0</v>
      </c>
      <c r="O71" s="62">
        <f t="shared" si="42"/>
        <v>0</v>
      </c>
      <c r="P71" s="62">
        <f t="shared" si="42"/>
        <v>0</v>
      </c>
      <c r="Q71" s="62">
        <f t="shared" si="42"/>
        <v>0</v>
      </c>
      <c r="R71" s="62">
        <f t="shared" si="42"/>
        <v>0</v>
      </c>
      <c r="S71" s="62">
        <f t="shared" si="42"/>
        <v>0</v>
      </c>
      <c r="T71" s="62">
        <f t="shared" si="42"/>
        <v>0</v>
      </c>
      <c r="U71" s="62">
        <f t="shared" si="42"/>
        <v>0</v>
      </c>
      <c r="V71" s="62">
        <f t="shared" si="42"/>
        <v>0</v>
      </c>
      <c r="W71" s="62">
        <f t="shared" si="42"/>
        <v>0</v>
      </c>
      <c r="X71" s="62">
        <f t="shared" si="42"/>
        <v>0</v>
      </c>
      <c r="Y71" s="62">
        <f t="shared" si="42"/>
        <v>1</v>
      </c>
      <c r="Z71" s="62">
        <f t="shared" si="42"/>
        <v>0</v>
      </c>
      <c r="AA71" s="62">
        <f t="shared" si="42"/>
        <v>1</v>
      </c>
    </row>
    <row r="72" spans="1:27" x14ac:dyDescent="0.2">
      <c r="A72" s="66">
        <v>3.0104000000000002</v>
      </c>
      <c r="B72" s="67" t="s">
        <v>63</v>
      </c>
      <c r="C72" s="67" t="s">
        <v>64</v>
      </c>
      <c r="D72" s="61">
        <f t="shared" si="25"/>
        <v>5</v>
      </c>
      <c r="E72" s="61">
        <f t="shared" si="25"/>
        <v>12</v>
      </c>
      <c r="F72" s="61">
        <f t="shared" si="2"/>
        <v>17</v>
      </c>
      <c r="G72" s="62">
        <v>1</v>
      </c>
      <c r="H72" s="62">
        <v>5</v>
      </c>
      <c r="I72" s="62">
        <f t="shared" si="5"/>
        <v>6</v>
      </c>
      <c r="J72" s="62">
        <v>4</v>
      </c>
      <c r="K72" s="62">
        <v>7</v>
      </c>
      <c r="L72" s="62">
        <f t="shared" si="6"/>
        <v>11</v>
      </c>
      <c r="M72" s="62">
        <v>0</v>
      </c>
      <c r="N72" s="62">
        <v>0</v>
      </c>
      <c r="O72" s="62">
        <f t="shared" si="7"/>
        <v>0</v>
      </c>
      <c r="P72" s="62">
        <v>0</v>
      </c>
      <c r="Q72" s="62">
        <v>0</v>
      </c>
      <c r="R72" s="62">
        <f t="shared" si="8"/>
        <v>0</v>
      </c>
      <c r="S72" s="62">
        <v>0</v>
      </c>
      <c r="T72" s="62">
        <v>0</v>
      </c>
      <c r="U72" s="62">
        <f t="shared" si="9"/>
        <v>0</v>
      </c>
      <c r="V72" s="62">
        <v>0</v>
      </c>
      <c r="W72" s="62">
        <v>0</v>
      </c>
      <c r="X72" s="62">
        <f t="shared" si="10"/>
        <v>0</v>
      </c>
      <c r="Y72" s="62">
        <v>0</v>
      </c>
      <c r="Z72" s="62">
        <v>0</v>
      </c>
      <c r="AA72" s="62">
        <f t="shared" si="11"/>
        <v>0</v>
      </c>
    </row>
    <row r="73" spans="1:27" x14ac:dyDescent="0.2">
      <c r="A73" s="66">
        <v>26.010100000000001</v>
      </c>
      <c r="B73" s="67" t="s">
        <v>57</v>
      </c>
      <c r="C73" s="67" t="s">
        <v>410</v>
      </c>
      <c r="D73" s="61">
        <f t="shared" si="25"/>
        <v>23</v>
      </c>
      <c r="E73" s="61">
        <f t="shared" si="25"/>
        <v>20</v>
      </c>
      <c r="F73" s="61">
        <f t="shared" si="2"/>
        <v>43</v>
      </c>
      <c r="G73" s="62">
        <v>4</v>
      </c>
      <c r="H73" s="62">
        <v>2</v>
      </c>
      <c r="I73" s="62">
        <f t="shared" si="5"/>
        <v>6</v>
      </c>
      <c r="J73" s="62">
        <v>19</v>
      </c>
      <c r="K73" s="62">
        <v>18</v>
      </c>
      <c r="L73" s="62">
        <f t="shared" si="6"/>
        <v>37</v>
      </c>
      <c r="M73" s="62">
        <v>0</v>
      </c>
      <c r="N73" s="62">
        <v>0</v>
      </c>
      <c r="O73" s="62">
        <f t="shared" si="7"/>
        <v>0</v>
      </c>
      <c r="P73" s="62">
        <v>0</v>
      </c>
      <c r="Q73" s="62">
        <v>0</v>
      </c>
      <c r="R73" s="62">
        <f t="shared" si="8"/>
        <v>0</v>
      </c>
      <c r="S73" s="62">
        <v>0</v>
      </c>
      <c r="T73" s="62">
        <v>0</v>
      </c>
      <c r="U73" s="62">
        <f t="shared" si="9"/>
        <v>0</v>
      </c>
      <c r="V73" s="62">
        <v>0</v>
      </c>
      <c r="W73" s="62">
        <v>0</v>
      </c>
      <c r="X73" s="62">
        <f t="shared" si="10"/>
        <v>0</v>
      </c>
      <c r="Y73" s="62">
        <v>0</v>
      </c>
      <c r="Z73" s="62">
        <v>0</v>
      </c>
      <c r="AA73" s="62">
        <f t="shared" si="11"/>
        <v>0</v>
      </c>
    </row>
    <row r="74" spans="1:27" x14ac:dyDescent="0.2">
      <c r="A74" s="66">
        <v>27.010100000000001</v>
      </c>
      <c r="B74" s="67" t="s">
        <v>71</v>
      </c>
      <c r="C74" s="67" t="s">
        <v>411</v>
      </c>
      <c r="D74" s="61">
        <f t="shared" si="25"/>
        <v>7</v>
      </c>
      <c r="E74" s="61">
        <f t="shared" si="25"/>
        <v>3</v>
      </c>
      <c r="F74" s="61">
        <f t="shared" si="2"/>
        <v>10</v>
      </c>
      <c r="G74" s="62">
        <v>3</v>
      </c>
      <c r="H74" s="62">
        <v>2</v>
      </c>
      <c r="I74" s="62">
        <f t="shared" si="5"/>
        <v>5</v>
      </c>
      <c r="J74" s="62">
        <v>4</v>
      </c>
      <c r="K74" s="62">
        <v>1</v>
      </c>
      <c r="L74" s="62">
        <f t="shared" si="6"/>
        <v>5</v>
      </c>
      <c r="M74" s="62">
        <v>0</v>
      </c>
      <c r="N74" s="62">
        <v>0</v>
      </c>
      <c r="O74" s="62">
        <f t="shared" si="7"/>
        <v>0</v>
      </c>
      <c r="P74" s="62">
        <v>0</v>
      </c>
      <c r="Q74" s="62">
        <v>0</v>
      </c>
      <c r="R74" s="62">
        <f t="shared" si="8"/>
        <v>0</v>
      </c>
      <c r="S74" s="62">
        <v>0</v>
      </c>
      <c r="T74" s="62">
        <v>0</v>
      </c>
      <c r="U74" s="62">
        <f t="shared" si="9"/>
        <v>0</v>
      </c>
      <c r="V74" s="62">
        <v>0</v>
      </c>
      <c r="W74" s="62">
        <v>0</v>
      </c>
      <c r="X74" s="62">
        <f t="shared" si="10"/>
        <v>0</v>
      </c>
      <c r="Y74" s="62">
        <v>0</v>
      </c>
      <c r="Z74" s="62">
        <v>0</v>
      </c>
      <c r="AA74" s="62">
        <f t="shared" si="11"/>
        <v>0</v>
      </c>
    </row>
    <row r="75" spans="1:27" x14ac:dyDescent="0.2">
      <c r="A75" s="66">
        <v>40.0501</v>
      </c>
      <c r="B75" s="67" t="s">
        <v>80</v>
      </c>
      <c r="C75" s="67" t="s">
        <v>412</v>
      </c>
      <c r="D75" s="61">
        <f t="shared" si="25"/>
        <v>3</v>
      </c>
      <c r="E75" s="61">
        <f t="shared" si="25"/>
        <v>5</v>
      </c>
      <c r="F75" s="61">
        <f t="shared" si="2"/>
        <v>8</v>
      </c>
      <c r="G75" s="62">
        <v>0</v>
      </c>
      <c r="H75" s="62">
        <v>1</v>
      </c>
      <c r="I75" s="62">
        <f t="shared" si="5"/>
        <v>1</v>
      </c>
      <c r="J75" s="62">
        <v>3</v>
      </c>
      <c r="K75" s="62">
        <v>4</v>
      </c>
      <c r="L75" s="62">
        <f t="shared" si="6"/>
        <v>7</v>
      </c>
      <c r="M75" s="62">
        <v>0</v>
      </c>
      <c r="N75" s="62">
        <v>0</v>
      </c>
      <c r="O75" s="62">
        <f t="shared" si="7"/>
        <v>0</v>
      </c>
      <c r="P75" s="62">
        <v>0</v>
      </c>
      <c r="Q75" s="62">
        <v>0</v>
      </c>
      <c r="R75" s="62">
        <f t="shared" si="8"/>
        <v>0</v>
      </c>
      <c r="S75" s="62">
        <v>0</v>
      </c>
      <c r="T75" s="62">
        <v>0</v>
      </c>
      <c r="U75" s="62">
        <f t="shared" si="9"/>
        <v>0</v>
      </c>
      <c r="V75" s="62">
        <v>0</v>
      </c>
      <c r="W75" s="62">
        <v>0</v>
      </c>
      <c r="X75" s="62">
        <f t="shared" si="10"/>
        <v>0</v>
      </c>
      <c r="Y75" s="62">
        <v>0</v>
      </c>
      <c r="Z75" s="62">
        <v>0</v>
      </c>
      <c r="AA75" s="62">
        <f t="shared" si="11"/>
        <v>0</v>
      </c>
    </row>
    <row r="76" spans="1:27" x14ac:dyDescent="0.2">
      <c r="A76" s="66">
        <v>40.080100000000002</v>
      </c>
      <c r="B76" s="67" t="s">
        <v>69</v>
      </c>
      <c r="C76" s="67" t="s">
        <v>413</v>
      </c>
      <c r="D76" s="61">
        <f t="shared" si="25"/>
        <v>6</v>
      </c>
      <c r="E76" s="61">
        <f t="shared" si="25"/>
        <v>2</v>
      </c>
      <c r="F76" s="61">
        <f t="shared" si="2"/>
        <v>8</v>
      </c>
      <c r="G76" s="62">
        <v>2</v>
      </c>
      <c r="H76" s="62">
        <v>1</v>
      </c>
      <c r="I76" s="62">
        <f t="shared" si="5"/>
        <v>3</v>
      </c>
      <c r="J76" s="62">
        <v>3</v>
      </c>
      <c r="K76" s="62">
        <v>1</v>
      </c>
      <c r="L76" s="62">
        <f t="shared" si="6"/>
        <v>4</v>
      </c>
      <c r="M76" s="62">
        <v>0</v>
      </c>
      <c r="N76" s="62">
        <v>0</v>
      </c>
      <c r="O76" s="62">
        <f t="shared" si="7"/>
        <v>0</v>
      </c>
      <c r="P76" s="62">
        <v>0</v>
      </c>
      <c r="Q76" s="62">
        <v>0</v>
      </c>
      <c r="R76" s="62">
        <f t="shared" si="8"/>
        <v>0</v>
      </c>
      <c r="S76" s="62">
        <v>0</v>
      </c>
      <c r="T76" s="62">
        <v>0</v>
      </c>
      <c r="U76" s="62">
        <f t="shared" si="9"/>
        <v>0</v>
      </c>
      <c r="V76" s="62">
        <v>0</v>
      </c>
      <c r="W76" s="62">
        <v>0</v>
      </c>
      <c r="X76" s="62">
        <f t="shared" si="10"/>
        <v>0</v>
      </c>
      <c r="Y76" s="62">
        <v>1</v>
      </c>
      <c r="Z76" s="62">
        <v>0</v>
      </c>
      <c r="AA76" s="62">
        <f t="shared" si="11"/>
        <v>1</v>
      </c>
    </row>
    <row r="77" spans="1:27" x14ac:dyDescent="0.2">
      <c r="A77" s="158" t="s">
        <v>24</v>
      </c>
      <c r="B77" s="158"/>
      <c r="C77" s="158"/>
      <c r="D77" s="61">
        <f t="shared" si="25"/>
        <v>129</v>
      </c>
      <c r="E77" s="61">
        <f t="shared" si="25"/>
        <v>108</v>
      </c>
      <c r="F77" s="61">
        <f t="shared" si="2"/>
        <v>237</v>
      </c>
      <c r="G77" s="62">
        <f>SUBTOTAL(9,G78:G82)</f>
        <v>33</v>
      </c>
      <c r="H77" s="62">
        <f t="shared" ref="H77:AA77" si="43">SUBTOTAL(9,H78:H82)</f>
        <v>31</v>
      </c>
      <c r="I77" s="62">
        <f t="shared" si="43"/>
        <v>64</v>
      </c>
      <c r="J77" s="62">
        <f t="shared" si="43"/>
        <v>96</v>
      </c>
      <c r="K77" s="62">
        <f t="shared" si="43"/>
        <v>77</v>
      </c>
      <c r="L77" s="62">
        <f t="shared" si="43"/>
        <v>173</v>
      </c>
      <c r="M77" s="62">
        <f t="shared" si="43"/>
        <v>0</v>
      </c>
      <c r="N77" s="62">
        <f t="shared" si="43"/>
        <v>0</v>
      </c>
      <c r="O77" s="62">
        <f t="shared" si="43"/>
        <v>0</v>
      </c>
      <c r="P77" s="62">
        <f t="shared" si="43"/>
        <v>0</v>
      </c>
      <c r="Q77" s="62">
        <f t="shared" si="43"/>
        <v>0</v>
      </c>
      <c r="R77" s="62">
        <f t="shared" si="43"/>
        <v>0</v>
      </c>
      <c r="S77" s="62">
        <f t="shared" si="43"/>
        <v>0</v>
      </c>
      <c r="T77" s="62">
        <f t="shared" si="43"/>
        <v>0</v>
      </c>
      <c r="U77" s="62">
        <f t="shared" si="43"/>
        <v>0</v>
      </c>
      <c r="V77" s="62">
        <f t="shared" si="43"/>
        <v>0</v>
      </c>
      <c r="W77" s="62">
        <f t="shared" si="43"/>
        <v>0</v>
      </c>
      <c r="X77" s="62">
        <f t="shared" si="43"/>
        <v>0</v>
      </c>
      <c r="Y77" s="62">
        <f t="shared" si="43"/>
        <v>0</v>
      </c>
      <c r="Z77" s="62">
        <f t="shared" si="43"/>
        <v>0</v>
      </c>
      <c r="AA77" s="62">
        <f t="shared" si="43"/>
        <v>0</v>
      </c>
    </row>
    <row r="78" spans="1:27" x14ac:dyDescent="0.2">
      <c r="A78" s="66">
        <v>3.0104000000000002</v>
      </c>
      <c r="B78" s="67" t="s">
        <v>63</v>
      </c>
      <c r="C78" s="67" t="s">
        <v>64</v>
      </c>
      <c r="D78" s="61">
        <f t="shared" si="25"/>
        <v>21</v>
      </c>
      <c r="E78" s="61">
        <f t="shared" si="25"/>
        <v>26</v>
      </c>
      <c r="F78" s="61">
        <f t="shared" si="2"/>
        <v>47</v>
      </c>
      <c r="G78" s="62">
        <v>7</v>
      </c>
      <c r="H78" s="62">
        <v>11</v>
      </c>
      <c r="I78" s="62">
        <f t="shared" si="5"/>
        <v>18</v>
      </c>
      <c r="J78" s="62">
        <v>14</v>
      </c>
      <c r="K78" s="62">
        <v>15</v>
      </c>
      <c r="L78" s="62">
        <f t="shared" si="6"/>
        <v>29</v>
      </c>
      <c r="M78" s="62">
        <v>0</v>
      </c>
      <c r="N78" s="62">
        <v>0</v>
      </c>
      <c r="O78" s="62">
        <f t="shared" si="7"/>
        <v>0</v>
      </c>
      <c r="P78" s="62">
        <v>0</v>
      </c>
      <c r="Q78" s="62">
        <v>0</v>
      </c>
      <c r="R78" s="62">
        <f t="shared" si="8"/>
        <v>0</v>
      </c>
      <c r="S78" s="62">
        <v>0</v>
      </c>
      <c r="T78" s="62">
        <v>0</v>
      </c>
      <c r="U78" s="62">
        <f t="shared" si="9"/>
        <v>0</v>
      </c>
      <c r="V78" s="62">
        <v>0</v>
      </c>
      <c r="W78" s="62">
        <v>0</v>
      </c>
      <c r="X78" s="62">
        <f t="shared" si="10"/>
        <v>0</v>
      </c>
      <c r="Y78" s="62">
        <v>0</v>
      </c>
      <c r="Z78" s="62">
        <v>0</v>
      </c>
      <c r="AA78" s="62">
        <f t="shared" si="11"/>
        <v>0</v>
      </c>
    </row>
    <row r="79" spans="1:27" x14ac:dyDescent="0.2">
      <c r="A79" s="66">
        <v>26.010100000000001</v>
      </c>
      <c r="B79" s="67" t="s">
        <v>57</v>
      </c>
      <c r="C79" s="67" t="s">
        <v>410</v>
      </c>
      <c r="D79" s="61">
        <f t="shared" si="25"/>
        <v>22</v>
      </c>
      <c r="E79" s="61">
        <f t="shared" si="25"/>
        <v>29</v>
      </c>
      <c r="F79" s="61">
        <f t="shared" si="2"/>
        <v>51</v>
      </c>
      <c r="G79" s="62">
        <v>7</v>
      </c>
      <c r="H79" s="62">
        <v>11</v>
      </c>
      <c r="I79" s="62">
        <f t="shared" si="5"/>
        <v>18</v>
      </c>
      <c r="J79" s="62">
        <v>15</v>
      </c>
      <c r="K79" s="62">
        <v>18</v>
      </c>
      <c r="L79" s="62">
        <f t="shared" si="6"/>
        <v>33</v>
      </c>
      <c r="M79" s="62">
        <v>0</v>
      </c>
      <c r="N79" s="62">
        <v>0</v>
      </c>
      <c r="O79" s="62">
        <f t="shared" si="7"/>
        <v>0</v>
      </c>
      <c r="P79" s="62">
        <v>0</v>
      </c>
      <c r="Q79" s="62">
        <v>0</v>
      </c>
      <c r="R79" s="62">
        <f t="shared" si="8"/>
        <v>0</v>
      </c>
      <c r="S79" s="62">
        <v>0</v>
      </c>
      <c r="T79" s="62">
        <v>0</v>
      </c>
      <c r="U79" s="62">
        <f t="shared" si="9"/>
        <v>0</v>
      </c>
      <c r="V79" s="62">
        <v>0</v>
      </c>
      <c r="W79" s="62">
        <v>0</v>
      </c>
      <c r="X79" s="62">
        <f t="shared" si="10"/>
        <v>0</v>
      </c>
      <c r="Y79" s="62">
        <v>0</v>
      </c>
      <c r="Z79" s="62">
        <v>0</v>
      </c>
      <c r="AA79" s="62">
        <f t="shared" si="11"/>
        <v>0</v>
      </c>
    </row>
    <row r="80" spans="1:27" x14ac:dyDescent="0.2">
      <c r="A80" s="66">
        <v>27.010100000000001</v>
      </c>
      <c r="B80" s="67" t="s">
        <v>71</v>
      </c>
      <c r="C80" s="67" t="s">
        <v>411</v>
      </c>
      <c r="D80" s="61">
        <f t="shared" si="25"/>
        <v>16</v>
      </c>
      <c r="E80" s="61">
        <f t="shared" si="25"/>
        <v>3</v>
      </c>
      <c r="F80" s="61">
        <f t="shared" si="2"/>
        <v>19</v>
      </c>
      <c r="G80" s="62">
        <v>2</v>
      </c>
      <c r="H80" s="62">
        <v>0</v>
      </c>
      <c r="I80" s="62">
        <f t="shared" si="5"/>
        <v>2</v>
      </c>
      <c r="J80" s="62">
        <v>14</v>
      </c>
      <c r="K80" s="62">
        <v>3</v>
      </c>
      <c r="L80" s="62">
        <f t="shared" si="6"/>
        <v>17</v>
      </c>
      <c r="M80" s="62">
        <v>0</v>
      </c>
      <c r="N80" s="62">
        <v>0</v>
      </c>
      <c r="O80" s="62">
        <f t="shared" si="7"/>
        <v>0</v>
      </c>
      <c r="P80" s="62">
        <v>0</v>
      </c>
      <c r="Q80" s="62">
        <v>0</v>
      </c>
      <c r="R80" s="62">
        <f t="shared" si="8"/>
        <v>0</v>
      </c>
      <c r="S80" s="62">
        <v>0</v>
      </c>
      <c r="T80" s="62">
        <v>0</v>
      </c>
      <c r="U80" s="62">
        <f t="shared" si="9"/>
        <v>0</v>
      </c>
      <c r="V80" s="62">
        <v>0</v>
      </c>
      <c r="W80" s="62">
        <v>0</v>
      </c>
      <c r="X80" s="62">
        <f t="shared" si="10"/>
        <v>0</v>
      </c>
      <c r="Y80" s="62">
        <v>0</v>
      </c>
      <c r="Z80" s="62">
        <v>0</v>
      </c>
      <c r="AA80" s="62">
        <f t="shared" si="11"/>
        <v>0</v>
      </c>
    </row>
    <row r="81" spans="1:27" x14ac:dyDescent="0.2">
      <c r="A81" s="66">
        <v>40.0501</v>
      </c>
      <c r="B81" s="67" t="s">
        <v>80</v>
      </c>
      <c r="C81" s="67" t="s">
        <v>412</v>
      </c>
      <c r="D81" s="61">
        <f t="shared" si="25"/>
        <v>35</v>
      </c>
      <c r="E81" s="61">
        <f t="shared" si="25"/>
        <v>38</v>
      </c>
      <c r="F81" s="61">
        <f t="shared" si="2"/>
        <v>73</v>
      </c>
      <c r="G81" s="62">
        <v>9</v>
      </c>
      <c r="H81" s="62">
        <v>6</v>
      </c>
      <c r="I81" s="62">
        <f t="shared" si="5"/>
        <v>15</v>
      </c>
      <c r="J81" s="62">
        <v>26</v>
      </c>
      <c r="K81" s="62">
        <v>32</v>
      </c>
      <c r="L81" s="62">
        <f t="shared" si="6"/>
        <v>58</v>
      </c>
      <c r="M81" s="62">
        <v>0</v>
      </c>
      <c r="N81" s="62">
        <v>0</v>
      </c>
      <c r="O81" s="62">
        <f t="shared" si="7"/>
        <v>0</v>
      </c>
      <c r="P81" s="62">
        <v>0</v>
      </c>
      <c r="Q81" s="62">
        <v>0</v>
      </c>
      <c r="R81" s="62">
        <f t="shared" si="8"/>
        <v>0</v>
      </c>
      <c r="S81" s="62">
        <v>0</v>
      </c>
      <c r="T81" s="62">
        <v>0</v>
      </c>
      <c r="U81" s="62">
        <f t="shared" si="9"/>
        <v>0</v>
      </c>
      <c r="V81" s="62">
        <v>0</v>
      </c>
      <c r="W81" s="62">
        <v>0</v>
      </c>
      <c r="X81" s="62">
        <f t="shared" si="10"/>
        <v>0</v>
      </c>
      <c r="Y81" s="62">
        <v>0</v>
      </c>
      <c r="Z81" s="62">
        <v>0</v>
      </c>
      <c r="AA81" s="62">
        <f t="shared" si="11"/>
        <v>0</v>
      </c>
    </row>
    <row r="82" spans="1:27" x14ac:dyDescent="0.2">
      <c r="A82" s="66">
        <v>40.050600000000003</v>
      </c>
      <c r="B82" s="67" t="s">
        <v>82</v>
      </c>
      <c r="C82" s="67" t="s">
        <v>414</v>
      </c>
      <c r="D82" s="61">
        <f t="shared" si="25"/>
        <v>35</v>
      </c>
      <c r="E82" s="61">
        <f t="shared" si="25"/>
        <v>12</v>
      </c>
      <c r="F82" s="61">
        <f t="shared" si="2"/>
        <v>47</v>
      </c>
      <c r="G82" s="62">
        <v>8</v>
      </c>
      <c r="H82" s="62">
        <v>3</v>
      </c>
      <c r="I82" s="62">
        <f t="shared" si="5"/>
        <v>11</v>
      </c>
      <c r="J82" s="62">
        <v>27</v>
      </c>
      <c r="K82" s="62">
        <v>9</v>
      </c>
      <c r="L82" s="62">
        <f t="shared" si="6"/>
        <v>36</v>
      </c>
      <c r="M82" s="62">
        <v>0</v>
      </c>
      <c r="N82" s="62">
        <v>0</v>
      </c>
      <c r="O82" s="62">
        <f t="shared" si="7"/>
        <v>0</v>
      </c>
      <c r="P82" s="62">
        <v>0</v>
      </c>
      <c r="Q82" s="62">
        <v>0</v>
      </c>
      <c r="R82" s="62">
        <f t="shared" si="8"/>
        <v>0</v>
      </c>
      <c r="S82" s="62">
        <v>0</v>
      </c>
      <c r="T82" s="62">
        <v>0</v>
      </c>
      <c r="U82" s="62">
        <f t="shared" si="9"/>
        <v>0</v>
      </c>
      <c r="V82" s="62">
        <v>0</v>
      </c>
      <c r="W82" s="62">
        <v>0</v>
      </c>
      <c r="X82" s="62">
        <f t="shared" si="10"/>
        <v>0</v>
      </c>
      <c r="Y82" s="62">
        <v>0</v>
      </c>
      <c r="Z82" s="62">
        <v>0</v>
      </c>
      <c r="AA82" s="62">
        <f t="shared" si="11"/>
        <v>0</v>
      </c>
    </row>
    <row r="83" spans="1:27" x14ac:dyDescent="0.2">
      <c r="A83" s="156" t="s">
        <v>357</v>
      </c>
      <c r="B83" s="156"/>
      <c r="C83" s="156"/>
      <c r="D83" s="61">
        <f t="shared" si="25"/>
        <v>1030</v>
      </c>
      <c r="E83" s="61">
        <f t="shared" si="25"/>
        <v>2032</v>
      </c>
      <c r="F83" s="61">
        <f t="shared" ref="F83:F138" si="44">SUM(D83:E83)</f>
        <v>3062</v>
      </c>
      <c r="G83" s="62">
        <f>SUBTOTAL(9,G86:G113)</f>
        <v>276</v>
      </c>
      <c r="H83" s="62">
        <f t="shared" ref="H83:AA83" si="45">SUBTOTAL(9,H86:H113)</f>
        <v>527</v>
      </c>
      <c r="I83" s="62">
        <f t="shared" si="45"/>
        <v>803</v>
      </c>
      <c r="J83" s="62">
        <f t="shared" si="45"/>
        <v>363</v>
      </c>
      <c r="K83" s="62">
        <f t="shared" si="45"/>
        <v>718</v>
      </c>
      <c r="L83" s="62">
        <f t="shared" si="45"/>
        <v>1081</v>
      </c>
      <c r="M83" s="62">
        <f t="shared" si="45"/>
        <v>148</v>
      </c>
      <c r="N83" s="62">
        <f t="shared" si="45"/>
        <v>309</v>
      </c>
      <c r="O83" s="62">
        <f t="shared" si="45"/>
        <v>457</v>
      </c>
      <c r="P83" s="62">
        <f t="shared" si="45"/>
        <v>228</v>
      </c>
      <c r="Q83" s="62">
        <f t="shared" si="45"/>
        <v>435</v>
      </c>
      <c r="R83" s="62">
        <f t="shared" si="45"/>
        <v>663</v>
      </c>
      <c r="S83" s="62">
        <f t="shared" si="45"/>
        <v>3</v>
      </c>
      <c r="T83" s="62">
        <f t="shared" si="45"/>
        <v>17</v>
      </c>
      <c r="U83" s="62">
        <f t="shared" si="45"/>
        <v>20</v>
      </c>
      <c r="V83" s="62">
        <f t="shared" si="45"/>
        <v>12</v>
      </c>
      <c r="W83" s="62">
        <f t="shared" si="45"/>
        <v>26</v>
      </c>
      <c r="X83" s="62">
        <f t="shared" si="45"/>
        <v>38</v>
      </c>
      <c r="Y83" s="62">
        <f t="shared" si="45"/>
        <v>0</v>
      </c>
      <c r="Z83" s="62">
        <f t="shared" si="45"/>
        <v>0</v>
      </c>
      <c r="AA83" s="62">
        <f t="shared" si="45"/>
        <v>0</v>
      </c>
    </row>
    <row r="84" spans="1:27" x14ac:dyDescent="0.2">
      <c r="A84" s="157" t="s">
        <v>10</v>
      </c>
      <c r="B84" s="157"/>
      <c r="C84" s="157"/>
      <c r="D84" s="61">
        <f t="shared" si="25"/>
        <v>815</v>
      </c>
      <c r="E84" s="61">
        <f t="shared" si="25"/>
        <v>1572</v>
      </c>
      <c r="F84" s="61">
        <f t="shared" ref="F84:F96" si="46">SUM(D84:E84)</f>
        <v>2387</v>
      </c>
      <c r="G84" s="62">
        <f>SUBTOTAL(9,G86:G96)</f>
        <v>210</v>
      </c>
      <c r="H84" s="62">
        <f t="shared" ref="H84:AA84" si="47">SUBTOTAL(9,H86:H96)</f>
        <v>367</v>
      </c>
      <c r="I84" s="62">
        <f t="shared" si="47"/>
        <v>577</v>
      </c>
      <c r="J84" s="62">
        <f t="shared" si="47"/>
        <v>214</v>
      </c>
      <c r="K84" s="62">
        <f t="shared" si="47"/>
        <v>418</v>
      </c>
      <c r="L84" s="62">
        <f t="shared" si="47"/>
        <v>632</v>
      </c>
      <c r="M84" s="62">
        <f t="shared" si="47"/>
        <v>148</v>
      </c>
      <c r="N84" s="62">
        <f t="shared" si="47"/>
        <v>309</v>
      </c>
      <c r="O84" s="62">
        <f t="shared" si="47"/>
        <v>457</v>
      </c>
      <c r="P84" s="62">
        <f t="shared" si="47"/>
        <v>228</v>
      </c>
      <c r="Q84" s="62">
        <f t="shared" si="47"/>
        <v>435</v>
      </c>
      <c r="R84" s="62">
        <f t="shared" si="47"/>
        <v>663</v>
      </c>
      <c r="S84" s="62">
        <f t="shared" si="47"/>
        <v>3</v>
      </c>
      <c r="T84" s="62">
        <f t="shared" si="47"/>
        <v>17</v>
      </c>
      <c r="U84" s="62">
        <f t="shared" si="47"/>
        <v>20</v>
      </c>
      <c r="V84" s="62">
        <f t="shared" si="47"/>
        <v>12</v>
      </c>
      <c r="W84" s="62">
        <f t="shared" si="47"/>
        <v>26</v>
      </c>
      <c r="X84" s="62">
        <f t="shared" si="47"/>
        <v>38</v>
      </c>
      <c r="Y84" s="62">
        <f t="shared" si="47"/>
        <v>0</v>
      </c>
      <c r="Z84" s="62">
        <f t="shared" si="47"/>
        <v>0</v>
      </c>
      <c r="AA84" s="62">
        <f t="shared" si="47"/>
        <v>0</v>
      </c>
    </row>
    <row r="85" spans="1:27" x14ac:dyDescent="0.2">
      <c r="A85" s="158" t="s">
        <v>19</v>
      </c>
      <c r="B85" s="158"/>
      <c r="C85" s="158"/>
      <c r="D85" s="61">
        <f t="shared" si="25"/>
        <v>815</v>
      </c>
      <c r="E85" s="61">
        <f t="shared" si="25"/>
        <v>1572</v>
      </c>
      <c r="F85" s="61">
        <f t="shared" si="46"/>
        <v>2387</v>
      </c>
      <c r="G85" s="62">
        <f>SUBTOTAL(9,G86:G96)</f>
        <v>210</v>
      </c>
      <c r="H85" s="62">
        <f t="shared" ref="H85:AA85" si="48">SUBTOTAL(9,H86:H96)</f>
        <v>367</v>
      </c>
      <c r="I85" s="62">
        <f t="shared" si="48"/>
        <v>577</v>
      </c>
      <c r="J85" s="62">
        <f t="shared" si="48"/>
        <v>214</v>
      </c>
      <c r="K85" s="62">
        <f t="shared" si="48"/>
        <v>418</v>
      </c>
      <c r="L85" s="62">
        <f t="shared" si="48"/>
        <v>632</v>
      </c>
      <c r="M85" s="62">
        <f t="shared" si="48"/>
        <v>148</v>
      </c>
      <c r="N85" s="62">
        <f t="shared" si="48"/>
        <v>309</v>
      </c>
      <c r="O85" s="62">
        <f t="shared" si="48"/>
        <v>457</v>
      </c>
      <c r="P85" s="62">
        <f t="shared" si="48"/>
        <v>228</v>
      </c>
      <c r="Q85" s="62">
        <f t="shared" si="48"/>
        <v>435</v>
      </c>
      <c r="R85" s="62">
        <f t="shared" si="48"/>
        <v>663</v>
      </c>
      <c r="S85" s="62">
        <f t="shared" si="48"/>
        <v>3</v>
      </c>
      <c r="T85" s="62">
        <f t="shared" si="48"/>
        <v>17</v>
      </c>
      <c r="U85" s="62">
        <f t="shared" si="48"/>
        <v>20</v>
      </c>
      <c r="V85" s="62">
        <f t="shared" si="48"/>
        <v>12</v>
      </c>
      <c r="W85" s="62">
        <f t="shared" si="48"/>
        <v>26</v>
      </c>
      <c r="X85" s="62">
        <f t="shared" si="48"/>
        <v>38</v>
      </c>
      <c r="Y85" s="62">
        <f t="shared" si="48"/>
        <v>0</v>
      </c>
      <c r="Z85" s="62">
        <f t="shared" si="48"/>
        <v>0</v>
      </c>
      <c r="AA85" s="62">
        <f t="shared" si="48"/>
        <v>0</v>
      </c>
    </row>
    <row r="86" spans="1:27" x14ac:dyDescent="0.2">
      <c r="A86" s="66">
        <v>42.010100000000001</v>
      </c>
      <c r="B86" s="67" t="s">
        <v>96</v>
      </c>
      <c r="C86" s="67" t="s">
        <v>427</v>
      </c>
      <c r="D86" s="61">
        <f t="shared" si="25"/>
        <v>148</v>
      </c>
      <c r="E86" s="61">
        <f t="shared" si="25"/>
        <v>458</v>
      </c>
      <c r="F86" s="61">
        <f t="shared" si="46"/>
        <v>606</v>
      </c>
      <c r="G86" s="62">
        <v>19</v>
      </c>
      <c r="H86" s="62">
        <v>49</v>
      </c>
      <c r="I86" s="62">
        <f t="shared" ref="I86:I96" si="49">SUM(G86:H86)</f>
        <v>68</v>
      </c>
      <c r="J86" s="62">
        <v>33</v>
      </c>
      <c r="K86" s="62">
        <v>126</v>
      </c>
      <c r="L86" s="62">
        <f t="shared" ref="L86:L96" si="50">SUM(J86:K86)</f>
        <v>159</v>
      </c>
      <c r="M86" s="62">
        <v>40</v>
      </c>
      <c r="N86" s="62">
        <v>114</v>
      </c>
      <c r="O86" s="62">
        <f t="shared" ref="O86:O96" si="51">SUM(M86:N86)</f>
        <v>154</v>
      </c>
      <c r="P86" s="62">
        <v>53</v>
      </c>
      <c r="Q86" s="62">
        <v>156</v>
      </c>
      <c r="R86" s="62">
        <f t="shared" ref="R86:R96" si="52">SUM(P86:Q86)</f>
        <v>209</v>
      </c>
      <c r="S86" s="62">
        <v>0</v>
      </c>
      <c r="T86" s="62">
        <v>1</v>
      </c>
      <c r="U86" s="62">
        <f t="shared" ref="U86:U96" si="53">SUM(S86:T86)</f>
        <v>1</v>
      </c>
      <c r="V86" s="62">
        <v>3</v>
      </c>
      <c r="W86" s="62">
        <v>12</v>
      </c>
      <c r="X86" s="62">
        <f t="shared" ref="X86:X96" si="54">SUM(V86:W86)</f>
        <v>15</v>
      </c>
      <c r="Y86" s="62">
        <v>0</v>
      </c>
      <c r="Z86" s="62">
        <v>0</v>
      </c>
      <c r="AA86" s="62">
        <f t="shared" ref="AA86:AA96" si="55">SUM(Y86:Z86)</f>
        <v>0</v>
      </c>
    </row>
    <row r="87" spans="1:27" x14ac:dyDescent="0.2">
      <c r="A87" s="66">
        <v>44.070099999999996</v>
      </c>
      <c r="B87" s="67" t="s">
        <v>396</v>
      </c>
      <c r="C87" s="67" t="s">
        <v>397</v>
      </c>
      <c r="D87" s="61">
        <f t="shared" si="25"/>
        <v>0</v>
      </c>
      <c r="E87" s="61">
        <f t="shared" si="25"/>
        <v>1</v>
      </c>
      <c r="F87" s="61">
        <f t="shared" si="46"/>
        <v>1</v>
      </c>
      <c r="G87" s="62">
        <v>0</v>
      </c>
      <c r="H87" s="62">
        <v>0</v>
      </c>
      <c r="I87" s="62">
        <f t="shared" si="49"/>
        <v>0</v>
      </c>
      <c r="J87" s="62">
        <v>0</v>
      </c>
      <c r="K87" s="62">
        <v>0</v>
      </c>
      <c r="L87" s="62">
        <f t="shared" si="50"/>
        <v>0</v>
      </c>
      <c r="M87" s="62">
        <v>0</v>
      </c>
      <c r="N87" s="62">
        <v>0</v>
      </c>
      <c r="O87" s="62">
        <f t="shared" si="51"/>
        <v>0</v>
      </c>
      <c r="P87" s="62">
        <v>0</v>
      </c>
      <c r="Q87" s="62">
        <v>1</v>
      </c>
      <c r="R87" s="62">
        <f t="shared" si="52"/>
        <v>1</v>
      </c>
      <c r="S87" s="62">
        <v>0</v>
      </c>
      <c r="T87" s="62">
        <v>0</v>
      </c>
      <c r="U87" s="62">
        <f t="shared" si="53"/>
        <v>0</v>
      </c>
      <c r="V87" s="62">
        <v>0</v>
      </c>
      <c r="W87" s="62">
        <v>0</v>
      </c>
      <c r="X87" s="62">
        <f t="shared" si="54"/>
        <v>0</v>
      </c>
      <c r="Y87" s="62">
        <v>0</v>
      </c>
      <c r="Z87" s="62">
        <v>0</v>
      </c>
      <c r="AA87" s="62">
        <f t="shared" si="55"/>
        <v>0</v>
      </c>
    </row>
    <row r="88" spans="1:27" x14ac:dyDescent="0.2">
      <c r="A88" s="66">
        <v>44.070099999999996</v>
      </c>
      <c r="B88" s="67" t="s">
        <v>102</v>
      </c>
      <c r="C88" s="67" t="s">
        <v>103</v>
      </c>
      <c r="D88" s="61">
        <f t="shared" si="25"/>
        <v>44</v>
      </c>
      <c r="E88" s="61">
        <f t="shared" si="25"/>
        <v>261</v>
      </c>
      <c r="F88" s="61">
        <f t="shared" si="46"/>
        <v>305</v>
      </c>
      <c r="G88" s="62">
        <v>13</v>
      </c>
      <c r="H88" s="62">
        <v>57</v>
      </c>
      <c r="I88" s="62">
        <f t="shared" si="49"/>
        <v>70</v>
      </c>
      <c r="J88" s="62">
        <v>12</v>
      </c>
      <c r="K88" s="62">
        <v>84</v>
      </c>
      <c r="L88" s="62">
        <f t="shared" si="50"/>
        <v>96</v>
      </c>
      <c r="M88" s="62">
        <v>10</v>
      </c>
      <c r="N88" s="62">
        <v>47</v>
      </c>
      <c r="O88" s="62">
        <f t="shared" si="51"/>
        <v>57</v>
      </c>
      <c r="P88" s="62">
        <v>9</v>
      </c>
      <c r="Q88" s="62">
        <v>72</v>
      </c>
      <c r="R88" s="62">
        <f t="shared" si="52"/>
        <v>81</v>
      </c>
      <c r="S88" s="62">
        <v>0</v>
      </c>
      <c r="T88" s="62">
        <v>0</v>
      </c>
      <c r="U88" s="62">
        <f t="shared" si="53"/>
        <v>0</v>
      </c>
      <c r="V88" s="62">
        <v>0</v>
      </c>
      <c r="W88" s="62">
        <v>1</v>
      </c>
      <c r="X88" s="62">
        <f t="shared" si="54"/>
        <v>1</v>
      </c>
      <c r="Y88" s="62">
        <v>0</v>
      </c>
      <c r="Z88" s="62">
        <v>0</v>
      </c>
      <c r="AA88" s="62">
        <f t="shared" si="55"/>
        <v>0</v>
      </c>
    </row>
    <row r="89" spans="1:27" x14ac:dyDescent="0.2">
      <c r="A89" s="66">
        <v>45.010100000000001</v>
      </c>
      <c r="B89" s="67" t="s">
        <v>90</v>
      </c>
      <c r="C89" s="67" t="s">
        <v>91</v>
      </c>
      <c r="D89" s="61">
        <f t="shared" si="25"/>
        <v>76</v>
      </c>
      <c r="E89" s="61">
        <f t="shared" si="25"/>
        <v>165</v>
      </c>
      <c r="F89" s="61">
        <f t="shared" si="46"/>
        <v>241</v>
      </c>
      <c r="G89" s="62">
        <v>25</v>
      </c>
      <c r="H89" s="62">
        <v>75</v>
      </c>
      <c r="I89" s="62">
        <f t="shared" si="49"/>
        <v>100</v>
      </c>
      <c r="J89" s="62">
        <v>20</v>
      </c>
      <c r="K89" s="62">
        <v>30</v>
      </c>
      <c r="L89" s="62">
        <f t="shared" si="50"/>
        <v>50</v>
      </c>
      <c r="M89" s="62">
        <v>15</v>
      </c>
      <c r="N89" s="62">
        <v>21</v>
      </c>
      <c r="O89" s="62">
        <f t="shared" si="51"/>
        <v>36</v>
      </c>
      <c r="P89" s="62">
        <v>15</v>
      </c>
      <c r="Q89" s="62">
        <v>31</v>
      </c>
      <c r="R89" s="62">
        <f t="shared" si="52"/>
        <v>46</v>
      </c>
      <c r="S89" s="62">
        <v>1</v>
      </c>
      <c r="T89" s="62">
        <v>6</v>
      </c>
      <c r="U89" s="62">
        <f t="shared" si="53"/>
        <v>7</v>
      </c>
      <c r="V89" s="62">
        <v>0</v>
      </c>
      <c r="W89" s="62">
        <v>2</v>
      </c>
      <c r="X89" s="62">
        <f t="shared" si="54"/>
        <v>2</v>
      </c>
      <c r="Y89" s="62">
        <v>0</v>
      </c>
      <c r="Z89" s="62">
        <v>0</v>
      </c>
      <c r="AA89" s="62">
        <f t="shared" si="55"/>
        <v>0</v>
      </c>
    </row>
    <row r="90" spans="1:27" x14ac:dyDescent="0.2">
      <c r="A90" s="66">
        <v>45.010100000000001</v>
      </c>
      <c r="B90" s="67" t="s">
        <v>88</v>
      </c>
      <c r="C90" s="67" t="s">
        <v>89</v>
      </c>
      <c r="D90" s="61">
        <f t="shared" si="25"/>
        <v>13</v>
      </c>
      <c r="E90" s="61">
        <f t="shared" si="25"/>
        <v>19</v>
      </c>
      <c r="F90" s="61">
        <f t="shared" si="46"/>
        <v>32</v>
      </c>
      <c r="G90" s="62">
        <v>2</v>
      </c>
      <c r="H90" s="62">
        <v>0</v>
      </c>
      <c r="I90" s="62">
        <f t="shared" si="49"/>
        <v>2</v>
      </c>
      <c r="J90" s="62">
        <v>3</v>
      </c>
      <c r="K90" s="62">
        <v>8</v>
      </c>
      <c r="L90" s="62">
        <f t="shared" si="50"/>
        <v>11</v>
      </c>
      <c r="M90" s="62">
        <v>4</v>
      </c>
      <c r="N90" s="62">
        <v>1</v>
      </c>
      <c r="O90" s="62">
        <f t="shared" si="51"/>
        <v>5</v>
      </c>
      <c r="P90" s="62">
        <v>4</v>
      </c>
      <c r="Q90" s="62">
        <v>7</v>
      </c>
      <c r="R90" s="62">
        <f t="shared" si="52"/>
        <v>11</v>
      </c>
      <c r="S90" s="62">
        <v>0</v>
      </c>
      <c r="T90" s="62">
        <v>1</v>
      </c>
      <c r="U90" s="62">
        <f t="shared" si="53"/>
        <v>1</v>
      </c>
      <c r="V90" s="62">
        <v>0</v>
      </c>
      <c r="W90" s="62">
        <v>2</v>
      </c>
      <c r="X90" s="62">
        <f t="shared" si="54"/>
        <v>2</v>
      </c>
      <c r="Y90" s="62">
        <v>0</v>
      </c>
      <c r="Z90" s="62">
        <v>0</v>
      </c>
      <c r="AA90" s="62">
        <f t="shared" si="55"/>
        <v>0</v>
      </c>
    </row>
    <row r="91" spans="1:27" x14ac:dyDescent="0.2">
      <c r="A91" s="66">
        <v>45.020099999999999</v>
      </c>
      <c r="B91" s="67" t="s">
        <v>84</v>
      </c>
      <c r="C91" s="67" t="s">
        <v>428</v>
      </c>
      <c r="D91" s="61">
        <f t="shared" si="25"/>
        <v>51</v>
      </c>
      <c r="E91" s="61">
        <f t="shared" si="25"/>
        <v>100</v>
      </c>
      <c r="F91" s="61">
        <f t="shared" si="46"/>
        <v>151</v>
      </c>
      <c r="G91" s="62">
        <v>12</v>
      </c>
      <c r="H91" s="62">
        <v>22</v>
      </c>
      <c r="I91" s="62">
        <f t="shared" si="49"/>
        <v>34</v>
      </c>
      <c r="J91" s="62">
        <v>8</v>
      </c>
      <c r="K91" s="62">
        <v>22</v>
      </c>
      <c r="L91" s="62">
        <f t="shared" si="50"/>
        <v>30</v>
      </c>
      <c r="M91" s="62">
        <v>8</v>
      </c>
      <c r="N91" s="62">
        <v>18</v>
      </c>
      <c r="O91" s="62">
        <f t="shared" si="51"/>
        <v>26</v>
      </c>
      <c r="P91" s="62">
        <v>20</v>
      </c>
      <c r="Q91" s="62">
        <v>33</v>
      </c>
      <c r="R91" s="62">
        <f t="shared" si="52"/>
        <v>53</v>
      </c>
      <c r="S91" s="62">
        <v>0</v>
      </c>
      <c r="T91" s="62">
        <v>1</v>
      </c>
      <c r="U91" s="62">
        <f t="shared" si="53"/>
        <v>1</v>
      </c>
      <c r="V91" s="62">
        <v>3</v>
      </c>
      <c r="W91" s="62">
        <v>4</v>
      </c>
      <c r="X91" s="62">
        <f t="shared" si="54"/>
        <v>7</v>
      </c>
      <c r="Y91" s="62">
        <v>0</v>
      </c>
      <c r="Z91" s="62">
        <v>0</v>
      </c>
      <c r="AA91" s="62">
        <f t="shared" si="55"/>
        <v>0</v>
      </c>
    </row>
    <row r="92" spans="1:27" x14ac:dyDescent="0.2">
      <c r="A92" s="66">
        <v>45.060099999999998</v>
      </c>
      <c r="B92" s="67" t="s">
        <v>92</v>
      </c>
      <c r="C92" s="67" t="s">
        <v>424</v>
      </c>
      <c r="D92" s="61">
        <f t="shared" si="25"/>
        <v>98</v>
      </c>
      <c r="E92" s="61">
        <f t="shared" si="25"/>
        <v>68</v>
      </c>
      <c r="F92" s="61">
        <f t="shared" si="46"/>
        <v>166</v>
      </c>
      <c r="G92" s="62">
        <v>34</v>
      </c>
      <c r="H92" s="62">
        <v>27</v>
      </c>
      <c r="I92" s="62">
        <f t="shared" si="49"/>
        <v>61</v>
      </c>
      <c r="J92" s="62">
        <v>27</v>
      </c>
      <c r="K92" s="62">
        <v>19</v>
      </c>
      <c r="L92" s="62">
        <f t="shared" si="50"/>
        <v>46</v>
      </c>
      <c r="M92" s="62">
        <v>13</v>
      </c>
      <c r="N92" s="62">
        <v>12</v>
      </c>
      <c r="O92" s="62">
        <f t="shared" si="51"/>
        <v>25</v>
      </c>
      <c r="P92" s="62">
        <v>21</v>
      </c>
      <c r="Q92" s="62">
        <v>9</v>
      </c>
      <c r="R92" s="62">
        <f t="shared" si="52"/>
        <v>30</v>
      </c>
      <c r="S92" s="62">
        <v>0</v>
      </c>
      <c r="T92" s="62">
        <v>1</v>
      </c>
      <c r="U92" s="62">
        <f t="shared" si="53"/>
        <v>1</v>
      </c>
      <c r="V92" s="62">
        <v>3</v>
      </c>
      <c r="W92" s="62">
        <v>0</v>
      </c>
      <c r="X92" s="62">
        <f t="shared" si="54"/>
        <v>3</v>
      </c>
      <c r="Y92" s="62">
        <v>0</v>
      </c>
      <c r="Z92" s="62">
        <v>0</v>
      </c>
      <c r="AA92" s="62">
        <f t="shared" si="55"/>
        <v>0</v>
      </c>
    </row>
    <row r="93" spans="1:27" x14ac:dyDescent="0.2">
      <c r="A93" s="66">
        <v>45.070099999999996</v>
      </c>
      <c r="B93" s="67" t="s">
        <v>94</v>
      </c>
      <c r="C93" s="67" t="s">
        <v>429</v>
      </c>
      <c r="D93" s="61">
        <f t="shared" si="25"/>
        <v>75</v>
      </c>
      <c r="E93" s="61">
        <f t="shared" si="25"/>
        <v>92</v>
      </c>
      <c r="F93" s="61">
        <f t="shared" si="46"/>
        <v>167</v>
      </c>
      <c r="G93" s="62">
        <v>24</v>
      </c>
      <c r="H93" s="62">
        <v>31</v>
      </c>
      <c r="I93" s="62">
        <f t="shared" si="49"/>
        <v>55</v>
      </c>
      <c r="J93" s="62">
        <v>17</v>
      </c>
      <c r="K93" s="62">
        <v>31</v>
      </c>
      <c r="L93" s="62">
        <f t="shared" si="50"/>
        <v>48</v>
      </c>
      <c r="M93" s="62">
        <v>14</v>
      </c>
      <c r="N93" s="62">
        <v>14</v>
      </c>
      <c r="O93" s="62">
        <f t="shared" si="51"/>
        <v>28</v>
      </c>
      <c r="P93" s="62">
        <v>19</v>
      </c>
      <c r="Q93" s="62">
        <v>15</v>
      </c>
      <c r="R93" s="62">
        <f t="shared" si="52"/>
        <v>34</v>
      </c>
      <c r="S93" s="62">
        <v>0</v>
      </c>
      <c r="T93" s="62">
        <v>0</v>
      </c>
      <c r="U93" s="62">
        <f t="shared" si="53"/>
        <v>0</v>
      </c>
      <c r="V93" s="62">
        <v>1</v>
      </c>
      <c r="W93" s="62">
        <v>1</v>
      </c>
      <c r="X93" s="62">
        <f t="shared" si="54"/>
        <v>2</v>
      </c>
      <c r="Y93" s="62">
        <v>0</v>
      </c>
      <c r="Z93" s="62">
        <v>0</v>
      </c>
      <c r="AA93" s="62">
        <f t="shared" si="55"/>
        <v>0</v>
      </c>
    </row>
    <row r="94" spans="1:27" x14ac:dyDescent="0.2">
      <c r="A94" s="66">
        <v>45.100099999999998</v>
      </c>
      <c r="B94" s="67" t="s">
        <v>86</v>
      </c>
      <c r="C94" s="67" t="s">
        <v>430</v>
      </c>
      <c r="D94" s="61">
        <f t="shared" si="25"/>
        <v>141</v>
      </c>
      <c r="E94" s="61">
        <f t="shared" si="25"/>
        <v>127</v>
      </c>
      <c r="F94" s="61">
        <f t="shared" si="46"/>
        <v>268</v>
      </c>
      <c r="G94" s="62">
        <v>28</v>
      </c>
      <c r="H94" s="62">
        <v>23</v>
      </c>
      <c r="I94" s="62">
        <f t="shared" si="49"/>
        <v>51</v>
      </c>
      <c r="J94" s="62">
        <v>42</v>
      </c>
      <c r="K94" s="62">
        <v>31</v>
      </c>
      <c r="L94" s="62">
        <f t="shared" si="50"/>
        <v>73</v>
      </c>
      <c r="M94" s="62">
        <v>20</v>
      </c>
      <c r="N94" s="62">
        <v>28</v>
      </c>
      <c r="O94" s="62">
        <f t="shared" si="51"/>
        <v>48</v>
      </c>
      <c r="P94" s="62">
        <v>49</v>
      </c>
      <c r="Q94" s="62">
        <v>39</v>
      </c>
      <c r="R94" s="62">
        <f t="shared" si="52"/>
        <v>88</v>
      </c>
      <c r="S94" s="62">
        <v>1</v>
      </c>
      <c r="T94" s="62">
        <v>4</v>
      </c>
      <c r="U94" s="62">
        <f t="shared" si="53"/>
        <v>5</v>
      </c>
      <c r="V94" s="62">
        <v>1</v>
      </c>
      <c r="W94" s="62">
        <v>2</v>
      </c>
      <c r="X94" s="62">
        <f t="shared" si="54"/>
        <v>3</v>
      </c>
      <c r="Y94" s="62">
        <v>0</v>
      </c>
      <c r="Z94" s="62">
        <v>0</v>
      </c>
      <c r="AA94" s="62">
        <f t="shared" si="55"/>
        <v>0</v>
      </c>
    </row>
    <row r="95" spans="1:27" x14ac:dyDescent="0.2">
      <c r="A95" s="66">
        <v>45.110100000000003</v>
      </c>
      <c r="B95" s="67" t="s">
        <v>100</v>
      </c>
      <c r="C95" s="67" t="s">
        <v>425</v>
      </c>
      <c r="D95" s="61">
        <f t="shared" si="25"/>
        <v>62</v>
      </c>
      <c r="E95" s="61">
        <f t="shared" si="25"/>
        <v>123</v>
      </c>
      <c r="F95" s="61">
        <f t="shared" si="46"/>
        <v>185</v>
      </c>
      <c r="G95" s="62">
        <v>18</v>
      </c>
      <c r="H95" s="62">
        <v>30</v>
      </c>
      <c r="I95" s="62">
        <f t="shared" si="49"/>
        <v>48</v>
      </c>
      <c r="J95" s="62">
        <v>13</v>
      </c>
      <c r="K95" s="62">
        <v>24</v>
      </c>
      <c r="L95" s="62">
        <f t="shared" si="50"/>
        <v>37</v>
      </c>
      <c r="M95" s="62">
        <v>11</v>
      </c>
      <c r="N95" s="62">
        <v>31</v>
      </c>
      <c r="O95" s="62">
        <f t="shared" si="51"/>
        <v>42</v>
      </c>
      <c r="P95" s="62">
        <v>18</v>
      </c>
      <c r="Q95" s="62">
        <v>36</v>
      </c>
      <c r="R95" s="62">
        <f t="shared" si="52"/>
        <v>54</v>
      </c>
      <c r="S95" s="62">
        <v>1</v>
      </c>
      <c r="T95" s="62">
        <v>2</v>
      </c>
      <c r="U95" s="62">
        <f t="shared" si="53"/>
        <v>3</v>
      </c>
      <c r="V95" s="62">
        <v>1</v>
      </c>
      <c r="W95" s="62">
        <v>0</v>
      </c>
      <c r="X95" s="62">
        <f t="shared" si="54"/>
        <v>1</v>
      </c>
      <c r="Y95" s="62">
        <v>0</v>
      </c>
      <c r="Z95" s="62">
        <v>0</v>
      </c>
      <c r="AA95" s="62">
        <f t="shared" si="55"/>
        <v>0</v>
      </c>
    </row>
    <row r="96" spans="1:27" x14ac:dyDescent="0.2">
      <c r="A96" s="66">
        <v>52.100200000000001</v>
      </c>
      <c r="B96" s="67" t="s">
        <v>98</v>
      </c>
      <c r="C96" s="67" t="s">
        <v>99</v>
      </c>
      <c r="D96" s="61">
        <f t="shared" si="25"/>
        <v>107</v>
      </c>
      <c r="E96" s="61">
        <f t="shared" si="25"/>
        <v>158</v>
      </c>
      <c r="F96" s="61">
        <f t="shared" si="46"/>
        <v>265</v>
      </c>
      <c r="G96" s="62">
        <v>35</v>
      </c>
      <c r="H96" s="62">
        <v>53</v>
      </c>
      <c r="I96" s="62">
        <f t="shared" si="49"/>
        <v>88</v>
      </c>
      <c r="J96" s="62">
        <v>39</v>
      </c>
      <c r="K96" s="62">
        <v>43</v>
      </c>
      <c r="L96" s="62">
        <f t="shared" si="50"/>
        <v>82</v>
      </c>
      <c r="M96" s="62">
        <v>13</v>
      </c>
      <c r="N96" s="62">
        <v>23</v>
      </c>
      <c r="O96" s="62">
        <f t="shared" si="51"/>
        <v>36</v>
      </c>
      <c r="P96" s="62">
        <v>20</v>
      </c>
      <c r="Q96" s="62">
        <v>36</v>
      </c>
      <c r="R96" s="62">
        <f t="shared" si="52"/>
        <v>56</v>
      </c>
      <c r="S96" s="62">
        <v>0</v>
      </c>
      <c r="T96" s="62">
        <v>1</v>
      </c>
      <c r="U96" s="62">
        <f t="shared" si="53"/>
        <v>1</v>
      </c>
      <c r="V96" s="62">
        <v>0</v>
      </c>
      <c r="W96" s="62">
        <v>2</v>
      </c>
      <c r="X96" s="62">
        <f t="shared" si="54"/>
        <v>2</v>
      </c>
      <c r="Y96" s="62">
        <v>0</v>
      </c>
      <c r="Z96" s="62">
        <v>0</v>
      </c>
      <c r="AA96" s="62">
        <f t="shared" si="55"/>
        <v>0</v>
      </c>
    </row>
    <row r="97" spans="1:27" x14ac:dyDescent="0.2">
      <c r="A97" s="157" t="s">
        <v>11</v>
      </c>
      <c r="B97" s="157"/>
      <c r="C97" s="157"/>
      <c r="D97" s="61">
        <f t="shared" si="25"/>
        <v>215</v>
      </c>
      <c r="E97" s="61">
        <f t="shared" si="25"/>
        <v>460</v>
      </c>
      <c r="F97" s="61">
        <f t="shared" si="44"/>
        <v>675</v>
      </c>
      <c r="G97" s="62">
        <f>SUBTOTAL(9,G99:G113)</f>
        <v>66</v>
      </c>
      <c r="H97" s="62">
        <f t="shared" ref="H97:AA97" si="56">SUBTOTAL(9,H99:H113)</f>
        <v>160</v>
      </c>
      <c r="I97" s="62">
        <f t="shared" si="56"/>
        <v>226</v>
      </c>
      <c r="J97" s="62">
        <f t="shared" si="56"/>
        <v>149</v>
      </c>
      <c r="K97" s="62">
        <f t="shared" si="56"/>
        <v>300</v>
      </c>
      <c r="L97" s="62">
        <f t="shared" si="56"/>
        <v>449</v>
      </c>
      <c r="M97" s="62">
        <f t="shared" si="56"/>
        <v>0</v>
      </c>
      <c r="N97" s="62">
        <f t="shared" si="56"/>
        <v>0</v>
      </c>
      <c r="O97" s="62">
        <f t="shared" si="56"/>
        <v>0</v>
      </c>
      <c r="P97" s="62">
        <f t="shared" si="56"/>
        <v>0</v>
      </c>
      <c r="Q97" s="62">
        <f t="shared" si="56"/>
        <v>0</v>
      </c>
      <c r="R97" s="62">
        <f t="shared" si="56"/>
        <v>0</v>
      </c>
      <c r="S97" s="62">
        <f t="shared" si="56"/>
        <v>0</v>
      </c>
      <c r="T97" s="62">
        <f t="shared" si="56"/>
        <v>0</v>
      </c>
      <c r="U97" s="62">
        <f t="shared" si="56"/>
        <v>0</v>
      </c>
      <c r="V97" s="62">
        <f t="shared" si="56"/>
        <v>0</v>
      </c>
      <c r="W97" s="62">
        <f t="shared" si="56"/>
        <v>0</v>
      </c>
      <c r="X97" s="62">
        <f t="shared" si="56"/>
        <v>0</v>
      </c>
      <c r="Y97" s="62">
        <f t="shared" si="56"/>
        <v>0</v>
      </c>
      <c r="Z97" s="62">
        <f t="shared" si="56"/>
        <v>0</v>
      </c>
      <c r="AA97" s="62">
        <f t="shared" si="56"/>
        <v>0</v>
      </c>
    </row>
    <row r="98" spans="1:27" x14ac:dyDescent="0.2">
      <c r="A98" s="158" t="s">
        <v>351</v>
      </c>
      <c r="B98" s="158"/>
      <c r="C98" s="158"/>
      <c r="D98" s="61">
        <f t="shared" si="25"/>
        <v>189</v>
      </c>
      <c r="E98" s="61">
        <f t="shared" si="25"/>
        <v>386</v>
      </c>
      <c r="F98" s="61">
        <f t="shared" si="44"/>
        <v>575</v>
      </c>
      <c r="G98" s="62">
        <f>SUBTOTAL(9,G99:G110)</f>
        <v>58</v>
      </c>
      <c r="H98" s="62">
        <f t="shared" ref="H98:AA98" si="57">SUBTOTAL(9,H99:H110)</f>
        <v>132</v>
      </c>
      <c r="I98" s="62">
        <f t="shared" si="57"/>
        <v>190</v>
      </c>
      <c r="J98" s="62">
        <f t="shared" si="57"/>
        <v>131</v>
      </c>
      <c r="K98" s="62">
        <f t="shared" si="57"/>
        <v>254</v>
      </c>
      <c r="L98" s="62">
        <f t="shared" si="57"/>
        <v>385</v>
      </c>
      <c r="M98" s="62">
        <f t="shared" si="57"/>
        <v>0</v>
      </c>
      <c r="N98" s="62">
        <f t="shared" si="57"/>
        <v>0</v>
      </c>
      <c r="O98" s="62">
        <f t="shared" si="57"/>
        <v>0</v>
      </c>
      <c r="P98" s="62">
        <f t="shared" si="57"/>
        <v>0</v>
      </c>
      <c r="Q98" s="62">
        <f t="shared" si="57"/>
        <v>0</v>
      </c>
      <c r="R98" s="62">
        <f t="shared" si="57"/>
        <v>0</v>
      </c>
      <c r="S98" s="62">
        <f t="shared" si="57"/>
        <v>0</v>
      </c>
      <c r="T98" s="62">
        <f t="shared" si="57"/>
        <v>0</v>
      </c>
      <c r="U98" s="62">
        <f t="shared" si="57"/>
        <v>0</v>
      </c>
      <c r="V98" s="62">
        <f t="shared" si="57"/>
        <v>0</v>
      </c>
      <c r="W98" s="62">
        <f t="shared" si="57"/>
        <v>0</v>
      </c>
      <c r="X98" s="62">
        <f t="shared" si="57"/>
        <v>0</v>
      </c>
      <c r="Y98" s="62">
        <f t="shared" si="57"/>
        <v>0</v>
      </c>
      <c r="Z98" s="62">
        <f t="shared" si="57"/>
        <v>0</v>
      </c>
      <c r="AA98" s="62">
        <f t="shared" si="57"/>
        <v>0</v>
      </c>
    </row>
    <row r="99" spans="1:27" x14ac:dyDescent="0.2">
      <c r="A99" s="66">
        <v>42.020099999999999</v>
      </c>
      <c r="B99" s="67" t="s">
        <v>121</v>
      </c>
      <c r="C99" s="67" t="s">
        <v>420</v>
      </c>
      <c r="D99" s="61">
        <f t="shared" si="25"/>
        <v>10</v>
      </c>
      <c r="E99" s="61">
        <f t="shared" si="25"/>
        <v>36</v>
      </c>
      <c r="F99" s="61">
        <f t="shared" si="44"/>
        <v>46</v>
      </c>
      <c r="G99" s="62">
        <v>3</v>
      </c>
      <c r="H99" s="62">
        <v>10</v>
      </c>
      <c r="I99" s="62">
        <f t="shared" ref="I99:I138" si="58">SUM(G99:H99)</f>
        <v>13</v>
      </c>
      <c r="J99" s="62">
        <v>7</v>
      </c>
      <c r="K99" s="62">
        <v>26</v>
      </c>
      <c r="L99" s="62">
        <f t="shared" ref="L99:L138" si="59">SUM(J99:K99)</f>
        <v>33</v>
      </c>
      <c r="M99" s="62">
        <v>0</v>
      </c>
      <c r="N99" s="62">
        <v>0</v>
      </c>
      <c r="O99" s="62">
        <f t="shared" ref="O99:O138" si="60">SUM(M99:N99)</f>
        <v>0</v>
      </c>
      <c r="P99" s="62">
        <v>0</v>
      </c>
      <c r="Q99" s="62">
        <v>0</v>
      </c>
      <c r="R99" s="62">
        <f t="shared" ref="R99:R138" si="61">SUM(P99:Q99)</f>
        <v>0</v>
      </c>
      <c r="S99" s="62">
        <v>0</v>
      </c>
      <c r="T99" s="62">
        <v>0</v>
      </c>
      <c r="U99" s="62">
        <f t="shared" ref="U99:U138" si="62">SUM(S99:T99)</f>
        <v>0</v>
      </c>
      <c r="V99" s="62">
        <v>0</v>
      </c>
      <c r="W99" s="62">
        <v>0</v>
      </c>
      <c r="X99" s="62">
        <f t="shared" ref="X99:X138" si="63">SUM(V99:W99)</f>
        <v>0</v>
      </c>
      <c r="Y99" s="62">
        <v>0</v>
      </c>
      <c r="Z99" s="62">
        <v>0</v>
      </c>
      <c r="AA99" s="62">
        <f t="shared" ref="AA99:AA138" si="64">SUM(Y99:Z99)</f>
        <v>0</v>
      </c>
    </row>
    <row r="100" spans="1:27" x14ac:dyDescent="0.2">
      <c r="A100" s="66">
        <v>42.040100000000002</v>
      </c>
      <c r="B100" s="67" t="s">
        <v>119</v>
      </c>
      <c r="C100" s="67" t="s">
        <v>120</v>
      </c>
      <c r="D100" s="61">
        <f t="shared" si="25"/>
        <v>16</v>
      </c>
      <c r="E100" s="61">
        <f t="shared" si="25"/>
        <v>21</v>
      </c>
      <c r="F100" s="61">
        <f t="shared" si="44"/>
        <v>37</v>
      </c>
      <c r="G100" s="62">
        <v>3</v>
      </c>
      <c r="H100" s="62">
        <v>4</v>
      </c>
      <c r="I100" s="62">
        <f t="shared" si="58"/>
        <v>7</v>
      </c>
      <c r="J100" s="62">
        <v>13</v>
      </c>
      <c r="K100" s="62">
        <v>17</v>
      </c>
      <c r="L100" s="62">
        <f t="shared" si="59"/>
        <v>30</v>
      </c>
      <c r="M100" s="62">
        <v>0</v>
      </c>
      <c r="N100" s="62">
        <v>0</v>
      </c>
      <c r="O100" s="62">
        <f t="shared" si="60"/>
        <v>0</v>
      </c>
      <c r="P100" s="62">
        <v>0</v>
      </c>
      <c r="Q100" s="62">
        <v>0</v>
      </c>
      <c r="R100" s="62">
        <f t="shared" si="61"/>
        <v>0</v>
      </c>
      <c r="S100" s="62">
        <v>0</v>
      </c>
      <c r="T100" s="62">
        <v>0</v>
      </c>
      <c r="U100" s="62">
        <f t="shared" si="62"/>
        <v>0</v>
      </c>
      <c r="V100" s="62">
        <v>0</v>
      </c>
      <c r="W100" s="62">
        <v>0</v>
      </c>
      <c r="X100" s="62">
        <f t="shared" si="63"/>
        <v>0</v>
      </c>
      <c r="Y100" s="62">
        <v>0</v>
      </c>
      <c r="Z100" s="62">
        <v>0</v>
      </c>
      <c r="AA100" s="62">
        <f t="shared" si="64"/>
        <v>0</v>
      </c>
    </row>
    <row r="101" spans="1:27" x14ac:dyDescent="0.2">
      <c r="A101" s="66">
        <v>42.0901</v>
      </c>
      <c r="B101" s="67" t="s">
        <v>117</v>
      </c>
      <c r="C101" s="67" t="s">
        <v>118</v>
      </c>
      <c r="D101" s="61">
        <f t="shared" si="25"/>
        <v>16</v>
      </c>
      <c r="E101" s="61">
        <f t="shared" si="25"/>
        <v>30</v>
      </c>
      <c r="F101" s="61">
        <f t="shared" si="44"/>
        <v>46</v>
      </c>
      <c r="G101" s="62">
        <v>4</v>
      </c>
      <c r="H101" s="62">
        <v>6</v>
      </c>
      <c r="I101" s="62">
        <f t="shared" si="58"/>
        <v>10</v>
      </c>
      <c r="J101" s="62">
        <v>12</v>
      </c>
      <c r="K101" s="62">
        <v>24</v>
      </c>
      <c r="L101" s="62">
        <f t="shared" si="59"/>
        <v>36</v>
      </c>
      <c r="M101" s="62">
        <v>0</v>
      </c>
      <c r="N101" s="62">
        <v>0</v>
      </c>
      <c r="O101" s="62">
        <f t="shared" si="60"/>
        <v>0</v>
      </c>
      <c r="P101" s="62">
        <v>0</v>
      </c>
      <c r="Q101" s="62">
        <v>0</v>
      </c>
      <c r="R101" s="62">
        <f t="shared" si="61"/>
        <v>0</v>
      </c>
      <c r="S101" s="62">
        <v>0</v>
      </c>
      <c r="T101" s="62">
        <v>0</v>
      </c>
      <c r="U101" s="62">
        <f t="shared" si="62"/>
        <v>0</v>
      </c>
      <c r="V101" s="62">
        <v>0</v>
      </c>
      <c r="W101" s="62">
        <v>0</v>
      </c>
      <c r="X101" s="62">
        <f t="shared" si="63"/>
        <v>0</v>
      </c>
      <c r="Y101" s="62">
        <v>0</v>
      </c>
      <c r="Z101" s="62">
        <v>0</v>
      </c>
      <c r="AA101" s="62">
        <f t="shared" si="64"/>
        <v>0</v>
      </c>
    </row>
    <row r="102" spans="1:27" x14ac:dyDescent="0.2">
      <c r="A102" s="66">
        <v>42.170099999999998</v>
      </c>
      <c r="B102" s="67" t="s">
        <v>115</v>
      </c>
      <c r="C102" s="67" t="s">
        <v>116</v>
      </c>
      <c r="D102" s="61">
        <f t="shared" si="25"/>
        <v>8</v>
      </c>
      <c r="E102" s="61">
        <f t="shared" si="25"/>
        <v>20</v>
      </c>
      <c r="F102" s="61">
        <f t="shared" si="44"/>
        <v>28</v>
      </c>
      <c r="G102" s="62">
        <v>4</v>
      </c>
      <c r="H102" s="62">
        <v>5</v>
      </c>
      <c r="I102" s="62">
        <f t="shared" si="58"/>
        <v>9</v>
      </c>
      <c r="J102" s="62">
        <v>4</v>
      </c>
      <c r="K102" s="62">
        <v>15</v>
      </c>
      <c r="L102" s="62">
        <f t="shared" si="59"/>
        <v>19</v>
      </c>
      <c r="M102" s="62">
        <v>0</v>
      </c>
      <c r="N102" s="62">
        <v>0</v>
      </c>
      <c r="O102" s="62">
        <f t="shared" si="60"/>
        <v>0</v>
      </c>
      <c r="P102" s="62">
        <v>0</v>
      </c>
      <c r="Q102" s="62">
        <v>0</v>
      </c>
      <c r="R102" s="62">
        <f t="shared" si="61"/>
        <v>0</v>
      </c>
      <c r="S102" s="62">
        <v>0</v>
      </c>
      <c r="T102" s="62">
        <v>0</v>
      </c>
      <c r="U102" s="62">
        <f t="shared" si="62"/>
        <v>0</v>
      </c>
      <c r="V102" s="62">
        <v>0</v>
      </c>
      <c r="W102" s="62">
        <v>0</v>
      </c>
      <c r="X102" s="62">
        <f t="shared" si="63"/>
        <v>0</v>
      </c>
      <c r="Y102" s="62">
        <v>0</v>
      </c>
      <c r="Z102" s="62">
        <v>0</v>
      </c>
      <c r="AA102" s="62">
        <f t="shared" si="64"/>
        <v>0</v>
      </c>
    </row>
    <row r="103" spans="1:27" x14ac:dyDescent="0.2">
      <c r="A103" s="66">
        <v>44.040100000000002</v>
      </c>
      <c r="B103" s="67" t="s">
        <v>106</v>
      </c>
      <c r="C103" s="67" t="s">
        <v>421</v>
      </c>
      <c r="D103" s="61">
        <f t="shared" si="25"/>
        <v>7</v>
      </c>
      <c r="E103" s="61">
        <f t="shared" si="25"/>
        <v>26</v>
      </c>
      <c r="F103" s="61">
        <f t="shared" si="44"/>
        <v>33</v>
      </c>
      <c r="G103" s="62">
        <v>2</v>
      </c>
      <c r="H103" s="62">
        <v>4</v>
      </c>
      <c r="I103" s="62">
        <f t="shared" si="58"/>
        <v>6</v>
      </c>
      <c r="J103" s="62">
        <v>5</v>
      </c>
      <c r="K103" s="62">
        <v>22</v>
      </c>
      <c r="L103" s="62">
        <f t="shared" si="59"/>
        <v>27</v>
      </c>
      <c r="M103" s="62">
        <v>0</v>
      </c>
      <c r="N103" s="62">
        <v>0</v>
      </c>
      <c r="O103" s="62">
        <f t="shared" si="60"/>
        <v>0</v>
      </c>
      <c r="P103" s="62">
        <v>0</v>
      </c>
      <c r="Q103" s="62">
        <v>0</v>
      </c>
      <c r="R103" s="62">
        <f t="shared" si="61"/>
        <v>0</v>
      </c>
      <c r="S103" s="62">
        <v>0</v>
      </c>
      <c r="T103" s="62">
        <v>0</v>
      </c>
      <c r="U103" s="62">
        <f t="shared" si="62"/>
        <v>0</v>
      </c>
      <c r="V103" s="62">
        <v>0</v>
      </c>
      <c r="W103" s="62">
        <v>0</v>
      </c>
      <c r="X103" s="62">
        <f t="shared" si="63"/>
        <v>0</v>
      </c>
      <c r="Y103" s="62">
        <v>0</v>
      </c>
      <c r="Z103" s="62">
        <v>0</v>
      </c>
      <c r="AA103" s="62">
        <f t="shared" si="64"/>
        <v>0</v>
      </c>
    </row>
    <row r="104" spans="1:27" x14ac:dyDescent="0.2">
      <c r="A104" s="66">
        <v>44.040100000000002</v>
      </c>
      <c r="B104" s="67" t="s">
        <v>104</v>
      </c>
      <c r="C104" s="67" t="s">
        <v>422</v>
      </c>
      <c r="D104" s="61">
        <f t="shared" si="25"/>
        <v>9</v>
      </c>
      <c r="E104" s="61">
        <f t="shared" si="25"/>
        <v>10</v>
      </c>
      <c r="F104" s="61">
        <f t="shared" si="44"/>
        <v>19</v>
      </c>
      <c r="G104" s="62">
        <v>5</v>
      </c>
      <c r="H104" s="62">
        <v>1</v>
      </c>
      <c r="I104" s="62">
        <f t="shared" si="58"/>
        <v>6</v>
      </c>
      <c r="J104" s="62">
        <v>4</v>
      </c>
      <c r="K104" s="62">
        <v>9</v>
      </c>
      <c r="L104" s="62">
        <f t="shared" si="59"/>
        <v>13</v>
      </c>
      <c r="M104" s="62">
        <v>0</v>
      </c>
      <c r="N104" s="62">
        <v>0</v>
      </c>
      <c r="O104" s="62">
        <f t="shared" si="60"/>
        <v>0</v>
      </c>
      <c r="P104" s="62">
        <v>0</v>
      </c>
      <c r="Q104" s="62">
        <v>0</v>
      </c>
      <c r="R104" s="62">
        <f t="shared" si="61"/>
        <v>0</v>
      </c>
      <c r="S104" s="62">
        <v>0</v>
      </c>
      <c r="T104" s="62">
        <v>0</v>
      </c>
      <c r="U104" s="62">
        <f t="shared" si="62"/>
        <v>0</v>
      </c>
      <c r="V104" s="62">
        <v>0</v>
      </c>
      <c r="W104" s="62">
        <v>0</v>
      </c>
      <c r="X104" s="62">
        <f t="shared" si="63"/>
        <v>0</v>
      </c>
      <c r="Y104" s="62">
        <v>0</v>
      </c>
      <c r="Z104" s="62">
        <v>0</v>
      </c>
      <c r="AA104" s="62">
        <f t="shared" si="64"/>
        <v>0</v>
      </c>
    </row>
    <row r="105" spans="1:27" x14ac:dyDescent="0.2">
      <c r="A105" s="66">
        <v>44.040100000000002</v>
      </c>
      <c r="B105" s="67" t="s">
        <v>108</v>
      </c>
      <c r="C105" s="67" t="s">
        <v>423</v>
      </c>
      <c r="D105" s="61">
        <f t="shared" si="25"/>
        <v>18</v>
      </c>
      <c r="E105" s="61">
        <f t="shared" si="25"/>
        <v>10</v>
      </c>
      <c r="F105" s="61">
        <f t="shared" si="44"/>
        <v>28</v>
      </c>
      <c r="G105" s="62">
        <v>4</v>
      </c>
      <c r="H105" s="62">
        <v>5</v>
      </c>
      <c r="I105" s="62">
        <f t="shared" si="58"/>
        <v>9</v>
      </c>
      <c r="J105" s="62">
        <v>14</v>
      </c>
      <c r="K105" s="62">
        <v>5</v>
      </c>
      <c r="L105" s="62">
        <f t="shared" si="59"/>
        <v>19</v>
      </c>
      <c r="M105" s="62">
        <v>0</v>
      </c>
      <c r="N105" s="62">
        <v>0</v>
      </c>
      <c r="O105" s="62">
        <f t="shared" si="60"/>
        <v>0</v>
      </c>
      <c r="P105" s="62">
        <v>0</v>
      </c>
      <c r="Q105" s="62">
        <v>0</v>
      </c>
      <c r="R105" s="62">
        <f t="shared" si="61"/>
        <v>0</v>
      </c>
      <c r="S105" s="62">
        <v>0</v>
      </c>
      <c r="T105" s="62">
        <v>0</v>
      </c>
      <c r="U105" s="62">
        <f t="shared" si="62"/>
        <v>0</v>
      </c>
      <c r="V105" s="62">
        <v>0</v>
      </c>
      <c r="W105" s="62">
        <v>0</v>
      </c>
      <c r="X105" s="62">
        <f t="shared" si="63"/>
        <v>0</v>
      </c>
      <c r="Y105" s="62">
        <v>0</v>
      </c>
      <c r="Z105" s="62">
        <v>0</v>
      </c>
      <c r="AA105" s="62">
        <f t="shared" si="64"/>
        <v>0</v>
      </c>
    </row>
    <row r="106" spans="1:27" x14ac:dyDescent="0.2">
      <c r="A106" s="66">
        <v>44.040100000000002</v>
      </c>
      <c r="B106" s="67" t="s">
        <v>112</v>
      </c>
      <c r="C106" s="67" t="s">
        <v>113</v>
      </c>
      <c r="D106" s="61">
        <f t="shared" si="25"/>
        <v>7</v>
      </c>
      <c r="E106" s="61">
        <f t="shared" si="25"/>
        <v>8</v>
      </c>
      <c r="F106" s="61">
        <f t="shared" si="44"/>
        <v>15</v>
      </c>
      <c r="G106" s="62">
        <v>3</v>
      </c>
      <c r="H106" s="62">
        <v>1</v>
      </c>
      <c r="I106" s="62">
        <f t="shared" si="58"/>
        <v>4</v>
      </c>
      <c r="J106" s="62">
        <v>4</v>
      </c>
      <c r="K106" s="62">
        <v>7</v>
      </c>
      <c r="L106" s="62">
        <f t="shared" si="59"/>
        <v>11</v>
      </c>
      <c r="M106" s="62">
        <v>0</v>
      </c>
      <c r="N106" s="62">
        <v>0</v>
      </c>
      <c r="O106" s="62">
        <f t="shared" si="60"/>
        <v>0</v>
      </c>
      <c r="P106" s="62">
        <v>0</v>
      </c>
      <c r="Q106" s="62">
        <v>0</v>
      </c>
      <c r="R106" s="62">
        <f t="shared" si="61"/>
        <v>0</v>
      </c>
      <c r="S106" s="62">
        <v>0</v>
      </c>
      <c r="T106" s="62">
        <v>0</v>
      </c>
      <c r="U106" s="62">
        <f t="shared" si="62"/>
        <v>0</v>
      </c>
      <c r="V106" s="62">
        <v>0</v>
      </c>
      <c r="W106" s="62">
        <v>0</v>
      </c>
      <c r="X106" s="62">
        <f t="shared" si="63"/>
        <v>0</v>
      </c>
      <c r="Y106" s="62">
        <v>0</v>
      </c>
      <c r="Z106" s="62">
        <v>0</v>
      </c>
      <c r="AA106" s="62">
        <f t="shared" si="64"/>
        <v>0</v>
      </c>
    </row>
    <row r="107" spans="1:27" x14ac:dyDescent="0.2">
      <c r="A107" s="66">
        <v>44.070099999999996</v>
      </c>
      <c r="B107" s="67" t="s">
        <v>102</v>
      </c>
      <c r="C107" s="67" t="s">
        <v>103</v>
      </c>
      <c r="D107" s="61">
        <f t="shared" si="25"/>
        <v>25</v>
      </c>
      <c r="E107" s="61">
        <f t="shared" si="25"/>
        <v>132</v>
      </c>
      <c r="F107" s="61">
        <f t="shared" si="44"/>
        <v>157</v>
      </c>
      <c r="G107" s="62">
        <v>9</v>
      </c>
      <c r="H107" s="62">
        <v>55</v>
      </c>
      <c r="I107" s="62">
        <f t="shared" si="58"/>
        <v>64</v>
      </c>
      <c r="J107" s="62">
        <v>16</v>
      </c>
      <c r="K107" s="62">
        <v>77</v>
      </c>
      <c r="L107" s="62">
        <f t="shared" si="59"/>
        <v>93</v>
      </c>
      <c r="M107" s="62">
        <v>0</v>
      </c>
      <c r="N107" s="62">
        <v>0</v>
      </c>
      <c r="O107" s="62">
        <f t="shared" si="60"/>
        <v>0</v>
      </c>
      <c r="P107" s="62">
        <v>0</v>
      </c>
      <c r="Q107" s="62">
        <v>0</v>
      </c>
      <c r="R107" s="62">
        <f t="shared" si="61"/>
        <v>0</v>
      </c>
      <c r="S107" s="62">
        <v>0</v>
      </c>
      <c r="T107" s="62">
        <v>0</v>
      </c>
      <c r="U107" s="62">
        <f t="shared" si="62"/>
        <v>0</v>
      </c>
      <c r="V107" s="62">
        <v>0</v>
      </c>
      <c r="W107" s="62">
        <v>0</v>
      </c>
      <c r="X107" s="62">
        <f t="shared" si="63"/>
        <v>0</v>
      </c>
      <c r="Y107" s="62">
        <v>0</v>
      </c>
      <c r="Z107" s="62">
        <v>0</v>
      </c>
      <c r="AA107" s="62">
        <f t="shared" si="64"/>
        <v>0</v>
      </c>
    </row>
    <row r="108" spans="1:27" x14ac:dyDescent="0.2">
      <c r="A108" s="66">
        <v>45.060099999999998</v>
      </c>
      <c r="B108" s="67" t="s">
        <v>92</v>
      </c>
      <c r="C108" s="67" t="s">
        <v>424</v>
      </c>
      <c r="D108" s="61">
        <f t="shared" si="25"/>
        <v>43</v>
      </c>
      <c r="E108" s="61">
        <f t="shared" si="25"/>
        <v>16</v>
      </c>
      <c r="F108" s="61">
        <f t="shared" si="44"/>
        <v>59</v>
      </c>
      <c r="G108" s="62">
        <v>12</v>
      </c>
      <c r="H108" s="62">
        <v>6</v>
      </c>
      <c r="I108" s="62">
        <f t="shared" si="58"/>
        <v>18</v>
      </c>
      <c r="J108" s="62">
        <v>31</v>
      </c>
      <c r="K108" s="62">
        <v>10</v>
      </c>
      <c r="L108" s="62">
        <f t="shared" si="59"/>
        <v>41</v>
      </c>
      <c r="M108" s="62">
        <v>0</v>
      </c>
      <c r="N108" s="62">
        <v>0</v>
      </c>
      <c r="O108" s="62">
        <f t="shared" si="60"/>
        <v>0</v>
      </c>
      <c r="P108" s="62">
        <v>0</v>
      </c>
      <c r="Q108" s="62">
        <v>0</v>
      </c>
      <c r="R108" s="62">
        <f t="shared" si="61"/>
        <v>0</v>
      </c>
      <c r="S108" s="62">
        <v>0</v>
      </c>
      <c r="T108" s="62">
        <v>0</v>
      </c>
      <c r="U108" s="62">
        <f t="shared" si="62"/>
        <v>0</v>
      </c>
      <c r="V108" s="62">
        <v>0</v>
      </c>
      <c r="W108" s="62">
        <v>0</v>
      </c>
      <c r="X108" s="62">
        <f t="shared" si="63"/>
        <v>0</v>
      </c>
      <c r="Y108" s="62">
        <v>0</v>
      </c>
      <c r="Z108" s="62">
        <v>0</v>
      </c>
      <c r="AA108" s="62">
        <f t="shared" si="64"/>
        <v>0</v>
      </c>
    </row>
    <row r="109" spans="1:27" x14ac:dyDescent="0.2">
      <c r="A109" s="66">
        <v>45.110100000000003</v>
      </c>
      <c r="B109" s="67" t="s">
        <v>100</v>
      </c>
      <c r="C109" s="67" t="s">
        <v>425</v>
      </c>
      <c r="D109" s="61">
        <f t="shared" si="25"/>
        <v>14</v>
      </c>
      <c r="E109" s="61">
        <f t="shared" si="25"/>
        <v>11</v>
      </c>
      <c r="F109" s="61">
        <f t="shared" si="44"/>
        <v>25</v>
      </c>
      <c r="G109" s="62">
        <v>5</v>
      </c>
      <c r="H109" s="62">
        <v>3</v>
      </c>
      <c r="I109" s="62">
        <f t="shared" si="58"/>
        <v>8</v>
      </c>
      <c r="J109" s="62">
        <v>9</v>
      </c>
      <c r="K109" s="62">
        <v>8</v>
      </c>
      <c r="L109" s="62">
        <f t="shared" si="59"/>
        <v>17</v>
      </c>
      <c r="M109" s="62">
        <v>0</v>
      </c>
      <c r="N109" s="62">
        <v>0</v>
      </c>
      <c r="O109" s="62">
        <f t="shared" si="60"/>
        <v>0</v>
      </c>
      <c r="P109" s="62">
        <v>0</v>
      </c>
      <c r="Q109" s="62">
        <v>0</v>
      </c>
      <c r="R109" s="62">
        <f t="shared" si="61"/>
        <v>0</v>
      </c>
      <c r="S109" s="62">
        <v>0</v>
      </c>
      <c r="T109" s="62">
        <v>0</v>
      </c>
      <c r="U109" s="62">
        <f t="shared" si="62"/>
        <v>0</v>
      </c>
      <c r="V109" s="62">
        <v>0</v>
      </c>
      <c r="W109" s="62">
        <v>0</v>
      </c>
      <c r="X109" s="62">
        <f t="shared" si="63"/>
        <v>0</v>
      </c>
      <c r="Y109" s="62">
        <v>0</v>
      </c>
      <c r="Z109" s="62">
        <v>0</v>
      </c>
      <c r="AA109" s="62">
        <f t="shared" si="64"/>
        <v>0</v>
      </c>
    </row>
    <row r="110" spans="1:27" x14ac:dyDescent="0.2">
      <c r="A110" s="66">
        <v>51.231000000000002</v>
      </c>
      <c r="B110" s="67" t="s">
        <v>110</v>
      </c>
      <c r="C110" s="67" t="s">
        <v>426</v>
      </c>
      <c r="D110" s="61">
        <f t="shared" si="25"/>
        <v>16</v>
      </c>
      <c r="E110" s="61">
        <f t="shared" si="25"/>
        <v>66</v>
      </c>
      <c r="F110" s="61">
        <f t="shared" si="44"/>
        <v>82</v>
      </c>
      <c r="G110" s="62">
        <v>4</v>
      </c>
      <c r="H110" s="62">
        <v>32</v>
      </c>
      <c r="I110" s="62">
        <f t="shared" si="58"/>
        <v>36</v>
      </c>
      <c r="J110" s="62">
        <v>12</v>
      </c>
      <c r="K110" s="62">
        <v>34</v>
      </c>
      <c r="L110" s="62">
        <f t="shared" si="59"/>
        <v>46</v>
      </c>
      <c r="M110" s="62">
        <v>0</v>
      </c>
      <c r="N110" s="62">
        <v>0</v>
      </c>
      <c r="O110" s="62">
        <f t="shared" si="60"/>
        <v>0</v>
      </c>
      <c r="P110" s="62">
        <v>0</v>
      </c>
      <c r="Q110" s="62">
        <v>0</v>
      </c>
      <c r="R110" s="62">
        <f t="shared" si="61"/>
        <v>0</v>
      </c>
      <c r="S110" s="62">
        <v>0</v>
      </c>
      <c r="T110" s="62">
        <v>0</v>
      </c>
      <c r="U110" s="62">
        <f t="shared" si="62"/>
        <v>0</v>
      </c>
      <c r="V110" s="62">
        <v>0</v>
      </c>
      <c r="W110" s="62">
        <v>0</v>
      </c>
      <c r="X110" s="62">
        <f t="shared" si="63"/>
        <v>0</v>
      </c>
      <c r="Y110" s="62">
        <v>0</v>
      </c>
      <c r="Z110" s="62">
        <v>0</v>
      </c>
      <c r="AA110" s="62">
        <f t="shared" si="64"/>
        <v>0</v>
      </c>
    </row>
    <row r="111" spans="1:27" x14ac:dyDescent="0.2">
      <c r="A111" s="158" t="s">
        <v>24</v>
      </c>
      <c r="B111" s="158"/>
      <c r="C111" s="158"/>
      <c r="D111" s="61">
        <f t="shared" si="25"/>
        <v>26</v>
      </c>
      <c r="E111" s="61">
        <f t="shared" si="25"/>
        <v>74</v>
      </c>
      <c r="F111" s="61">
        <f t="shared" si="44"/>
        <v>100</v>
      </c>
      <c r="G111" s="62">
        <f>SUBTOTAL(9,G112:G113)</f>
        <v>8</v>
      </c>
      <c r="H111" s="62">
        <f t="shared" ref="H111:AA111" si="65">SUBTOTAL(9,H112:H113)</f>
        <v>28</v>
      </c>
      <c r="I111" s="62">
        <f t="shared" si="65"/>
        <v>36</v>
      </c>
      <c r="J111" s="62">
        <f t="shared" si="65"/>
        <v>18</v>
      </c>
      <c r="K111" s="62">
        <f t="shared" si="65"/>
        <v>46</v>
      </c>
      <c r="L111" s="62">
        <f t="shared" si="65"/>
        <v>64</v>
      </c>
      <c r="M111" s="62">
        <f t="shared" si="65"/>
        <v>0</v>
      </c>
      <c r="N111" s="62">
        <f t="shared" si="65"/>
        <v>0</v>
      </c>
      <c r="O111" s="62">
        <f t="shared" si="65"/>
        <v>0</v>
      </c>
      <c r="P111" s="62">
        <f t="shared" si="65"/>
        <v>0</v>
      </c>
      <c r="Q111" s="62">
        <f t="shared" si="65"/>
        <v>0</v>
      </c>
      <c r="R111" s="62">
        <f t="shared" si="65"/>
        <v>0</v>
      </c>
      <c r="S111" s="62">
        <f t="shared" si="65"/>
        <v>0</v>
      </c>
      <c r="T111" s="62">
        <f t="shared" si="65"/>
        <v>0</v>
      </c>
      <c r="U111" s="62">
        <f t="shared" si="65"/>
        <v>0</v>
      </c>
      <c r="V111" s="62">
        <f t="shared" si="65"/>
        <v>0</v>
      </c>
      <c r="W111" s="62">
        <f t="shared" si="65"/>
        <v>0</v>
      </c>
      <c r="X111" s="62">
        <f t="shared" si="65"/>
        <v>0</v>
      </c>
      <c r="Y111" s="62">
        <f t="shared" si="65"/>
        <v>0</v>
      </c>
      <c r="Z111" s="62">
        <f t="shared" si="65"/>
        <v>0</v>
      </c>
      <c r="AA111" s="62">
        <f t="shared" si="65"/>
        <v>0</v>
      </c>
    </row>
    <row r="112" spans="1:27" x14ac:dyDescent="0.2">
      <c r="A112" s="66">
        <v>42.010100000000001</v>
      </c>
      <c r="B112" s="67" t="s">
        <v>96</v>
      </c>
      <c r="C112" s="67" t="s">
        <v>427</v>
      </c>
      <c r="D112" s="61">
        <f t="shared" si="25"/>
        <v>17</v>
      </c>
      <c r="E112" s="61">
        <f t="shared" si="25"/>
        <v>53</v>
      </c>
      <c r="F112" s="61">
        <f t="shared" si="44"/>
        <v>70</v>
      </c>
      <c r="G112" s="62">
        <v>7</v>
      </c>
      <c r="H112" s="62">
        <v>24</v>
      </c>
      <c r="I112" s="62">
        <f t="shared" si="58"/>
        <v>31</v>
      </c>
      <c r="J112" s="62">
        <v>10</v>
      </c>
      <c r="K112" s="62">
        <v>29</v>
      </c>
      <c r="L112" s="62">
        <f t="shared" si="59"/>
        <v>39</v>
      </c>
      <c r="M112" s="62">
        <v>0</v>
      </c>
      <c r="N112" s="62">
        <v>0</v>
      </c>
      <c r="O112" s="62">
        <f t="shared" si="60"/>
        <v>0</v>
      </c>
      <c r="P112" s="62">
        <v>0</v>
      </c>
      <c r="Q112" s="62">
        <v>0</v>
      </c>
      <c r="R112" s="62">
        <f t="shared" si="61"/>
        <v>0</v>
      </c>
      <c r="S112" s="62">
        <v>0</v>
      </c>
      <c r="T112" s="62">
        <v>0</v>
      </c>
      <c r="U112" s="62">
        <f t="shared" si="62"/>
        <v>0</v>
      </c>
      <c r="V112" s="62">
        <v>0</v>
      </c>
      <c r="W112" s="62">
        <v>0</v>
      </c>
      <c r="X112" s="62">
        <f t="shared" si="63"/>
        <v>0</v>
      </c>
      <c r="Y112" s="62">
        <v>0</v>
      </c>
      <c r="Z112" s="62">
        <v>0</v>
      </c>
      <c r="AA112" s="62">
        <f t="shared" si="64"/>
        <v>0</v>
      </c>
    </row>
    <row r="113" spans="1:27" x14ac:dyDescent="0.2">
      <c r="A113" s="66">
        <v>44.070099999999996</v>
      </c>
      <c r="B113" s="67" t="s">
        <v>102</v>
      </c>
      <c r="C113" s="67" t="s">
        <v>103</v>
      </c>
      <c r="D113" s="61">
        <f t="shared" si="25"/>
        <v>9</v>
      </c>
      <c r="E113" s="61">
        <f t="shared" si="25"/>
        <v>21</v>
      </c>
      <c r="F113" s="61">
        <f t="shared" si="44"/>
        <v>30</v>
      </c>
      <c r="G113" s="62">
        <v>1</v>
      </c>
      <c r="H113" s="62">
        <v>4</v>
      </c>
      <c r="I113" s="62">
        <f t="shared" si="58"/>
        <v>5</v>
      </c>
      <c r="J113" s="62">
        <v>8</v>
      </c>
      <c r="K113" s="62">
        <v>17</v>
      </c>
      <c r="L113" s="62">
        <f t="shared" si="59"/>
        <v>25</v>
      </c>
      <c r="M113" s="62">
        <v>0</v>
      </c>
      <c r="N113" s="62">
        <v>0</v>
      </c>
      <c r="O113" s="62">
        <f t="shared" si="60"/>
        <v>0</v>
      </c>
      <c r="P113" s="62">
        <v>0</v>
      </c>
      <c r="Q113" s="62">
        <v>0</v>
      </c>
      <c r="R113" s="62">
        <f t="shared" si="61"/>
        <v>0</v>
      </c>
      <c r="S113" s="62">
        <v>0</v>
      </c>
      <c r="T113" s="62">
        <v>0</v>
      </c>
      <c r="U113" s="62">
        <f t="shared" si="62"/>
        <v>0</v>
      </c>
      <c r="V113" s="62">
        <v>0</v>
      </c>
      <c r="W113" s="62">
        <v>0</v>
      </c>
      <c r="X113" s="62">
        <f t="shared" si="63"/>
        <v>0</v>
      </c>
      <c r="Y113" s="62">
        <v>0</v>
      </c>
      <c r="Z113" s="62">
        <v>0</v>
      </c>
      <c r="AA113" s="62">
        <f t="shared" si="64"/>
        <v>0</v>
      </c>
    </row>
    <row r="114" spans="1:27" x14ac:dyDescent="0.2">
      <c r="A114" s="156" t="s">
        <v>358</v>
      </c>
      <c r="B114" s="156"/>
      <c r="C114" s="156"/>
      <c r="D114" s="61">
        <f t="shared" ref="D114:E145" si="66">G114+J114+M114+P114+S114+V114+Y114</f>
        <v>26</v>
      </c>
      <c r="E114" s="61">
        <f t="shared" si="66"/>
        <v>59</v>
      </c>
      <c r="F114" s="61">
        <f t="shared" si="44"/>
        <v>85</v>
      </c>
      <c r="G114" s="62">
        <f>SUBTOTAL(9,G117:G121)</f>
        <v>19</v>
      </c>
      <c r="H114" s="62">
        <f t="shared" ref="H114:AA114" si="67">SUBTOTAL(9,H117:H121)</f>
        <v>50</v>
      </c>
      <c r="I114" s="62">
        <f t="shared" si="67"/>
        <v>69</v>
      </c>
      <c r="J114" s="62">
        <f t="shared" si="67"/>
        <v>7</v>
      </c>
      <c r="K114" s="62">
        <f t="shared" si="67"/>
        <v>9</v>
      </c>
      <c r="L114" s="62">
        <f t="shared" si="67"/>
        <v>16</v>
      </c>
      <c r="M114" s="62">
        <f t="shared" si="67"/>
        <v>0</v>
      </c>
      <c r="N114" s="62">
        <f t="shared" si="67"/>
        <v>0</v>
      </c>
      <c r="O114" s="62">
        <f t="shared" si="67"/>
        <v>0</v>
      </c>
      <c r="P114" s="62">
        <f t="shared" si="67"/>
        <v>0</v>
      </c>
      <c r="Q114" s="62">
        <f t="shared" si="67"/>
        <v>0</v>
      </c>
      <c r="R114" s="62">
        <f t="shared" si="67"/>
        <v>0</v>
      </c>
      <c r="S114" s="62">
        <f t="shared" si="67"/>
        <v>0</v>
      </c>
      <c r="T114" s="62">
        <f t="shared" si="67"/>
        <v>0</v>
      </c>
      <c r="U114" s="62">
        <f t="shared" si="67"/>
        <v>0</v>
      </c>
      <c r="V114" s="62">
        <f t="shared" si="67"/>
        <v>0</v>
      </c>
      <c r="W114" s="62">
        <f t="shared" si="67"/>
        <v>0</v>
      </c>
      <c r="X114" s="62">
        <f t="shared" si="67"/>
        <v>0</v>
      </c>
      <c r="Y114" s="62">
        <f t="shared" si="67"/>
        <v>0</v>
      </c>
      <c r="Z114" s="62">
        <f t="shared" si="67"/>
        <v>0</v>
      </c>
      <c r="AA114" s="62">
        <f t="shared" si="67"/>
        <v>0</v>
      </c>
    </row>
    <row r="115" spans="1:27" x14ac:dyDescent="0.2">
      <c r="A115" s="157" t="s">
        <v>11</v>
      </c>
      <c r="B115" s="157"/>
      <c r="C115" s="157"/>
      <c r="D115" s="61">
        <f t="shared" si="66"/>
        <v>26</v>
      </c>
      <c r="E115" s="61">
        <f t="shared" si="66"/>
        <v>59</v>
      </c>
      <c r="F115" s="61">
        <f t="shared" si="44"/>
        <v>85</v>
      </c>
      <c r="G115" s="62">
        <f>SUBTOTAL(9,G117:G121)</f>
        <v>19</v>
      </c>
      <c r="H115" s="62">
        <f t="shared" ref="H115:AA115" si="68">SUBTOTAL(9,H117:H121)</f>
        <v>50</v>
      </c>
      <c r="I115" s="62">
        <f t="shared" si="68"/>
        <v>69</v>
      </c>
      <c r="J115" s="62">
        <f t="shared" si="68"/>
        <v>7</v>
      </c>
      <c r="K115" s="62">
        <f t="shared" si="68"/>
        <v>9</v>
      </c>
      <c r="L115" s="62">
        <f t="shared" si="68"/>
        <v>16</v>
      </c>
      <c r="M115" s="62">
        <f t="shared" si="68"/>
        <v>0</v>
      </c>
      <c r="N115" s="62">
        <f t="shared" si="68"/>
        <v>0</v>
      </c>
      <c r="O115" s="62">
        <f t="shared" si="68"/>
        <v>0</v>
      </c>
      <c r="P115" s="62">
        <f t="shared" si="68"/>
        <v>0</v>
      </c>
      <c r="Q115" s="62">
        <f t="shared" si="68"/>
        <v>0</v>
      </c>
      <c r="R115" s="62">
        <f t="shared" si="68"/>
        <v>0</v>
      </c>
      <c r="S115" s="62">
        <f t="shared" si="68"/>
        <v>0</v>
      </c>
      <c r="T115" s="62">
        <f t="shared" si="68"/>
        <v>0</v>
      </c>
      <c r="U115" s="62">
        <f t="shared" si="68"/>
        <v>0</v>
      </c>
      <c r="V115" s="62">
        <f t="shared" si="68"/>
        <v>0</v>
      </c>
      <c r="W115" s="62">
        <f t="shared" si="68"/>
        <v>0</v>
      </c>
      <c r="X115" s="62">
        <f t="shared" si="68"/>
        <v>0</v>
      </c>
      <c r="Y115" s="62">
        <f t="shared" si="68"/>
        <v>0</v>
      </c>
      <c r="Z115" s="62">
        <f t="shared" si="68"/>
        <v>0</v>
      </c>
      <c r="AA115" s="62">
        <f t="shared" si="68"/>
        <v>0</v>
      </c>
    </row>
    <row r="116" spans="1:27" x14ac:dyDescent="0.2">
      <c r="A116" s="158" t="s">
        <v>403</v>
      </c>
      <c r="B116" s="158"/>
      <c r="C116" s="158"/>
      <c r="D116" s="61">
        <f t="shared" si="66"/>
        <v>8</v>
      </c>
      <c r="E116" s="61">
        <f t="shared" si="66"/>
        <v>20</v>
      </c>
      <c r="F116" s="61">
        <f t="shared" si="44"/>
        <v>28</v>
      </c>
      <c r="G116" s="62">
        <f>SUBTOTAL(9,G117:G118)</f>
        <v>8</v>
      </c>
      <c r="H116" s="62">
        <f t="shared" ref="H116:AA116" si="69">SUBTOTAL(9,H117:H118)</f>
        <v>20</v>
      </c>
      <c r="I116" s="62">
        <f t="shared" si="69"/>
        <v>28</v>
      </c>
      <c r="J116" s="62">
        <f t="shared" si="69"/>
        <v>0</v>
      </c>
      <c r="K116" s="62">
        <f t="shared" si="69"/>
        <v>0</v>
      </c>
      <c r="L116" s="62">
        <f t="shared" si="69"/>
        <v>0</v>
      </c>
      <c r="M116" s="62">
        <f t="shared" si="69"/>
        <v>0</v>
      </c>
      <c r="N116" s="62">
        <f t="shared" si="69"/>
        <v>0</v>
      </c>
      <c r="O116" s="62">
        <f t="shared" si="69"/>
        <v>0</v>
      </c>
      <c r="P116" s="62">
        <f t="shared" si="69"/>
        <v>0</v>
      </c>
      <c r="Q116" s="62">
        <f t="shared" si="69"/>
        <v>0</v>
      </c>
      <c r="R116" s="62">
        <f t="shared" si="69"/>
        <v>0</v>
      </c>
      <c r="S116" s="62">
        <f t="shared" si="69"/>
        <v>0</v>
      </c>
      <c r="T116" s="62">
        <f t="shared" si="69"/>
        <v>0</v>
      </c>
      <c r="U116" s="62">
        <f t="shared" si="69"/>
        <v>0</v>
      </c>
      <c r="V116" s="62">
        <f t="shared" si="69"/>
        <v>0</v>
      </c>
      <c r="W116" s="62">
        <f t="shared" si="69"/>
        <v>0</v>
      </c>
      <c r="X116" s="62">
        <f t="shared" si="69"/>
        <v>0</v>
      </c>
      <c r="Y116" s="62">
        <f t="shared" si="69"/>
        <v>0</v>
      </c>
      <c r="Z116" s="62">
        <f t="shared" si="69"/>
        <v>0</v>
      </c>
      <c r="AA116" s="62">
        <f t="shared" si="69"/>
        <v>0</v>
      </c>
    </row>
    <row r="117" spans="1:27" x14ac:dyDescent="0.2">
      <c r="A117" s="66">
        <v>25.010100000000001</v>
      </c>
      <c r="B117" s="67" t="s">
        <v>125</v>
      </c>
      <c r="C117" s="67" t="s">
        <v>126</v>
      </c>
      <c r="D117" s="61">
        <f t="shared" si="66"/>
        <v>7</v>
      </c>
      <c r="E117" s="61">
        <f t="shared" si="66"/>
        <v>13</v>
      </c>
      <c r="F117" s="61">
        <f t="shared" si="44"/>
        <v>20</v>
      </c>
      <c r="G117" s="62">
        <v>7</v>
      </c>
      <c r="H117" s="62">
        <v>13</v>
      </c>
      <c r="I117" s="62">
        <f t="shared" si="58"/>
        <v>20</v>
      </c>
      <c r="J117" s="62">
        <v>0</v>
      </c>
      <c r="K117" s="62">
        <v>0</v>
      </c>
      <c r="L117" s="62">
        <f t="shared" si="59"/>
        <v>0</v>
      </c>
      <c r="M117" s="62">
        <v>0</v>
      </c>
      <c r="N117" s="62">
        <v>0</v>
      </c>
      <c r="O117" s="62">
        <f t="shared" si="60"/>
        <v>0</v>
      </c>
      <c r="P117" s="62">
        <v>0</v>
      </c>
      <c r="Q117" s="62">
        <v>0</v>
      </c>
      <c r="R117" s="62">
        <f t="shared" si="61"/>
        <v>0</v>
      </c>
      <c r="S117" s="62">
        <v>0</v>
      </c>
      <c r="T117" s="62">
        <v>0</v>
      </c>
      <c r="U117" s="62">
        <f t="shared" si="62"/>
        <v>0</v>
      </c>
      <c r="V117" s="62">
        <v>0</v>
      </c>
      <c r="W117" s="62">
        <v>0</v>
      </c>
      <c r="X117" s="62">
        <f t="shared" si="63"/>
        <v>0</v>
      </c>
      <c r="Y117" s="62">
        <v>0</v>
      </c>
      <c r="Z117" s="62">
        <v>0</v>
      </c>
      <c r="AA117" s="62">
        <f t="shared" si="64"/>
        <v>0</v>
      </c>
    </row>
    <row r="118" spans="1:27" x14ac:dyDescent="0.2">
      <c r="A118" s="66">
        <v>54.0105</v>
      </c>
      <c r="B118" s="67" t="s">
        <v>123</v>
      </c>
      <c r="C118" s="67" t="s">
        <v>124</v>
      </c>
      <c r="D118" s="61">
        <f t="shared" si="66"/>
        <v>1</v>
      </c>
      <c r="E118" s="61">
        <f t="shared" si="66"/>
        <v>7</v>
      </c>
      <c r="F118" s="61">
        <f t="shared" si="44"/>
        <v>8</v>
      </c>
      <c r="G118" s="62">
        <v>1</v>
      </c>
      <c r="H118" s="62">
        <v>7</v>
      </c>
      <c r="I118" s="62">
        <f t="shared" si="58"/>
        <v>8</v>
      </c>
      <c r="J118" s="62">
        <v>0</v>
      </c>
      <c r="K118" s="62">
        <v>0</v>
      </c>
      <c r="L118" s="62">
        <f t="shared" si="59"/>
        <v>0</v>
      </c>
      <c r="M118" s="62">
        <v>0</v>
      </c>
      <c r="N118" s="62">
        <v>0</v>
      </c>
      <c r="O118" s="62">
        <f t="shared" si="60"/>
        <v>0</v>
      </c>
      <c r="P118" s="62">
        <v>0</v>
      </c>
      <c r="Q118" s="62">
        <v>0</v>
      </c>
      <c r="R118" s="62">
        <f t="shared" si="61"/>
        <v>0</v>
      </c>
      <c r="S118" s="62">
        <v>0</v>
      </c>
      <c r="T118" s="62">
        <v>0</v>
      </c>
      <c r="U118" s="62">
        <f t="shared" si="62"/>
        <v>0</v>
      </c>
      <c r="V118" s="62">
        <v>0</v>
      </c>
      <c r="W118" s="62">
        <v>0</v>
      </c>
      <c r="X118" s="62">
        <f t="shared" si="63"/>
        <v>0</v>
      </c>
      <c r="Y118" s="62">
        <v>0</v>
      </c>
      <c r="Z118" s="62">
        <v>0</v>
      </c>
      <c r="AA118" s="62">
        <f t="shared" si="64"/>
        <v>0</v>
      </c>
    </row>
    <row r="119" spans="1:27" x14ac:dyDescent="0.2">
      <c r="A119" s="158" t="s">
        <v>351</v>
      </c>
      <c r="B119" s="158"/>
      <c r="C119" s="158"/>
      <c r="D119" s="61">
        <f t="shared" si="66"/>
        <v>18</v>
      </c>
      <c r="E119" s="61">
        <f t="shared" si="66"/>
        <v>39</v>
      </c>
      <c r="F119" s="61">
        <f t="shared" si="44"/>
        <v>57</v>
      </c>
      <c r="G119" s="62">
        <f>SUBTOTAL(9,G120:G121)</f>
        <v>11</v>
      </c>
      <c r="H119" s="62">
        <f t="shared" ref="H119:AA119" si="70">SUBTOTAL(9,H120:H121)</f>
        <v>30</v>
      </c>
      <c r="I119" s="62">
        <f t="shared" si="70"/>
        <v>41</v>
      </c>
      <c r="J119" s="62">
        <f t="shared" si="70"/>
        <v>7</v>
      </c>
      <c r="K119" s="62">
        <f t="shared" si="70"/>
        <v>9</v>
      </c>
      <c r="L119" s="62">
        <f t="shared" si="70"/>
        <v>16</v>
      </c>
      <c r="M119" s="62">
        <f t="shared" si="70"/>
        <v>0</v>
      </c>
      <c r="N119" s="62">
        <f t="shared" si="70"/>
        <v>0</v>
      </c>
      <c r="O119" s="62">
        <f t="shared" si="70"/>
        <v>0</v>
      </c>
      <c r="P119" s="62">
        <f t="shared" si="70"/>
        <v>0</v>
      </c>
      <c r="Q119" s="62">
        <f t="shared" si="70"/>
        <v>0</v>
      </c>
      <c r="R119" s="62">
        <f t="shared" si="70"/>
        <v>0</v>
      </c>
      <c r="S119" s="62">
        <f t="shared" si="70"/>
        <v>0</v>
      </c>
      <c r="T119" s="62">
        <f t="shared" si="70"/>
        <v>0</v>
      </c>
      <c r="U119" s="62">
        <f t="shared" si="70"/>
        <v>0</v>
      </c>
      <c r="V119" s="62">
        <f t="shared" si="70"/>
        <v>0</v>
      </c>
      <c r="W119" s="62">
        <f t="shared" si="70"/>
        <v>0</v>
      </c>
      <c r="X119" s="62">
        <f t="shared" si="70"/>
        <v>0</v>
      </c>
      <c r="Y119" s="62">
        <f t="shared" si="70"/>
        <v>0</v>
      </c>
      <c r="Z119" s="62">
        <f t="shared" si="70"/>
        <v>0</v>
      </c>
      <c r="AA119" s="62">
        <f t="shared" si="70"/>
        <v>0</v>
      </c>
    </row>
    <row r="120" spans="1:27" x14ac:dyDescent="0.2">
      <c r="A120" s="66">
        <v>11.040100000000001</v>
      </c>
      <c r="B120" s="67" t="s">
        <v>127</v>
      </c>
      <c r="C120" s="67" t="s">
        <v>431</v>
      </c>
      <c r="D120" s="61">
        <f t="shared" si="66"/>
        <v>17</v>
      </c>
      <c r="E120" s="61">
        <f t="shared" si="66"/>
        <v>37</v>
      </c>
      <c r="F120" s="61">
        <f t="shared" si="44"/>
        <v>54</v>
      </c>
      <c r="G120" s="62">
        <v>11</v>
      </c>
      <c r="H120" s="62">
        <v>28</v>
      </c>
      <c r="I120" s="62">
        <f t="shared" si="58"/>
        <v>39</v>
      </c>
      <c r="J120" s="62">
        <v>6</v>
      </c>
      <c r="K120" s="62">
        <v>9</v>
      </c>
      <c r="L120" s="62">
        <f t="shared" si="59"/>
        <v>15</v>
      </c>
      <c r="M120" s="62">
        <v>0</v>
      </c>
      <c r="N120" s="62">
        <v>0</v>
      </c>
      <c r="O120" s="62">
        <f t="shared" si="60"/>
        <v>0</v>
      </c>
      <c r="P120" s="62">
        <v>0</v>
      </c>
      <c r="Q120" s="62">
        <v>0</v>
      </c>
      <c r="R120" s="62">
        <f t="shared" si="61"/>
        <v>0</v>
      </c>
      <c r="S120" s="62">
        <v>0</v>
      </c>
      <c r="T120" s="62">
        <v>0</v>
      </c>
      <c r="U120" s="62">
        <f t="shared" si="62"/>
        <v>0</v>
      </c>
      <c r="V120" s="62">
        <v>0</v>
      </c>
      <c r="W120" s="62">
        <v>0</v>
      </c>
      <c r="X120" s="62">
        <f t="shared" si="63"/>
        <v>0</v>
      </c>
      <c r="Y120" s="62">
        <v>0</v>
      </c>
      <c r="Z120" s="62">
        <v>0</v>
      </c>
      <c r="AA120" s="62">
        <f t="shared" si="64"/>
        <v>0</v>
      </c>
    </row>
    <row r="121" spans="1:27" x14ac:dyDescent="0.2">
      <c r="A121" s="66">
        <v>25.010100000000001</v>
      </c>
      <c r="B121" s="67" t="s">
        <v>125</v>
      </c>
      <c r="C121" s="67" t="s">
        <v>126</v>
      </c>
      <c r="D121" s="61">
        <f t="shared" si="66"/>
        <v>1</v>
      </c>
      <c r="E121" s="61">
        <f t="shared" si="66"/>
        <v>2</v>
      </c>
      <c r="F121" s="61">
        <f t="shared" si="44"/>
        <v>3</v>
      </c>
      <c r="G121" s="62">
        <v>0</v>
      </c>
      <c r="H121" s="62">
        <v>2</v>
      </c>
      <c r="I121" s="62">
        <f t="shared" si="58"/>
        <v>2</v>
      </c>
      <c r="J121" s="62">
        <v>1</v>
      </c>
      <c r="K121" s="62">
        <v>0</v>
      </c>
      <c r="L121" s="62">
        <f t="shared" si="59"/>
        <v>1</v>
      </c>
      <c r="M121" s="62">
        <v>0</v>
      </c>
      <c r="N121" s="62">
        <v>0</v>
      </c>
      <c r="O121" s="62">
        <f t="shared" si="60"/>
        <v>0</v>
      </c>
      <c r="P121" s="62">
        <v>0</v>
      </c>
      <c r="Q121" s="62">
        <v>0</v>
      </c>
      <c r="R121" s="62">
        <f t="shared" si="61"/>
        <v>0</v>
      </c>
      <c r="S121" s="62">
        <v>0</v>
      </c>
      <c r="T121" s="62">
        <v>0</v>
      </c>
      <c r="U121" s="62">
        <f t="shared" si="62"/>
        <v>0</v>
      </c>
      <c r="V121" s="62">
        <v>0</v>
      </c>
      <c r="W121" s="62">
        <v>0</v>
      </c>
      <c r="X121" s="62">
        <f t="shared" si="63"/>
        <v>0</v>
      </c>
      <c r="Y121" s="62">
        <v>0</v>
      </c>
      <c r="Z121" s="62">
        <v>0</v>
      </c>
      <c r="AA121" s="62">
        <f t="shared" si="64"/>
        <v>0</v>
      </c>
    </row>
    <row r="122" spans="1:27" x14ac:dyDescent="0.2">
      <c r="A122" s="156" t="s">
        <v>359</v>
      </c>
      <c r="B122" s="156"/>
      <c r="C122" s="156"/>
      <c r="D122" s="61">
        <f t="shared" si="66"/>
        <v>161</v>
      </c>
      <c r="E122" s="61">
        <f t="shared" si="66"/>
        <v>471</v>
      </c>
      <c r="F122" s="61">
        <f t="shared" si="44"/>
        <v>632</v>
      </c>
      <c r="G122" s="62">
        <f>SUBTOTAL(9,G125:G132)</f>
        <v>29</v>
      </c>
      <c r="H122" s="62">
        <f t="shared" ref="H122:AA122" si="71">SUBTOTAL(9,H125:H132)</f>
        <v>88</v>
      </c>
      <c r="I122" s="62">
        <f t="shared" si="71"/>
        <v>117</v>
      </c>
      <c r="J122" s="62">
        <f t="shared" si="71"/>
        <v>47</v>
      </c>
      <c r="K122" s="62">
        <f t="shared" si="71"/>
        <v>153</v>
      </c>
      <c r="L122" s="62">
        <f t="shared" si="71"/>
        <v>200</v>
      </c>
      <c r="M122" s="62">
        <f t="shared" si="71"/>
        <v>35</v>
      </c>
      <c r="N122" s="62">
        <f t="shared" si="71"/>
        <v>104</v>
      </c>
      <c r="O122" s="62">
        <f t="shared" si="71"/>
        <v>139</v>
      </c>
      <c r="P122" s="62">
        <f t="shared" si="71"/>
        <v>47</v>
      </c>
      <c r="Q122" s="62">
        <f t="shared" si="71"/>
        <v>121</v>
      </c>
      <c r="R122" s="62">
        <f t="shared" si="71"/>
        <v>168</v>
      </c>
      <c r="S122" s="62">
        <f t="shared" si="71"/>
        <v>1</v>
      </c>
      <c r="T122" s="62">
        <f t="shared" si="71"/>
        <v>0</v>
      </c>
      <c r="U122" s="62">
        <f t="shared" si="71"/>
        <v>1</v>
      </c>
      <c r="V122" s="62">
        <f t="shared" si="71"/>
        <v>2</v>
      </c>
      <c r="W122" s="62">
        <f t="shared" si="71"/>
        <v>5</v>
      </c>
      <c r="X122" s="62">
        <f t="shared" si="71"/>
        <v>7</v>
      </c>
      <c r="Y122" s="62">
        <f t="shared" si="71"/>
        <v>0</v>
      </c>
      <c r="Z122" s="62">
        <f t="shared" si="71"/>
        <v>0</v>
      </c>
      <c r="AA122" s="62">
        <f t="shared" si="71"/>
        <v>0</v>
      </c>
    </row>
    <row r="123" spans="1:27" x14ac:dyDescent="0.2">
      <c r="A123" s="157" t="s">
        <v>10</v>
      </c>
      <c r="B123" s="157"/>
      <c r="C123" s="157"/>
      <c r="D123" s="61">
        <f t="shared" si="66"/>
        <v>149</v>
      </c>
      <c r="E123" s="61">
        <f t="shared" si="66"/>
        <v>442</v>
      </c>
      <c r="F123" s="61">
        <f t="shared" ref="F123:F128" si="72">SUM(D123:E123)</f>
        <v>591</v>
      </c>
      <c r="G123" s="62">
        <f>SUBTOTAL(9,G125:G128)</f>
        <v>24</v>
      </c>
      <c r="H123" s="62">
        <f t="shared" ref="H123:AA123" si="73">SUBTOTAL(9,H125:H128)</f>
        <v>80</v>
      </c>
      <c r="I123" s="62">
        <f t="shared" si="73"/>
        <v>104</v>
      </c>
      <c r="J123" s="62">
        <f t="shared" si="73"/>
        <v>40</v>
      </c>
      <c r="K123" s="62">
        <f t="shared" si="73"/>
        <v>132</v>
      </c>
      <c r="L123" s="62">
        <f t="shared" si="73"/>
        <v>172</v>
      </c>
      <c r="M123" s="62">
        <f t="shared" si="73"/>
        <v>35</v>
      </c>
      <c r="N123" s="62">
        <f t="shared" si="73"/>
        <v>104</v>
      </c>
      <c r="O123" s="62">
        <f t="shared" si="73"/>
        <v>139</v>
      </c>
      <c r="P123" s="62">
        <f t="shared" si="73"/>
        <v>47</v>
      </c>
      <c r="Q123" s="62">
        <f t="shared" si="73"/>
        <v>121</v>
      </c>
      <c r="R123" s="62">
        <f t="shared" si="73"/>
        <v>168</v>
      </c>
      <c r="S123" s="62">
        <f t="shared" si="73"/>
        <v>1</v>
      </c>
      <c r="T123" s="62">
        <f t="shared" si="73"/>
        <v>0</v>
      </c>
      <c r="U123" s="62">
        <f t="shared" si="73"/>
        <v>1</v>
      </c>
      <c r="V123" s="62">
        <f t="shared" si="73"/>
        <v>2</v>
      </c>
      <c r="W123" s="62">
        <f t="shared" si="73"/>
        <v>5</v>
      </c>
      <c r="X123" s="62">
        <f t="shared" si="73"/>
        <v>7</v>
      </c>
      <c r="Y123" s="62">
        <f t="shared" si="73"/>
        <v>0</v>
      </c>
      <c r="Z123" s="62">
        <f t="shared" si="73"/>
        <v>0</v>
      </c>
      <c r="AA123" s="62">
        <f t="shared" si="73"/>
        <v>0</v>
      </c>
    </row>
    <row r="124" spans="1:27" x14ac:dyDescent="0.2">
      <c r="A124" s="158" t="s">
        <v>19</v>
      </c>
      <c r="B124" s="158"/>
      <c r="C124" s="158"/>
      <c r="D124" s="61">
        <f t="shared" si="66"/>
        <v>149</v>
      </c>
      <c r="E124" s="61">
        <f t="shared" si="66"/>
        <v>442</v>
      </c>
      <c r="F124" s="61">
        <f t="shared" si="72"/>
        <v>591</v>
      </c>
      <c r="G124" s="62">
        <f>SUBTOTAL(9,G125:G128)</f>
        <v>24</v>
      </c>
      <c r="H124" s="62">
        <f t="shared" ref="H124:AA124" si="74">SUBTOTAL(9,H125:H128)</f>
        <v>80</v>
      </c>
      <c r="I124" s="62">
        <f t="shared" si="74"/>
        <v>104</v>
      </c>
      <c r="J124" s="62">
        <f t="shared" si="74"/>
        <v>40</v>
      </c>
      <c r="K124" s="62">
        <f t="shared" si="74"/>
        <v>132</v>
      </c>
      <c r="L124" s="62">
        <f t="shared" si="74"/>
        <v>172</v>
      </c>
      <c r="M124" s="62">
        <f t="shared" si="74"/>
        <v>35</v>
      </c>
      <c r="N124" s="62">
        <f t="shared" si="74"/>
        <v>104</v>
      </c>
      <c r="O124" s="62">
        <f t="shared" si="74"/>
        <v>139</v>
      </c>
      <c r="P124" s="62">
        <f t="shared" si="74"/>
        <v>47</v>
      </c>
      <c r="Q124" s="62">
        <f t="shared" si="74"/>
        <v>121</v>
      </c>
      <c r="R124" s="62">
        <f t="shared" si="74"/>
        <v>168</v>
      </c>
      <c r="S124" s="62">
        <f t="shared" si="74"/>
        <v>1</v>
      </c>
      <c r="T124" s="62">
        <f t="shared" si="74"/>
        <v>0</v>
      </c>
      <c r="U124" s="62">
        <f t="shared" si="74"/>
        <v>1</v>
      </c>
      <c r="V124" s="62">
        <f t="shared" si="74"/>
        <v>2</v>
      </c>
      <c r="W124" s="62">
        <f t="shared" si="74"/>
        <v>5</v>
      </c>
      <c r="X124" s="62">
        <f t="shared" si="74"/>
        <v>7</v>
      </c>
      <c r="Y124" s="62">
        <f t="shared" si="74"/>
        <v>0</v>
      </c>
      <c r="Z124" s="62">
        <f t="shared" si="74"/>
        <v>0</v>
      </c>
      <c r="AA124" s="62">
        <f t="shared" si="74"/>
        <v>0</v>
      </c>
    </row>
    <row r="125" spans="1:27" x14ac:dyDescent="0.2">
      <c r="A125" s="66">
        <v>9.0101999999999993</v>
      </c>
      <c r="B125" s="67" t="s">
        <v>368</v>
      </c>
      <c r="C125" s="67" t="s">
        <v>433</v>
      </c>
      <c r="D125" s="61">
        <f t="shared" si="66"/>
        <v>1</v>
      </c>
      <c r="E125" s="61">
        <f t="shared" si="66"/>
        <v>1</v>
      </c>
      <c r="F125" s="61">
        <f t="shared" si="72"/>
        <v>2</v>
      </c>
      <c r="G125" s="62">
        <v>0</v>
      </c>
      <c r="H125" s="62">
        <v>0</v>
      </c>
      <c r="I125" s="62">
        <f t="shared" ref="I125:I128" si="75">SUM(G125:H125)</f>
        <v>0</v>
      </c>
      <c r="J125" s="62">
        <v>0</v>
      </c>
      <c r="K125" s="62">
        <v>0</v>
      </c>
      <c r="L125" s="62">
        <f t="shared" ref="L125:L128" si="76">SUM(J125:K125)</f>
        <v>0</v>
      </c>
      <c r="M125" s="62">
        <v>0</v>
      </c>
      <c r="N125" s="62">
        <v>1</v>
      </c>
      <c r="O125" s="62">
        <f t="shared" ref="O125:O128" si="77">SUM(M125:N125)</f>
        <v>1</v>
      </c>
      <c r="P125" s="62">
        <v>0</v>
      </c>
      <c r="Q125" s="62">
        <v>0</v>
      </c>
      <c r="R125" s="62">
        <f t="shared" ref="R125:R128" si="78">SUM(P125:Q125)</f>
        <v>0</v>
      </c>
      <c r="S125" s="62">
        <v>0</v>
      </c>
      <c r="T125" s="62">
        <v>0</v>
      </c>
      <c r="U125" s="62">
        <f t="shared" ref="U125:U128" si="79">SUM(S125:T125)</f>
        <v>0</v>
      </c>
      <c r="V125" s="62">
        <v>1</v>
      </c>
      <c r="W125" s="62">
        <v>0</v>
      </c>
      <c r="X125" s="62">
        <f t="shared" ref="X125:X128" si="80">SUM(V125:W125)</f>
        <v>1</v>
      </c>
      <c r="Y125" s="62">
        <v>0</v>
      </c>
      <c r="Z125" s="62">
        <v>0</v>
      </c>
      <c r="AA125" s="62">
        <f t="shared" ref="AA125:AA128" si="81">SUM(Y125:Z125)</f>
        <v>0</v>
      </c>
    </row>
    <row r="126" spans="1:27" x14ac:dyDescent="0.2">
      <c r="A126" s="66">
        <v>9.0401000000000007</v>
      </c>
      <c r="B126" s="67" t="s">
        <v>131</v>
      </c>
      <c r="C126" s="67" t="s">
        <v>434</v>
      </c>
      <c r="D126" s="61">
        <f t="shared" si="66"/>
        <v>35</v>
      </c>
      <c r="E126" s="61">
        <f t="shared" si="66"/>
        <v>152</v>
      </c>
      <c r="F126" s="61">
        <f t="shared" si="72"/>
        <v>187</v>
      </c>
      <c r="G126" s="62">
        <v>5</v>
      </c>
      <c r="H126" s="62">
        <v>33</v>
      </c>
      <c r="I126" s="62">
        <f t="shared" si="75"/>
        <v>38</v>
      </c>
      <c r="J126" s="62">
        <v>12</v>
      </c>
      <c r="K126" s="62">
        <v>49</v>
      </c>
      <c r="L126" s="62">
        <f t="shared" si="76"/>
        <v>61</v>
      </c>
      <c r="M126" s="62">
        <v>7</v>
      </c>
      <c r="N126" s="62">
        <v>32</v>
      </c>
      <c r="O126" s="62">
        <f t="shared" si="77"/>
        <v>39</v>
      </c>
      <c r="P126" s="62">
        <v>11</v>
      </c>
      <c r="Q126" s="62">
        <v>36</v>
      </c>
      <c r="R126" s="62">
        <f t="shared" si="78"/>
        <v>47</v>
      </c>
      <c r="S126" s="62">
        <v>0</v>
      </c>
      <c r="T126" s="62">
        <v>0</v>
      </c>
      <c r="U126" s="62">
        <f t="shared" si="79"/>
        <v>0</v>
      </c>
      <c r="V126" s="62">
        <v>0</v>
      </c>
      <c r="W126" s="62">
        <v>2</v>
      </c>
      <c r="X126" s="62">
        <f t="shared" si="80"/>
        <v>2</v>
      </c>
      <c r="Y126" s="62">
        <v>0</v>
      </c>
      <c r="Z126" s="62">
        <v>0</v>
      </c>
      <c r="AA126" s="62">
        <f t="shared" si="81"/>
        <v>0</v>
      </c>
    </row>
    <row r="127" spans="1:27" x14ac:dyDescent="0.2">
      <c r="A127" s="66">
        <v>9.0701999999999998</v>
      </c>
      <c r="B127" s="67" t="s">
        <v>129</v>
      </c>
      <c r="C127" s="67" t="s">
        <v>435</v>
      </c>
      <c r="D127" s="61">
        <f t="shared" si="66"/>
        <v>68</v>
      </c>
      <c r="E127" s="61">
        <f t="shared" si="66"/>
        <v>115</v>
      </c>
      <c r="F127" s="61">
        <f t="shared" si="72"/>
        <v>183</v>
      </c>
      <c r="G127" s="62">
        <v>10</v>
      </c>
      <c r="H127" s="62">
        <v>17</v>
      </c>
      <c r="I127" s="62">
        <f t="shared" si="75"/>
        <v>27</v>
      </c>
      <c r="J127" s="62">
        <v>17</v>
      </c>
      <c r="K127" s="62">
        <v>37</v>
      </c>
      <c r="L127" s="62">
        <f t="shared" si="76"/>
        <v>54</v>
      </c>
      <c r="M127" s="62">
        <v>19</v>
      </c>
      <c r="N127" s="62">
        <v>27</v>
      </c>
      <c r="O127" s="62">
        <f t="shared" si="77"/>
        <v>46</v>
      </c>
      <c r="P127" s="62">
        <v>21</v>
      </c>
      <c r="Q127" s="62">
        <v>31</v>
      </c>
      <c r="R127" s="62">
        <f t="shared" si="78"/>
        <v>52</v>
      </c>
      <c r="S127" s="62">
        <v>0</v>
      </c>
      <c r="T127" s="62">
        <v>0</v>
      </c>
      <c r="U127" s="62">
        <f t="shared" si="79"/>
        <v>0</v>
      </c>
      <c r="V127" s="62">
        <v>1</v>
      </c>
      <c r="W127" s="62">
        <v>3</v>
      </c>
      <c r="X127" s="62">
        <f t="shared" si="80"/>
        <v>4</v>
      </c>
      <c r="Y127" s="62">
        <v>0</v>
      </c>
      <c r="Z127" s="62">
        <v>0</v>
      </c>
      <c r="AA127" s="62">
        <f t="shared" si="81"/>
        <v>0</v>
      </c>
    </row>
    <row r="128" spans="1:27" x14ac:dyDescent="0.2">
      <c r="A128" s="66">
        <v>9.0901999999999994</v>
      </c>
      <c r="B128" s="67" t="s">
        <v>133</v>
      </c>
      <c r="C128" s="67" t="s">
        <v>134</v>
      </c>
      <c r="D128" s="61">
        <f t="shared" si="66"/>
        <v>45</v>
      </c>
      <c r="E128" s="61">
        <f t="shared" si="66"/>
        <v>174</v>
      </c>
      <c r="F128" s="61">
        <f t="shared" si="72"/>
        <v>219</v>
      </c>
      <c r="G128" s="62">
        <v>9</v>
      </c>
      <c r="H128" s="62">
        <v>30</v>
      </c>
      <c r="I128" s="62">
        <f t="shared" si="75"/>
        <v>39</v>
      </c>
      <c r="J128" s="62">
        <v>11</v>
      </c>
      <c r="K128" s="62">
        <v>46</v>
      </c>
      <c r="L128" s="62">
        <f t="shared" si="76"/>
        <v>57</v>
      </c>
      <c r="M128" s="62">
        <v>9</v>
      </c>
      <c r="N128" s="62">
        <v>44</v>
      </c>
      <c r="O128" s="62">
        <f t="shared" si="77"/>
        <v>53</v>
      </c>
      <c r="P128" s="62">
        <v>15</v>
      </c>
      <c r="Q128" s="62">
        <v>54</v>
      </c>
      <c r="R128" s="62">
        <f t="shared" si="78"/>
        <v>69</v>
      </c>
      <c r="S128" s="62">
        <v>1</v>
      </c>
      <c r="T128" s="62">
        <v>0</v>
      </c>
      <c r="U128" s="62">
        <f t="shared" si="79"/>
        <v>1</v>
      </c>
      <c r="V128" s="62">
        <v>0</v>
      </c>
      <c r="W128" s="62">
        <v>0</v>
      </c>
      <c r="X128" s="62">
        <f t="shared" si="80"/>
        <v>0</v>
      </c>
      <c r="Y128" s="62">
        <v>0</v>
      </c>
      <c r="Z128" s="62">
        <v>0</v>
      </c>
      <c r="AA128" s="62">
        <f t="shared" si="81"/>
        <v>0</v>
      </c>
    </row>
    <row r="129" spans="1:27" x14ac:dyDescent="0.2">
      <c r="A129" s="157" t="s">
        <v>11</v>
      </c>
      <c r="B129" s="157"/>
      <c r="C129" s="157"/>
      <c r="D129" s="61">
        <f t="shared" si="66"/>
        <v>12</v>
      </c>
      <c r="E129" s="61">
        <f t="shared" si="66"/>
        <v>29</v>
      </c>
      <c r="F129" s="61">
        <f t="shared" si="44"/>
        <v>41</v>
      </c>
      <c r="G129" s="62">
        <f>SUBTOTAL(9,G131:G132)</f>
        <v>5</v>
      </c>
      <c r="H129" s="62">
        <f t="shared" ref="H129:AA129" si="82">SUBTOTAL(9,H131:H132)</f>
        <v>8</v>
      </c>
      <c r="I129" s="62">
        <f t="shared" si="82"/>
        <v>13</v>
      </c>
      <c r="J129" s="62">
        <f t="shared" si="82"/>
        <v>7</v>
      </c>
      <c r="K129" s="62">
        <f t="shared" si="82"/>
        <v>21</v>
      </c>
      <c r="L129" s="62">
        <f t="shared" si="82"/>
        <v>28</v>
      </c>
      <c r="M129" s="62">
        <f t="shared" si="82"/>
        <v>0</v>
      </c>
      <c r="N129" s="62">
        <f t="shared" si="82"/>
        <v>0</v>
      </c>
      <c r="O129" s="62">
        <f t="shared" si="82"/>
        <v>0</v>
      </c>
      <c r="P129" s="62">
        <f t="shared" si="82"/>
        <v>0</v>
      </c>
      <c r="Q129" s="62">
        <f t="shared" si="82"/>
        <v>0</v>
      </c>
      <c r="R129" s="62">
        <f t="shared" si="82"/>
        <v>0</v>
      </c>
      <c r="S129" s="62">
        <f t="shared" si="82"/>
        <v>0</v>
      </c>
      <c r="T129" s="62">
        <f t="shared" si="82"/>
        <v>0</v>
      </c>
      <c r="U129" s="62">
        <f t="shared" si="82"/>
        <v>0</v>
      </c>
      <c r="V129" s="62">
        <f t="shared" si="82"/>
        <v>0</v>
      </c>
      <c r="W129" s="62">
        <f t="shared" si="82"/>
        <v>0</v>
      </c>
      <c r="X129" s="62">
        <f t="shared" si="82"/>
        <v>0</v>
      </c>
      <c r="Y129" s="62">
        <f t="shared" si="82"/>
        <v>0</v>
      </c>
      <c r="Z129" s="62">
        <f t="shared" si="82"/>
        <v>0</v>
      </c>
      <c r="AA129" s="62">
        <f t="shared" si="82"/>
        <v>0</v>
      </c>
    </row>
    <row r="130" spans="1:27" x14ac:dyDescent="0.2">
      <c r="A130" s="158" t="s">
        <v>351</v>
      </c>
      <c r="B130" s="158"/>
      <c r="C130" s="158"/>
      <c r="D130" s="61">
        <f t="shared" si="66"/>
        <v>12</v>
      </c>
      <c r="E130" s="61">
        <f t="shared" si="66"/>
        <v>29</v>
      </c>
      <c r="F130" s="61">
        <f t="shared" si="44"/>
        <v>41</v>
      </c>
      <c r="G130" s="62">
        <f>SUBTOTAL(9,G131:G132)</f>
        <v>5</v>
      </c>
      <c r="H130" s="62">
        <f t="shared" ref="H130:AA130" si="83">SUBTOTAL(9,H131:H132)</f>
        <v>8</v>
      </c>
      <c r="I130" s="62">
        <f t="shared" si="83"/>
        <v>13</v>
      </c>
      <c r="J130" s="62">
        <f t="shared" si="83"/>
        <v>7</v>
      </c>
      <c r="K130" s="62">
        <f t="shared" si="83"/>
        <v>21</v>
      </c>
      <c r="L130" s="62">
        <f t="shared" si="83"/>
        <v>28</v>
      </c>
      <c r="M130" s="62">
        <f t="shared" si="83"/>
        <v>0</v>
      </c>
      <c r="N130" s="62">
        <f t="shared" si="83"/>
        <v>0</v>
      </c>
      <c r="O130" s="62">
        <f t="shared" si="83"/>
        <v>0</v>
      </c>
      <c r="P130" s="62">
        <f t="shared" si="83"/>
        <v>0</v>
      </c>
      <c r="Q130" s="62">
        <f t="shared" si="83"/>
        <v>0</v>
      </c>
      <c r="R130" s="62">
        <f t="shared" si="83"/>
        <v>0</v>
      </c>
      <c r="S130" s="62">
        <f t="shared" si="83"/>
        <v>0</v>
      </c>
      <c r="T130" s="62">
        <f t="shared" si="83"/>
        <v>0</v>
      </c>
      <c r="U130" s="62">
        <f t="shared" si="83"/>
        <v>0</v>
      </c>
      <c r="V130" s="62">
        <f t="shared" si="83"/>
        <v>0</v>
      </c>
      <c r="W130" s="62">
        <f t="shared" si="83"/>
        <v>0</v>
      </c>
      <c r="X130" s="62">
        <f t="shared" si="83"/>
        <v>0</v>
      </c>
      <c r="Y130" s="62">
        <f t="shared" si="83"/>
        <v>0</v>
      </c>
      <c r="Z130" s="62">
        <f t="shared" si="83"/>
        <v>0</v>
      </c>
      <c r="AA130" s="62">
        <f t="shared" si="83"/>
        <v>0</v>
      </c>
    </row>
    <row r="131" spans="1:27" x14ac:dyDescent="0.2">
      <c r="A131" s="66">
        <v>9.0100999999999996</v>
      </c>
      <c r="B131" s="67" t="s">
        <v>137</v>
      </c>
      <c r="C131" s="67" t="s">
        <v>432</v>
      </c>
      <c r="D131" s="61">
        <f t="shared" si="66"/>
        <v>10</v>
      </c>
      <c r="E131" s="61">
        <f t="shared" si="66"/>
        <v>12</v>
      </c>
      <c r="F131" s="61">
        <f t="shared" si="44"/>
        <v>22</v>
      </c>
      <c r="G131" s="62">
        <v>4</v>
      </c>
      <c r="H131" s="62">
        <v>4</v>
      </c>
      <c r="I131" s="62">
        <f t="shared" si="58"/>
        <v>8</v>
      </c>
      <c r="J131" s="62">
        <v>6</v>
      </c>
      <c r="K131" s="62">
        <v>8</v>
      </c>
      <c r="L131" s="62">
        <f t="shared" si="59"/>
        <v>14</v>
      </c>
      <c r="M131" s="62">
        <v>0</v>
      </c>
      <c r="N131" s="62">
        <v>0</v>
      </c>
      <c r="O131" s="62">
        <f t="shared" si="60"/>
        <v>0</v>
      </c>
      <c r="P131" s="62">
        <v>0</v>
      </c>
      <c r="Q131" s="62">
        <v>0</v>
      </c>
      <c r="R131" s="62">
        <f t="shared" si="61"/>
        <v>0</v>
      </c>
      <c r="S131" s="62">
        <v>0</v>
      </c>
      <c r="T131" s="62">
        <v>0</v>
      </c>
      <c r="U131" s="62">
        <f t="shared" si="62"/>
        <v>0</v>
      </c>
      <c r="V131" s="62">
        <v>0</v>
      </c>
      <c r="W131" s="62">
        <v>0</v>
      </c>
      <c r="X131" s="62">
        <f t="shared" si="63"/>
        <v>0</v>
      </c>
      <c r="Y131" s="62">
        <v>0</v>
      </c>
      <c r="Z131" s="62">
        <v>0</v>
      </c>
      <c r="AA131" s="62">
        <f t="shared" si="64"/>
        <v>0</v>
      </c>
    </row>
    <row r="132" spans="1:27" x14ac:dyDescent="0.2">
      <c r="A132" s="66">
        <v>9.0401000000000007</v>
      </c>
      <c r="B132" s="67" t="s">
        <v>135</v>
      </c>
      <c r="C132" s="67" t="s">
        <v>136</v>
      </c>
      <c r="D132" s="61">
        <f t="shared" si="66"/>
        <v>2</v>
      </c>
      <c r="E132" s="61">
        <f t="shared" si="66"/>
        <v>17</v>
      </c>
      <c r="F132" s="61">
        <f t="shared" si="44"/>
        <v>19</v>
      </c>
      <c r="G132" s="62">
        <v>1</v>
      </c>
      <c r="H132" s="62">
        <v>4</v>
      </c>
      <c r="I132" s="62">
        <f t="shared" si="58"/>
        <v>5</v>
      </c>
      <c r="J132" s="62">
        <v>1</v>
      </c>
      <c r="K132" s="62">
        <v>13</v>
      </c>
      <c r="L132" s="62">
        <f t="shared" si="59"/>
        <v>14</v>
      </c>
      <c r="M132" s="62">
        <v>0</v>
      </c>
      <c r="N132" s="62">
        <v>0</v>
      </c>
      <c r="O132" s="62">
        <f t="shared" si="60"/>
        <v>0</v>
      </c>
      <c r="P132" s="62">
        <v>0</v>
      </c>
      <c r="Q132" s="62">
        <v>0</v>
      </c>
      <c r="R132" s="62">
        <f t="shared" si="61"/>
        <v>0</v>
      </c>
      <c r="S132" s="62">
        <v>0</v>
      </c>
      <c r="T132" s="62">
        <v>0</v>
      </c>
      <c r="U132" s="62">
        <f t="shared" si="62"/>
        <v>0</v>
      </c>
      <c r="V132" s="62">
        <v>0</v>
      </c>
      <c r="W132" s="62">
        <v>0</v>
      </c>
      <c r="X132" s="62">
        <f t="shared" si="63"/>
        <v>0</v>
      </c>
      <c r="Y132" s="62">
        <v>0</v>
      </c>
      <c r="Z132" s="62">
        <v>0</v>
      </c>
      <c r="AA132" s="62">
        <f t="shared" si="64"/>
        <v>0</v>
      </c>
    </row>
    <row r="133" spans="1:27" x14ac:dyDescent="0.2">
      <c r="A133" s="156" t="s">
        <v>369</v>
      </c>
      <c r="B133" s="156"/>
      <c r="C133" s="156"/>
      <c r="D133" s="61">
        <f t="shared" si="66"/>
        <v>322</v>
      </c>
      <c r="E133" s="61">
        <f t="shared" si="66"/>
        <v>368</v>
      </c>
      <c r="F133" s="61">
        <f t="shared" si="44"/>
        <v>690</v>
      </c>
      <c r="G133" s="62">
        <f>SUBTOTAL(9,G136:G138)</f>
        <v>125</v>
      </c>
      <c r="H133" s="62">
        <f t="shared" ref="H133:AA133" si="84">SUBTOTAL(9,H136:H138)</f>
        <v>139</v>
      </c>
      <c r="I133" s="62">
        <f t="shared" si="84"/>
        <v>264</v>
      </c>
      <c r="J133" s="62">
        <f t="shared" si="84"/>
        <v>104</v>
      </c>
      <c r="K133" s="62">
        <f t="shared" si="84"/>
        <v>117</v>
      </c>
      <c r="L133" s="62">
        <f t="shared" si="84"/>
        <v>221</v>
      </c>
      <c r="M133" s="62">
        <f t="shared" si="84"/>
        <v>88</v>
      </c>
      <c r="N133" s="62">
        <f t="shared" si="84"/>
        <v>105</v>
      </c>
      <c r="O133" s="62">
        <f t="shared" si="84"/>
        <v>193</v>
      </c>
      <c r="P133" s="62">
        <f t="shared" si="84"/>
        <v>0</v>
      </c>
      <c r="Q133" s="62">
        <f t="shared" si="84"/>
        <v>0</v>
      </c>
      <c r="R133" s="62">
        <f t="shared" si="84"/>
        <v>0</v>
      </c>
      <c r="S133" s="62">
        <f t="shared" si="84"/>
        <v>5</v>
      </c>
      <c r="T133" s="62">
        <f t="shared" si="84"/>
        <v>7</v>
      </c>
      <c r="U133" s="62">
        <f t="shared" si="84"/>
        <v>12</v>
      </c>
      <c r="V133" s="62">
        <f t="shared" si="84"/>
        <v>0</v>
      </c>
      <c r="W133" s="62">
        <f t="shared" si="84"/>
        <v>0</v>
      </c>
      <c r="X133" s="62">
        <f t="shared" si="84"/>
        <v>0</v>
      </c>
      <c r="Y133" s="62">
        <f t="shared" si="84"/>
        <v>0</v>
      </c>
      <c r="Z133" s="62">
        <f t="shared" si="84"/>
        <v>0</v>
      </c>
      <c r="AA133" s="62">
        <f t="shared" si="84"/>
        <v>0</v>
      </c>
    </row>
    <row r="134" spans="1:27" x14ac:dyDescent="0.2">
      <c r="A134" s="157" t="s">
        <v>11</v>
      </c>
      <c r="B134" s="157"/>
      <c r="C134" s="157"/>
      <c r="D134" s="61">
        <f t="shared" si="66"/>
        <v>322</v>
      </c>
      <c r="E134" s="61">
        <f t="shared" si="66"/>
        <v>368</v>
      </c>
      <c r="F134" s="61">
        <f t="shared" si="44"/>
        <v>690</v>
      </c>
      <c r="G134" s="62">
        <f>SUBTOTAL(9,G136:G138)</f>
        <v>125</v>
      </c>
      <c r="H134" s="62">
        <f t="shared" ref="H134:AA134" si="85">SUBTOTAL(9,H136:H138)</f>
        <v>139</v>
      </c>
      <c r="I134" s="62">
        <f t="shared" si="85"/>
        <v>264</v>
      </c>
      <c r="J134" s="62">
        <f t="shared" si="85"/>
        <v>104</v>
      </c>
      <c r="K134" s="62">
        <f t="shared" si="85"/>
        <v>117</v>
      </c>
      <c r="L134" s="62">
        <f t="shared" si="85"/>
        <v>221</v>
      </c>
      <c r="M134" s="62">
        <f t="shared" si="85"/>
        <v>88</v>
      </c>
      <c r="N134" s="62">
        <f t="shared" si="85"/>
        <v>105</v>
      </c>
      <c r="O134" s="62">
        <f t="shared" si="85"/>
        <v>193</v>
      </c>
      <c r="P134" s="62">
        <f t="shared" si="85"/>
        <v>0</v>
      </c>
      <c r="Q134" s="62">
        <f t="shared" si="85"/>
        <v>0</v>
      </c>
      <c r="R134" s="62">
        <f t="shared" si="85"/>
        <v>0</v>
      </c>
      <c r="S134" s="62">
        <f t="shared" si="85"/>
        <v>5</v>
      </c>
      <c r="T134" s="62">
        <f t="shared" si="85"/>
        <v>7</v>
      </c>
      <c r="U134" s="62">
        <f t="shared" si="85"/>
        <v>12</v>
      </c>
      <c r="V134" s="62">
        <f t="shared" si="85"/>
        <v>0</v>
      </c>
      <c r="W134" s="62">
        <f t="shared" si="85"/>
        <v>0</v>
      </c>
      <c r="X134" s="62">
        <f t="shared" si="85"/>
        <v>0</v>
      </c>
      <c r="Y134" s="62">
        <f t="shared" si="85"/>
        <v>0</v>
      </c>
      <c r="Z134" s="62">
        <f t="shared" si="85"/>
        <v>0</v>
      </c>
      <c r="AA134" s="62">
        <f t="shared" si="85"/>
        <v>0</v>
      </c>
    </row>
    <row r="135" spans="1:27" x14ac:dyDescent="0.2">
      <c r="A135" s="158" t="s">
        <v>25</v>
      </c>
      <c r="B135" s="158"/>
      <c r="C135" s="158"/>
      <c r="D135" s="61">
        <f>G135+J135+M135+P135+S135+V135+Y135</f>
        <v>322</v>
      </c>
      <c r="E135" s="61">
        <f>H135+K135+N135+Q135+T135+W135+Z135</f>
        <v>366</v>
      </c>
      <c r="F135" s="61">
        <f>SUM(D135:E135)</f>
        <v>688</v>
      </c>
      <c r="G135" s="62">
        <f>SUBTOTAL(9,G136)</f>
        <v>125</v>
      </c>
      <c r="H135" s="62">
        <f t="shared" ref="H135:AA135" si="86">SUBTOTAL(9,H136)</f>
        <v>138</v>
      </c>
      <c r="I135" s="62">
        <f t="shared" si="86"/>
        <v>263</v>
      </c>
      <c r="J135" s="62">
        <f t="shared" si="86"/>
        <v>104</v>
      </c>
      <c r="K135" s="62">
        <f t="shared" si="86"/>
        <v>117</v>
      </c>
      <c r="L135" s="62">
        <f t="shared" si="86"/>
        <v>221</v>
      </c>
      <c r="M135" s="62">
        <f t="shared" si="86"/>
        <v>88</v>
      </c>
      <c r="N135" s="62">
        <f t="shared" si="86"/>
        <v>105</v>
      </c>
      <c r="O135" s="62">
        <f t="shared" si="86"/>
        <v>193</v>
      </c>
      <c r="P135" s="62">
        <f t="shared" si="86"/>
        <v>0</v>
      </c>
      <c r="Q135" s="62">
        <f t="shared" si="86"/>
        <v>0</v>
      </c>
      <c r="R135" s="62">
        <f t="shared" si="86"/>
        <v>0</v>
      </c>
      <c r="S135" s="62">
        <f t="shared" si="86"/>
        <v>5</v>
      </c>
      <c r="T135" s="62">
        <f t="shared" si="86"/>
        <v>6</v>
      </c>
      <c r="U135" s="62">
        <f t="shared" si="86"/>
        <v>11</v>
      </c>
      <c r="V135" s="62">
        <f t="shared" si="86"/>
        <v>0</v>
      </c>
      <c r="W135" s="62">
        <f t="shared" si="86"/>
        <v>0</v>
      </c>
      <c r="X135" s="62">
        <f t="shared" si="86"/>
        <v>0</v>
      </c>
      <c r="Y135" s="62">
        <f t="shared" si="86"/>
        <v>0</v>
      </c>
      <c r="Z135" s="62">
        <f t="shared" si="86"/>
        <v>0</v>
      </c>
      <c r="AA135" s="62">
        <f t="shared" si="86"/>
        <v>0</v>
      </c>
    </row>
    <row r="136" spans="1:27" x14ac:dyDescent="0.2">
      <c r="A136" s="66">
        <v>22.010100000000001</v>
      </c>
      <c r="B136" s="67" t="s">
        <v>139</v>
      </c>
      <c r="C136" s="67" t="s">
        <v>140</v>
      </c>
      <c r="D136" s="61">
        <f>G136+J136+M136+P136+S136+V136+Y136</f>
        <v>322</v>
      </c>
      <c r="E136" s="61">
        <f>H136+K136+N136+Q136+T136+W136+Z136</f>
        <v>366</v>
      </c>
      <c r="F136" s="61">
        <f>SUM(D136:E136)</f>
        <v>688</v>
      </c>
      <c r="G136" s="62">
        <v>125</v>
      </c>
      <c r="H136" s="62">
        <v>138</v>
      </c>
      <c r="I136" s="62">
        <f>SUM(G136:H136)</f>
        <v>263</v>
      </c>
      <c r="J136" s="62">
        <v>104</v>
      </c>
      <c r="K136" s="62">
        <v>117</v>
      </c>
      <c r="L136" s="62">
        <f>SUM(J136:K136)</f>
        <v>221</v>
      </c>
      <c r="M136" s="62">
        <v>88</v>
      </c>
      <c r="N136" s="62">
        <v>105</v>
      </c>
      <c r="O136" s="62">
        <f>SUM(M136:N136)</f>
        <v>193</v>
      </c>
      <c r="P136" s="62">
        <v>0</v>
      </c>
      <c r="Q136" s="62">
        <v>0</v>
      </c>
      <c r="R136" s="62">
        <f>SUM(P136:Q136)</f>
        <v>0</v>
      </c>
      <c r="S136" s="62">
        <v>5</v>
      </c>
      <c r="T136" s="62">
        <v>6</v>
      </c>
      <c r="U136" s="62">
        <f>SUM(S136:T136)</f>
        <v>11</v>
      </c>
      <c r="V136" s="62">
        <v>0</v>
      </c>
      <c r="W136" s="62">
        <v>0</v>
      </c>
      <c r="X136" s="62">
        <f>SUM(V136:W136)</f>
        <v>0</v>
      </c>
      <c r="Y136" s="62">
        <v>0</v>
      </c>
      <c r="Z136" s="62">
        <v>0</v>
      </c>
      <c r="AA136" s="62">
        <f>SUM(Y136:Z136)</f>
        <v>0</v>
      </c>
    </row>
    <row r="137" spans="1:27" x14ac:dyDescent="0.2">
      <c r="A137" s="158" t="s">
        <v>351</v>
      </c>
      <c r="B137" s="158"/>
      <c r="C137" s="158"/>
      <c r="D137" s="61">
        <f t="shared" si="66"/>
        <v>0</v>
      </c>
      <c r="E137" s="61">
        <f t="shared" si="66"/>
        <v>2</v>
      </c>
      <c r="F137" s="61">
        <f t="shared" si="44"/>
        <v>2</v>
      </c>
      <c r="G137" s="62">
        <f>SUBTOTAL(9,G138)</f>
        <v>0</v>
      </c>
      <c r="H137" s="62">
        <f t="shared" ref="H137:AA137" si="87">SUBTOTAL(9,H138)</f>
        <v>1</v>
      </c>
      <c r="I137" s="62">
        <f t="shared" si="87"/>
        <v>1</v>
      </c>
      <c r="J137" s="62">
        <f t="shared" si="87"/>
        <v>0</v>
      </c>
      <c r="K137" s="62">
        <f t="shared" si="87"/>
        <v>0</v>
      </c>
      <c r="L137" s="62">
        <f t="shared" si="87"/>
        <v>0</v>
      </c>
      <c r="M137" s="62">
        <f t="shared" si="87"/>
        <v>0</v>
      </c>
      <c r="N137" s="62">
        <f t="shared" si="87"/>
        <v>0</v>
      </c>
      <c r="O137" s="62">
        <f t="shared" si="87"/>
        <v>0</v>
      </c>
      <c r="P137" s="62">
        <f t="shared" si="87"/>
        <v>0</v>
      </c>
      <c r="Q137" s="62">
        <f t="shared" si="87"/>
        <v>0</v>
      </c>
      <c r="R137" s="62">
        <f t="shared" si="87"/>
        <v>0</v>
      </c>
      <c r="S137" s="62">
        <f t="shared" si="87"/>
        <v>0</v>
      </c>
      <c r="T137" s="62">
        <f t="shared" si="87"/>
        <v>1</v>
      </c>
      <c r="U137" s="62">
        <f t="shared" si="87"/>
        <v>1</v>
      </c>
      <c r="V137" s="62">
        <f t="shared" si="87"/>
        <v>0</v>
      </c>
      <c r="W137" s="62">
        <f t="shared" si="87"/>
        <v>0</v>
      </c>
      <c r="X137" s="62">
        <f t="shared" si="87"/>
        <v>0</v>
      </c>
      <c r="Y137" s="62">
        <f t="shared" si="87"/>
        <v>0</v>
      </c>
      <c r="Z137" s="62">
        <f t="shared" si="87"/>
        <v>0</v>
      </c>
      <c r="AA137" s="62">
        <f t="shared" si="87"/>
        <v>0</v>
      </c>
    </row>
    <row r="138" spans="1:27" x14ac:dyDescent="0.2">
      <c r="A138" s="66">
        <v>22.010100000000001</v>
      </c>
      <c r="B138" s="67" t="s">
        <v>139</v>
      </c>
      <c r="C138" s="67" t="s">
        <v>140</v>
      </c>
      <c r="D138" s="61">
        <f t="shared" si="66"/>
        <v>0</v>
      </c>
      <c r="E138" s="61">
        <f t="shared" si="66"/>
        <v>2</v>
      </c>
      <c r="F138" s="61">
        <f t="shared" si="44"/>
        <v>2</v>
      </c>
      <c r="G138" s="62">
        <v>0</v>
      </c>
      <c r="H138" s="62">
        <v>1</v>
      </c>
      <c r="I138" s="62">
        <f t="shared" si="58"/>
        <v>1</v>
      </c>
      <c r="J138" s="62">
        <v>0</v>
      </c>
      <c r="K138" s="62">
        <v>0</v>
      </c>
      <c r="L138" s="62">
        <f t="shared" si="59"/>
        <v>0</v>
      </c>
      <c r="M138" s="62">
        <v>0</v>
      </c>
      <c r="N138" s="62">
        <v>0</v>
      </c>
      <c r="O138" s="62">
        <f t="shared" si="60"/>
        <v>0</v>
      </c>
      <c r="P138" s="62">
        <v>0</v>
      </c>
      <c r="Q138" s="62">
        <v>0</v>
      </c>
      <c r="R138" s="62">
        <f t="shared" si="61"/>
        <v>0</v>
      </c>
      <c r="S138" s="62">
        <v>0</v>
      </c>
      <c r="T138" s="62">
        <v>1</v>
      </c>
      <c r="U138" s="62">
        <f t="shared" si="62"/>
        <v>1</v>
      </c>
      <c r="V138" s="62">
        <v>0</v>
      </c>
      <c r="W138" s="62">
        <v>0</v>
      </c>
      <c r="X138" s="62">
        <f t="shared" si="63"/>
        <v>0</v>
      </c>
      <c r="Y138" s="62">
        <v>0</v>
      </c>
      <c r="Z138" s="62">
        <v>0</v>
      </c>
      <c r="AA138" s="62">
        <f t="shared" si="64"/>
        <v>0</v>
      </c>
    </row>
    <row r="139" spans="1:27" x14ac:dyDescent="0.2">
      <c r="A139" s="156" t="s">
        <v>361</v>
      </c>
      <c r="B139" s="156"/>
      <c r="C139" s="156"/>
      <c r="D139" s="61">
        <f t="shared" si="66"/>
        <v>685</v>
      </c>
      <c r="E139" s="61">
        <f t="shared" si="66"/>
        <v>1556</v>
      </c>
      <c r="F139" s="61">
        <f t="shared" ref="F139:F203" si="88">SUM(D139:E139)</f>
        <v>2241</v>
      </c>
      <c r="G139" s="62">
        <f>SUBTOTAL(9,G142:G192)</f>
        <v>197</v>
      </c>
      <c r="H139" s="62">
        <f t="shared" ref="H139:AA139" si="89">SUBTOTAL(9,H142:H192)</f>
        <v>443</v>
      </c>
      <c r="I139" s="62">
        <f t="shared" si="89"/>
        <v>640</v>
      </c>
      <c r="J139" s="62">
        <f t="shared" si="89"/>
        <v>256</v>
      </c>
      <c r="K139" s="62">
        <f t="shared" si="89"/>
        <v>559</v>
      </c>
      <c r="L139" s="62">
        <f t="shared" si="89"/>
        <v>815</v>
      </c>
      <c r="M139" s="62">
        <f t="shared" si="89"/>
        <v>82</v>
      </c>
      <c r="N139" s="62">
        <f t="shared" si="89"/>
        <v>169</v>
      </c>
      <c r="O139" s="62">
        <f t="shared" si="89"/>
        <v>251</v>
      </c>
      <c r="P139" s="62">
        <f t="shared" si="89"/>
        <v>140</v>
      </c>
      <c r="Q139" s="62">
        <f t="shared" si="89"/>
        <v>359</v>
      </c>
      <c r="R139" s="62">
        <f t="shared" si="89"/>
        <v>499</v>
      </c>
      <c r="S139" s="62">
        <f t="shared" si="89"/>
        <v>1</v>
      </c>
      <c r="T139" s="62">
        <f t="shared" si="89"/>
        <v>7</v>
      </c>
      <c r="U139" s="62">
        <f t="shared" si="89"/>
        <v>8</v>
      </c>
      <c r="V139" s="62">
        <f t="shared" si="89"/>
        <v>9</v>
      </c>
      <c r="W139" s="62">
        <f t="shared" si="89"/>
        <v>19</v>
      </c>
      <c r="X139" s="62">
        <f t="shared" si="89"/>
        <v>28</v>
      </c>
      <c r="Y139" s="62">
        <f t="shared" si="89"/>
        <v>0</v>
      </c>
      <c r="Z139" s="62">
        <f t="shared" si="89"/>
        <v>0</v>
      </c>
      <c r="AA139" s="62">
        <f t="shared" si="89"/>
        <v>0</v>
      </c>
    </row>
    <row r="140" spans="1:27" x14ac:dyDescent="0.2">
      <c r="A140" s="157" t="s">
        <v>10</v>
      </c>
      <c r="B140" s="157"/>
      <c r="C140" s="157"/>
      <c r="D140" s="61">
        <f t="shared" si="66"/>
        <v>553</v>
      </c>
      <c r="E140" s="61">
        <f t="shared" si="66"/>
        <v>1143</v>
      </c>
      <c r="F140" s="61">
        <f t="shared" si="88"/>
        <v>1696</v>
      </c>
      <c r="G140" s="62">
        <f>SUBTOTAL(9,G142:G167)</f>
        <v>156</v>
      </c>
      <c r="H140" s="62">
        <f t="shared" ref="H140:AA140" si="90">SUBTOTAL(9,H142:H167)</f>
        <v>305</v>
      </c>
      <c r="I140" s="62">
        <f t="shared" si="90"/>
        <v>461</v>
      </c>
      <c r="J140" s="62">
        <f t="shared" si="90"/>
        <v>165</v>
      </c>
      <c r="K140" s="62">
        <f t="shared" si="90"/>
        <v>284</v>
      </c>
      <c r="L140" s="62">
        <f t="shared" si="90"/>
        <v>449</v>
      </c>
      <c r="M140" s="62">
        <f t="shared" si="90"/>
        <v>82</v>
      </c>
      <c r="N140" s="62">
        <f t="shared" si="90"/>
        <v>169</v>
      </c>
      <c r="O140" s="62">
        <f t="shared" si="90"/>
        <v>251</v>
      </c>
      <c r="P140" s="62">
        <f t="shared" si="90"/>
        <v>140</v>
      </c>
      <c r="Q140" s="62">
        <f t="shared" si="90"/>
        <v>359</v>
      </c>
      <c r="R140" s="62">
        <f t="shared" si="90"/>
        <v>499</v>
      </c>
      <c r="S140" s="62">
        <f t="shared" si="90"/>
        <v>1</v>
      </c>
      <c r="T140" s="62">
        <f t="shared" si="90"/>
        <v>7</v>
      </c>
      <c r="U140" s="62">
        <f t="shared" si="90"/>
        <v>8</v>
      </c>
      <c r="V140" s="62">
        <f t="shared" si="90"/>
        <v>9</v>
      </c>
      <c r="W140" s="62">
        <f t="shared" si="90"/>
        <v>19</v>
      </c>
      <c r="X140" s="62">
        <f t="shared" si="90"/>
        <v>28</v>
      </c>
      <c r="Y140" s="62">
        <f t="shared" si="90"/>
        <v>0</v>
      </c>
      <c r="Z140" s="62">
        <f t="shared" si="90"/>
        <v>0</v>
      </c>
      <c r="AA140" s="62">
        <f t="shared" si="90"/>
        <v>0</v>
      </c>
    </row>
    <row r="141" spans="1:27" x14ac:dyDescent="0.2">
      <c r="A141" s="158" t="s">
        <v>449</v>
      </c>
      <c r="B141" s="158"/>
      <c r="C141" s="158"/>
      <c r="D141" s="61">
        <f t="shared" si="66"/>
        <v>26</v>
      </c>
      <c r="E141" s="61">
        <f t="shared" si="66"/>
        <v>304</v>
      </c>
      <c r="F141" s="61">
        <f t="shared" si="88"/>
        <v>330</v>
      </c>
      <c r="G141" s="62">
        <f>SUBTOTAL(9,G142:G145)</f>
        <v>3</v>
      </c>
      <c r="H141" s="62">
        <f t="shared" ref="H141:AA141" si="91">SUBTOTAL(9,H142:H145)</f>
        <v>49</v>
      </c>
      <c r="I141" s="62">
        <f t="shared" si="91"/>
        <v>52</v>
      </c>
      <c r="J141" s="62">
        <f t="shared" si="91"/>
        <v>8</v>
      </c>
      <c r="K141" s="62">
        <f t="shared" si="91"/>
        <v>62</v>
      </c>
      <c r="L141" s="62">
        <f t="shared" si="91"/>
        <v>70</v>
      </c>
      <c r="M141" s="62">
        <f t="shared" si="91"/>
        <v>4</v>
      </c>
      <c r="N141" s="62">
        <f t="shared" si="91"/>
        <v>57</v>
      </c>
      <c r="O141" s="62">
        <f t="shared" si="91"/>
        <v>61</v>
      </c>
      <c r="P141" s="62">
        <f t="shared" si="91"/>
        <v>10</v>
      </c>
      <c r="Q141" s="62">
        <f t="shared" si="91"/>
        <v>127</v>
      </c>
      <c r="R141" s="62">
        <f t="shared" si="91"/>
        <v>137</v>
      </c>
      <c r="S141" s="62">
        <f t="shared" si="91"/>
        <v>0</v>
      </c>
      <c r="T141" s="62">
        <f t="shared" si="91"/>
        <v>0</v>
      </c>
      <c r="U141" s="62">
        <f t="shared" si="91"/>
        <v>0</v>
      </c>
      <c r="V141" s="62">
        <f t="shared" si="91"/>
        <v>1</v>
      </c>
      <c r="W141" s="62">
        <f t="shared" si="91"/>
        <v>9</v>
      </c>
      <c r="X141" s="62">
        <f t="shared" si="91"/>
        <v>10</v>
      </c>
      <c r="Y141" s="62">
        <f t="shared" si="91"/>
        <v>0</v>
      </c>
      <c r="Z141" s="62">
        <f t="shared" si="91"/>
        <v>0</v>
      </c>
      <c r="AA141" s="62">
        <f t="shared" si="91"/>
        <v>0</v>
      </c>
    </row>
    <row r="142" spans="1:27" x14ac:dyDescent="0.2">
      <c r="A142" s="66">
        <v>13.120200000000001</v>
      </c>
      <c r="B142" s="67" t="s">
        <v>141</v>
      </c>
      <c r="C142" s="67" t="s">
        <v>142</v>
      </c>
      <c r="D142" s="61">
        <f t="shared" si="66"/>
        <v>9</v>
      </c>
      <c r="E142" s="61">
        <f t="shared" si="66"/>
        <v>46</v>
      </c>
      <c r="F142" s="61">
        <f t="shared" si="88"/>
        <v>55</v>
      </c>
      <c r="G142" s="62">
        <v>2</v>
      </c>
      <c r="H142" s="62">
        <v>6</v>
      </c>
      <c r="I142" s="62">
        <f t="shared" ref="I142:I202" si="92">SUM(G142:H142)</f>
        <v>8</v>
      </c>
      <c r="J142" s="62">
        <v>2</v>
      </c>
      <c r="K142" s="62">
        <v>4</v>
      </c>
      <c r="L142" s="62">
        <f t="shared" ref="L142:L202" si="93">SUM(J142:K142)</f>
        <v>6</v>
      </c>
      <c r="M142" s="62">
        <v>0</v>
      </c>
      <c r="N142" s="62">
        <v>9</v>
      </c>
      <c r="O142" s="62">
        <f t="shared" ref="O142:O202" si="94">SUM(M142:N142)</f>
        <v>9</v>
      </c>
      <c r="P142" s="62">
        <v>5</v>
      </c>
      <c r="Q142" s="62">
        <v>27</v>
      </c>
      <c r="R142" s="62">
        <f t="shared" ref="R142:R202" si="95">SUM(P142:Q142)</f>
        <v>32</v>
      </c>
      <c r="S142" s="62">
        <v>0</v>
      </c>
      <c r="T142" s="62">
        <v>0</v>
      </c>
      <c r="U142" s="62">
        <f t="shared" ref="U142:U202" si="96">SUM(S142:T142)</f>
        <v>0</v>
      </c>
      <c r="V142" s="62">
        <v>0</v>
      </c>
      <c r="W142" s="62">
        <v>0</v>
      </c>
      <c r="X142" s="62">
        <f t="shared" ref="X142:X202" si="97">SUM(V142:W142)</f>
        <v>0</v>
      </c>
      <c r="Y142" s="62">
        <v>0</v>
      </c>
      <c r="Z142" s="62">
        <v>0</v>
      </c>
      <c r="AA142" s="62">
        <f t="shared" ref="AA142:AA202" si="98">SUM(Y142:Z142)</f>
        <v>0</v>
      </c>
    </row>
    <row r="143" spans="1:27" x14ac:dyDescent="0.2">
      <c r="A143" s="66">
        <v>13.120200000000001</v>
      </c>
      <c r="B143" s="67" t="s">
        <v>143</v>
      </c>
      <c r="C143" s="67" t="s">
        <v>442</v>
      </c>
      <c r="D143" s="61">
        <f t="shared" si="66"/>
        <v>10</v>
      </c>
      <c r="E143" s="61">
        <f t="shared" si="66"/>
        <v>136</v>
      </c>
      <c r="F143" s="61">
        <f t="shared" si="88"/>
        <v>146</v>
      </c>
      <c r="G143" s="62">
        <v>1</v>
      </c>
      <c r="H143" s="62">
        <v>20</v>
      </c>
      <c r="I143" s="62">
        <f t="shared" si="92"/>
        <v>21</v>
      </c>
      <c r="J143" s="62">
        <v>2</v>
      </c>
      <c r="K143" s="62">
        <v>32</v>
      </c>
      <c r="L143" s="62">
        <f t="shared" si="93"/>
        <v>34</v>
      </c>
      <c r="M143" s="62">
        <v>4</v>
      </c>
      <c r="N143" s="62">
        <v>26</v>
      </c>
      <c r="O143" s="62">
        <f t="shared" si="94"/>
        <v>30</v>
      </c>
      <c r="P143" s="62">
        <v>3</v>
      </c>
      <c r="Q143" s="62">
        <v>54</v>
      </c>
      <c r="R143" s="62">
        <f t="shared" si="95"/>
        <v>57</v>
      </c>
      <c r="S143" s="62">
        <v>0</v>
      </c>
      <c r="T143" s="62">
        <v>0</v>
      </c>
      <c r="U143" s="62">
        <f t="shared" si="96"/>
        <v>0</v>
      </c>
      <c r="V143" s="62">
        <v>0</v>
      </c>
      <c r="W143" s="62">
        <v>4</v>
      </c>
      <c r="X143" s="62">
        <f t="shared" si="97"/>
        <v>4</v>
      </c>
      <c r="Y143" s="62">
        <v>0</v>
      </c>
      <c r="Z143" s="62">
        <v>0</v>
      </c>
      <c r="AA143" s="62">
        <f t="shared" si="98"/>
        <v>0</v>
      </c>
    </row>
    <row r="144" spans="1:27" x14ac:dyDescent="0.2">
      <c r="A144" s="66">
        <v>13.120200000000001</v>
      </c>
      <c r="B144" s="67" t="s">
        <v>145</v>
      </c>
      <c r="C144" s="67" t="s">
        <v>450</v>
      </c>
      <c r="D144" s="61">
        <f t="shared" si="66"/>
        <v>3</v>
      </c>
      <c r="E144" s="61">
        <f t="shared" si="66"/>
        <v>35</v>
      </c>
      <c r="F144" s="61">
        <f t="shared" si="88"/>
        <v>38</v>
      </c>
      <c r="G144" s="62">
        <v>0</v>
      </c>
      <c r="H144" s="62">
        <v>5</v>
      </c>
      <c r="I144" s="62">
        <f t="shared" si="92"/>
        <v>5</v>
      </c>
      <c r="J144" s="62">
        <v>3</v>
      </c>
      <c r="K144" s="62">
        <v>10</v>
      </c>
      <c r="L144" s="62">
        <f t="shared" si="93"/>
        <v>13</v>
      </c>
      <c r="M144" s="62">
        <v>0</v>
      </c>
      <c r="N144" s="62">
        <v>5</v>
      </c>
      <c r="O144" s="62">
        <f t="shared" si="94"/>
        <v>5</v>
      </c>
      <c r="P144" s="62">
        <v>0</v>
      </c>
      <c r="Q144" s="62">
        <v>12</v>
      </c>
      <c r="R144" s="62">
        <f t="shared" si="95"/>
        <v>12</v>
      </c>
      <c r="S144" s="62">
        <v>0</v>
      </c>
      <c r="T144" s="62">
        <v>0</v>
      </c>
      <c r="U144" s="62">
        <f t="shared" si="96"/>
        <v>0</v>
      </c>
      <c r="V144" s="62">
        <v>0</v>
      </c>
      <c r="W144" s="62">
        <v>3</v>
      </c>
      <c r="X144" s="62">
        <f t="shared" si="97"/>
        <v>3</v>
      </c>
      <c r="Y144" s="62">
        <v>0</v>
      </c>
      <c r="Z144" s="62">
        <v>0</v>
      </c>
      <c r="AA144" s="62">
        <f t="shared" si="98"/>
        <v>0</v>
      </c>
    </row>
    <row r="145" spans="1:27" x14ac:dyDescent="0.2">
      <c r="A145" s="66">
        <v>13.120200000000001</v>
      </c>
      <c r="B145" s="67" t="s">
        <v>147</v>
      </c>
      <c r="C145" s="67" t="s">
        <v>148</v>
      </c>
      <c r="D145" s="61">
        <f t="shared" si="66"/>
        <v>4</v>
      </c>
      <c r="E145" s="61">
        <f t="shared" si="66"/>
        <v>87</v>
      </c>
      <c r="F145" s="61">
        <f t="shared" si="88"/>
        <v>91</v>
      </c>
      <c r="G145" s="62">
        <v>0</v>
      </c>
      <c r="H145" s="62">
        <v>18</v>
      </c>
      <c r="I145" s="62">
        <f t="shared" si="92"/>
        <v>18</v>
      </c>
      <c r="J145" s="62">
        <v>1</v>
      </c>
      <c r="K145" s="62">
        <v>16</v>
      </c>
      <c r="L145" s="62">
        <f t="shared" si="93"/>
        <v>17</v>
      </c>
      <c r="M145" s="62">
        <v>0</v>
      </c>
      <c r="N145" s="62">
        <v>17</v>
      </c>
      <c r="O145" s="62">
        <f t="shared" si="94"/>
        <v>17</v>
      </c>
      <c r="P145" s="62">
        <v>2</v>
      </c>
      <c r="Q145" s="62">
        <v>34</v>
      </c>
      <c r="R145" s="62">
        <f t="shared" si="95"/>
        <v>36</v>
      </c>
      <c r="S145" s="62">
        <v>0</v>
      </c>
      <c r="T145" s="62">
        <v>0</v>
      </c>
      <c r="U145" s="62">
        <f t="shared" si="96"/>
        <v>0</v>
      </c>
      <c r="V145" s="62">
        <v>1</v>
      </c>
      <c r="W145" s="62">
        <v>2</v>
      </c>
      <c r="X145" s="62">
        <f t="shared" si="97"/>
        <v>3</v>
      </c>
      <c r="Y145" s="62">
        <v>0</v>
      </c>
      <c r="Z145" s="62">
        <v>0</v>
      </c>
      <c r="AA145" s="62">
        <f t="shared" si="98"/>
        <v>0</v>
      </c>
    </row>
    <row r="146" spans="1:27" x14ac:dyDescent="0.2">
      <c r="A146" s="158" t="s">
        <v>451</v>
      </c>
      <c r="B146" s="158"/>
      <c r="C146" s="158"/>
      <c r="D146" s="61">
        <f t="shared" ref="D146:E218" si="99">G146+J146+M146+P146+S146+V146+Y146</f>
        <v>521</v>
      </c>
      <c r="E146" s="61">
        <f t="shared" si="99"/>
        <v>727</v>
      </c>
      <c r="F146" s="61">
        <f t="shared" si="88"/>
        <v>1248</v>
      </c>
      <c r="G146" s="62">
        <f>SUBTOTAL(9,G147:G163)</f>
        <v>151</v>
      </c>
      <c r="H146" s="62">
        <f t="shared" ref="H146:AA146" si="100">SUBTOTAL(9,H147:H163)</f>
        <v>227</v>
      </c>
      <c r="I146" s="62">
        <f t="shared" si="100"/>
        <v>378</v>
      </c>
      <c r="J146" s="62">
        <f t="shared" si="100"/>
        <v>156</v>
      </c>
      <c r="K146" s="62">
        <f t="shared" si="100"/>
        <v>195</v>
      </c>
      <c r="L146" s="62">
        <f t="shared" si="100"/>
        <v>351</v>
      </c>
      <c r="M146" s="62">
        <f t="shared" si="100"/>
        <v>76</v>
      </c>
      <c r="N146" s="62">
        <f t="shared" si="100"/>
        <v>95</v>
      </c>
      <c r="O146" s="62">
        <f t="shared" si="100"/>
        <v>171</v>
      </c>
      <c r="P146" s="62">
        <f t="shared" si="100"/>
        <v>129</v>
      </c>
      <c r="Q146" s="62">
        <f t="shared" si="100"/>
        <v>195</v>
      </c>
      <c r="R146" s="62">
        <f t="shared" si="100"/>
        <v>324</v>
      </c>
      <c r="S146" s="62">
        <f t="shared" si="100"/>
        <v>1</v>
      </c>
      <c r="T146" s="62">
        <f t="shared" si="100"/>
        <v>5</v>
      </c>
      <c r="U146" s="62">
        <f t="shared" si="100"/>
        <v>6</v>
      </c>
      <c r="V146" s="62">
        <f t="shared" si="100"/>
        <v>8</v>
      </c>
      <c r="W146" s="62">
        <f t="shared" si="100"/>
        <v>10</v>
      </c>
      <c r="X146" s="62">
        <f t="shared" si="100"/>
        <v>18</v>
      </c>
      <c r="Y146" s="62">
        <f t="shared" si="100"/>
        <v>0</v>
      </c>
      <c r="Z146" s="62">
        <f t="shared" si="100"/>
        <v>0</v>
      </c>
      <c r="AA146" s="62">
        <f t="shared" si="100"/>
        <v>0</v>
      </c>
    </row>
    <row r="147" spans="1:27" x14ac:dyDescent="0.2">
      <c r="A147" s="66">
        <v>13.1205</v>
      </c>
      <c r="B147" s="67" t="s">
        <v>149</v>
      </c>
      <c r="C147" s="67" t="s">
        <v>452</v>
      </c>
      <c r="D147" s="61">
        <f t="shared" si="99"/>
        <v>11</v>
      </c>
      <c r="E147" s="61">
        <f t="shared" si="99"/>
        <v>36</v>
      </c>
      <c r="F147" s="61">
        <f t="shared" si="88"/>
        <v>47</v>
      </c>
      <c r="G147" s="62">
        <v>3</v>
      </c>
      <c r="H147" s="62">
        <v>8</v>
      </c>
      <c r="I147" s="62">
        <f t="shared" si="92"/>
        <v>11</v>
      </c>
      <c r="J147" s="62">
        <v>1</v>
      </c>
      <c r="K147" s="62">
        <v>9</v>
      </c>
      <c r="L147" s="62">
        <f t="shared" si="93"/>
        <v>10</v>
      </c>
      <c r="M147" s="62">
        <v>3</v>
      </c>
      <c r="N147" s="62">
        <v>2</v>
      </c>
      <c r="O147" s="62">
        <f t="shared" si="94"/>
        <v>5</v>
      </c>
      <c r="P147" s="62">
        <v>4</v>
      </c>
      <c r="Q147" s="62">
        <v>14</v>
      </c>
      <c r="R147" s="62">
        <f t="shared" si="95"/>
        <v>18</v>
      </c>
      <c r="S147" s="62">
        <v>0</v>
      </c>
      <c r="T147" s="62">
        <v>0</v>
      </c>
      <c r="U147" s="62">
        <f t="shared" si="96"/>
        <v>0</v>
      </c>
      <c r="V147" s="62">
        <v>0</v>
      </c>
      <c r="W147" s="62">
        <v>3</v>
      </c>
      <c r="X147" s="62">
        <f t="shared" si="97"/>
        <v>3</v>
      </c>
      <c r="Y147" s="62">
        <v>0</v>
      </c>
      <c r="Z147" s="62">
        <v>0</v>
      </c>
      <c r="AA147" s="62">
        <f t="shared" si="98"/>
        <v>0</v>
      </c>
    </row>
    <row r="148" spans="1:27" x14ac:dyDescent="0.2">
      <c r="A148" s="66">
        <v>13.1205</v>
      </c>
      <c r="B148" s="67" t="s">
        <v>151</v>
      </c>
      <c r="C148" s="67" t="s">
        <v>453</v>
      </c>
      <c r="D148" s="61">
        <f t="shared" si="99"/>
        <v>28</v>
      </c>
      <c r="E148" s="61">
        <f t="shared" si="99"/>
        <v>53</v>
      </c>
      <c r="F148" s="61">
        <f t="shared" si="88"/>
        <v>81</v>
      </c>
      <c r="G148" s="62">
        <v>6</v>
      </c>
      <c r="H148" s="62">
        <v>16</v>
      </c>
      <c r="I148" s="62">
        <f t="shared" si="92"/>
        <v>22</v>
      </c>
      <c r="J148" s="62">
        <v>10</v>
      </c>
      <c r="K148" s="62">
        <v>18</v>
      </c>
      <c r="L148" s="62">
        <f t="shared" si="93"/>
        <v>28</v>
      </c>
      <c r="M148" s="62">
        <v>10</v>
      </c>
      <c r="N148" s="62">
        <v>9</v>
      </c>
      <c r="O148" s="62">
        <f t="shared" si="94"/>
        <v>19</v>
      </c>
      <c r="P148" s="62">
        <v>2</v>
      </c>
      <c r="Q148" s="62">
        <v>10</v>
      </c>
      <c r="R148" s="62">
        <f t="shared" si="95"/>
        <v>12</v>
      </c>
      <c r="S148" s="62">
        <v>0</v>
      </c>
      <c r="T148" s="62">
        <v>0</v>
      </c>
      <c r="U148" s="62">
        <f t="shared" si="96"/>
        <v>0</v>
      </c>
      <c r="V148" s="62">
        <v>0</v>
      </c>
      <c r="W148" s="62">
        <v>0</v>
      </c>
      <c r="X148" s="62">
        <f t="shared" si="97"/>
        <v>0</v>
      </c>
      <c r="Y148" s="62">
        <v>0</v>
      </c>
      <c r="Z148" s="62">
        <v>0</v>
      </c>
      <c r="AA148" s="62">
        <f t="shared" si="98"/>
        <v>0</v>
      </c>
    </row>
    <row r="149" spans="1:27" x14ac:dyDescent="0.2">
      <c r="A149" s="66">
        <v>13.1205</v>
      </c>
      <c r="B149" s="67" t="s">
        <v>153</v>
      </c>
      <c r="C149" s="67" t="s">
        <v>454</v>
      </c>
      <c r="D149" s="61">
        <f t="shared" si="99"/>
        <v>31</v>
      </c>
      <c r="E149" s="61">
        <f t="shared" si="99"/>
        <v>72</v>
      </c>
      <c r="F149" s="61">
        <f t="shared" si="88"/>
        <v>103</v>
      </c>
      <c r="G149" s="62">
        <v>10</v>
      </c>
      <c r="H149" s="62">
        <v>22</v>
      </c>
      <c r="I149" s="62">
        <f t="shared" si="92"/>
        <v>32</v>
      </c>
      <c r="J149" s="62">
        <v>12</v>
      </c>
      <c r="K149" s="62">
        <v>23</v>
      </c>
      <c r="L149" s="62">
        <f t="shared" si="93"/>
        <v>35</v>
      </c>
      <c r="M149" s="62">
        <v>3</v>
      </c>
      <c r="N149" s="62">
        <v>10</v>
      </c>
      <c r="O149" s="62">
        <f t="shared" si="94"/>
        <v>13</v>
      </c>
      <c r="P149" s="62">
        <v>6</v>
      </c>
      <c r="Q149" s="62">
        <v>17</v>
      </c>
      <c r="R149" s="62">
        <f t="shared" si="95"/>
        <v>23</v>
      </c>
      <c r="S149" s="62">
        <v>0</v>
      </c>
      <c r="T149" s="62">
        <v>0</v>
      </c>
      <c r="U149" s="62">
        <f t="shared" si="96"/>
        <v>0</v>
      </c>
      <c r="V149" s="62">
        <v>0</v>
      </c>
      <c r="W149" s="62">
        <v>0</v>
      </c>
      <c r="X149" s="62">
        <f t="shared" si="97"/>
        <v>0</v>
      </c>
      <c r="Y149" s="62">
        <v>0</v>
      </c>
      <c r="Z149" s="62">
        <v>0</v>
      </c>
      <c r="AA149" s="62">
        <f t="shared" si="98"/>
        <v>0</v>
      </c>
    </row>
    <row r="150" spans="1:27" x14ac:dyDescent="0.2">
      <c r="A150" s="66">
        <v>13.1205</v>
      </c>
      <c r="B150" s="67" t="s">
        <v>155</v>
      </c>
      <c r="C150" s="67" t="s">
        <v>444</v>
      </c>
      <c r="D150" s="61">
        <f t="shared" si="99"/>
        <v>3</v>
      </c>
      <c r="E150" s="61">
        <f t="shared" si="99"/>
        <v>22</v>
      </c>
      <c r="F150" s="61">
        <f t="shared" si="88"/>
        <v>25</v>
      </c>
      <c r="G150" s="62">
        <v>0</v>
      </c>
      <c r="H150" s="62">
        <v>3</v>
      </c>
      <c r="I150" s="62">
        <f t="shared" si="92"/>
        <v>3</v>
      </c>
      <c r="J150" s="62">
        <v>2</v>
      </c>
      <c r="K150" s="62">
        <v>7</v>
      </c>
      <c r="L150" s="62">
        <f t="shared" si="93"/>
        <v>9</v>
      </c>
      <c r="M150" s="62">
        <v>0</v>
      </c>
      <c r="N150" s="62">
        <v>2</v>
      </c>
      <c r="O150" s="62">
        <f t="shared" si="94"/>
        <v>2</v>
      </c>
      <c r="P150" s="62">
        <v>0</v>
      </c>
      <c r="Q150" s="62">
        <v>6</v>
      </c>
      <c r="R150" s="62">
        <f t="shared" si="95"/>
        <v>6</v>
      </c>
      <c r="S150" s="62">
        <v>0</v>
      </c>
      <c r="T150" s="62">
        <v>3</v>
      </c>
      <c r="U150" s="62">
        <f t="shared" si="96"/>
        <v>3</v>
      </c>
      <c r="V150" s="62">
        <v>1</v>
      </c>
      <c r="W150" s="62">
        <v>1</v>
      </c>
      <c r="X150" s="62">
        <f t="shared" si="97"/>
        <v>2</v>
      </c>
      <c r="Y150" s="62">
        <v>0</v>
      </c>
      <c r="Z150" s="62">
        <v>0</v>
      </c>
      <c r="AA150" s="62">
        <f t="shared" si="98"/>
        <v>0</v>
      </c>
    </row>
    <row r="151" spans="1:27" x14ac:dyDescent="0.2">
      <c r="A151" s="66">
        <v>13.1205</v>
      </c>
      <c r="B151" s="67" t="s">
        <v>157</v>
      </c>
      <c r="C151" s="67" t="s">
        <v>158</v>
      </c>
      <c r="D151" s="61">
        <f t="shared" si="99"/>
        <v>23</v>
      </c>
      <c r="E151" s="61">
        <f t="shared" si="99"/>
        <v>24</v>
      </c>
      <c r="F151" s="61">
        <f t="shared" si="88"/>
        <v>47</v>
      </c>
      <c r="G151" s="62">
        <v>4</v>
      </c>
      <c r="H151" s="62">
        <v>11</v>
      </c>
      <c r="I151" s="62">
        <f t="shared" si="92"/>
        <v>15</v>
      </c>
      <c r="J151" s="62">
        <v>10</v>
      </c>
      <c r="K151" s="62">
        <v>9</v>
      </c>
      <c r="L151" s="62">
        <f t="shared" si="93"/>
        <v>19</v>
      </c>
      <c r="M151" s="62">
        <v>3</v>
      </c>
      <c r="N151" s="62">
        <v>1</v>
      </c>
      <c r="O151" s="62">
        <f t="shared" si="94"/>
        <v>4</v>
      </c>
      <c r="P151" s="62">
        <v>5</v>
      </c>
      <c r="Q151" s="62">
        <v>3</v>
      </c>
      <c r="R151" s="62">
        <f t="shared" si="95"/>
        <v>8</v>
      </c>
      <c r="S151" s="62">
        <v>0</v>
      </c>
      <c r="T151" s="62">
        <v>0</v>
      </c>
      <c r="U151" s="62">
        <f t="shared" si="96"/>
        <v>0</v>
      </c>
      <c r="V151" s="62">
        <v>1</v>
      </c>
      <c r="W151" s="62">
        <v>0</v>
      </c>
      <c r="X151" s="62">
        <f t="shared" si="97"/>
        <v>1</v>
      </c>
      <c r="Y151" s="62">
        <v>0</v>
      </c>
      <c r="Z151" s="62">
        <v>0</v>
      </c>
      <c r="AA151" s="62">
        <f t="shared" si="98"/>
        <v>0</v>
      </c>
    </row>
    <row r="152" spans="1:27" x14ac:dyDescent="0.2">
      <c r="A152" s="66">
        <v>13.1205</v>
      </c>
      <c r="B152" s="67" t="s">
        <v>159</v>
      </c>
      <c r="C152" s="67" t="s">
        <v>160</v>
      </c>
      <c r="D152" s="61">
        <f t="shared" si="99"/>
        <v>5</v>
      </c>
      <c r="E152" s="61">
        <f t="shared" si="99"/>
        <v>18</v>
      </c>
      <c r="F152" s="61">
        <f t="shared" si="88"/>
        <v>23</v>
      </c>
      <c r="G152" s="62">
        <v>5</v>
      </c>
      <c r="H152" s="62">
        <v>15</v>
      </c>
      <c r="I152" s="62">
        <f t="shared" si="92"/>
        <v>20</v>
      </c>
      <c r="J152" s="62">
        <v>0</v>
      </c>
      <c r="K152" s="62">
        <v>1</v>
      </c>
      <c r="L152" s="62">
        <f t="shared" si="93"/>
        <v>1</v>
      </c>
      <c r="M152" s="62">
        <v>0</v>
      </c>
      <c r="N152" s="62">
        <v>0</v>
      </c>
      <c r="O152" s="62">
        <f t="shared" si="94"/>
        <v>0</v>
      </c>
      <c r="P152" s="62">
        <v>0</v>
      </c>
      <c r="Q152" s="62">
        <v>2</v>
      </c>
      <c r="R152" s="62">
        <f t="shared" si="95"/>
        <v>2</v>
      </c>
      <c r="S152" s="62">
        <v>0</v>
      </c>
      <c r="T152" s="62">
        <v>0</v>
      </c>
      <c r="U152" s="62">
        <f t="shared" si="96"/>
        <v>0</v>
      </c>
      <c r="V152" s="62">
        <v>0</v>
      </c>
      <c r="W152" s="62">
        <v>0</v>
      </c>
      <c r="X152" s="62">
        <f t="shared" si="97"/>
        <v>0</v>
      </c>
      <c r="Y152" s="62">
        <v>0</v>
      </c>
      <c r="Z152" s="62">
        <v>0</v>
      </c>
      <c r="AA152" s="62">
        <f t="shared" si="98"/>
        <v>0</v>
      </c>
    </row>
    <row r="153" spans="1:27" x14ac:dyDescent="0.2">
      <c r="A153" s="66">
        <v>13.1205</v>
      </c>
      <c r="B153" s="67" t="s">
        <v>161</v>
      </c>
      <c r="C153" s="67" t="s">
        <v>455</v>
      </c>
      <c r="D153" s="61">
        <f t="shared" si="99"/>
        <v>135</v>
      </c>
      <c r="E153" s="61">
        <f t="shared" si="99"/>
        <v>66</v>
      </c>
      <c r="F153" s="61">
        <f t="shared" si="88"/>
        <v>201</v>
      </c>
      <c r="G153" s="62">
        <v>30</v>
      </c>
      <c r="H153" s="62">
        <v>19</v>
      </c>
      <c r="I153" s="62">
        <f t="shared" si="92"/>
        <v>49</v>
      </c>
      <c r="J153" s="62">
        <v>49</v>
      </c>
      <c r="K153" s="62">
        <v>21</v>
      </c>
      <c r="L153" s="62">
        <f t="shared" si="93"/>
        <v>70</v>
      </c>
      <c r="M153" s="62">
        <v>20</v>
      </c>
      <c r="N153" s="62">
        <v>10</v>
      </c>
      <c r="O153" s="62">
        <f t="shared" si="94"/>
        <v>30</v>
      </c>
      <c r="P153" s="62">
        <v>36</v>
      </c>
      <c r="Q153" s="62">
        <v>15</v>
      </c>
      <c r="R153" s="62">
        <f t="shared" si="95"/>
        <v>51</v>
      </c>
      <c r="S153" s="62">
        <v>0</v>
      </c>
      <c r="T153" s="62">
        <v>0</v>
      </c>
      <c r="U153" s="62">
        <f t="shared" si="96"/>
        <v>0</v>
      </c>
      <c r="V153" s="62">
        <v>0</v>
      </c>
      <c r="W153" s="62">
        <v>1</v>
      </c>
      <c r="X153" s="62">
        <f t="shared" si="97"/>
        <v>1</v>
      </c>
      <c r="Y153" s="62">
        <v>0</v>
      </c>
      <c r="Z153" s="62">
        <v>0</v>
      </c>
      <c r="AA153" s="62">
        <f t="shared" si="98"/>
        <v>0</v>
      </c>
    </row>
    <row r="154" spans="1:27" x14ac:dyDescent="0.2">
      <c r="A154" s="66">
        <v>13.1205</v>
      </c>
      <c r="B154" s="67" t="s">
        <v>163</v>
      </c>
      <c r="C154" s="67" t="s">
        <v>456</v>
      </c>
      <c r="D154" s="61">
        <f t="shared" si="99"/>
        <v>40</v>
      </c>
      <c r="E154" s="61">
        <f t="shared" si="99"/>
        <v>77</v>
      </c>
      <c r="F154" s="61">
        <f t="shared" si="88"/>
        <v>117</v>
      </c>
      <c r="G154" s="62">
        <v>11</v>
      </c>
      <c r="H154" s="62">
        <v>18</v>
      </c>
      <c r="I154" s="62">
        <f t="shared" si="92"/>
        <v>29</v>
      </c>
      <c r="J154" s="62">
        <v>8</v>
      </c>
      <c r="K154" s="62">
        <v>15</v>
      </c>
      <c r="L154" s="62">
        <f t="shared" si="93"/>
        <v>23</v>
      </c>
      <c r="M154" s="62">
        <v>4</v>
      </c>
      <c r="N154" s="62">
        <v>13</v>
      </c>
      <c r="O154" s="62">
        <f t="shared" si="94"/>
        <v>17</v>
      </c>
      <c r="P154" s="62">
        <v>17</v>
      </c>
      <c r="Q154" s="62">
        <v>29</v>
      </c>
      <c r="R154" s="62">
        <f t="shared" si="95"/>
        <v>46</v>
      </c>
      <c r="S154" s="62">
        <v>0</v>
      </c>
      <c r="T154" s="62">
        <v>0</v>
      </c>
      <c r="U154" s="62">
        <f t="shared" si="96"/>
        <v>0</v>
      </c>
      <c r="V154" s="62">
        <v>0</v>
      </c>
      <c r="W154" s="62">
        <v>2</v>
      </c>
      <c r="X154" s="62">
        <f t="shared" si="97"/>
        <v>2</v>
      </c>
      <c r="Y154" s="62">
        <v>0</v>
      </c>
      <c r="Z154" s="62">
        <v>0</v>
      </c>
      <c r="AA154" s="62">
        <f t="shared" si="98"/>
        <v>0</v>
      </c>
    </row>
    <row r="155" spans="1:27" x14ac:dyDescent="0.2">
      <c r="A155" s="66">
        <v>13.1205</v>
      </c>
      <c r="B155" s="67" t="s">
        <v>165</v>
      </c>
      <c r="C155" s="67" t="s">
        <v>457</v>
      </c>
      <c r="D155" s="61">
        <f t="shared" si="99"/>
        <v>14</v>
      </c>
      <c r="E155" s="61">
        <f t="shared" si="99"/>
        <v>60</v>
      </c>
      <c r="F155" s="61">
        <f t="shared" si="88"/>
        <v>74</v>
      </c>
      <c r="G155" s="62">
        <v>0</v>
      </c>
      <c r="H155" s="62">
        <v>7</v>
      </c>
      <c r="I155" s="62">
        <f t="shared" si="92"/>
        <v>7</v>
      </c>
      <c r="J155" s="62">
        <v>5</v>
      </c>
      <c r="K155" s="62">
        <v>16</v>
      </c>
      <c r="L155" s="62">
        <f t="shared" si="93"/>
        <v>21</v>
      </c>
      <c r="M155" s="62">
        <v>5</v>
      </c>
      <c r="N155" s="62">
        <v>13</v>
      </c>
      <c r="O155" s="62">
        <f t="shared" si="94"/>
        <v>18</v>
      </c>
      <c r="P155" s="62">
        <v>3</v>
      </c>
      <c r="Q155" s="62">
        <v>22</v>
      </c>
      <c r="R155" s="62">
        <f t="shared" si="95"/>
        <v>25</v>
      </c>
      <c r="S155" s="62">
        <v>1</v>
      </c>
      <c r="T155" s="62">
        <v>2</v>
      </c>
      <c r="U155" s="62">
        <f t="shared" si="96"/>
        <v>3</v>
      </c>
      <c r="V155" s="62">
        <v>0</v>
      </c>
      <c r="W155" s="62">
        <v>0</v>
      </c>
      <c r="X155" s="62">
        <f t="shared" si="97"/>
        <v>0</v>
      </c>
      <c r="Y155" s="62">
        <v>0</v>
      </c>
      <c r="Z155" s="62">
        <v>0</v>
      </c>
      <c r="AA155" s="62">
        <f t="shared" si="98"/>
        <v>0</v>
      </c>
    </row>
    <row r="156" spans="1:27" x14ac:dyDescent="0.2">
      <c r="A156" s="66">
        <v>13.1205</v>
      </c>
      <c r="B156" s="67" t="s">
        <v>167</v>
      </c>
      <c r="C156" s="67" t="s">
        <v>458</v>
      </c>
      <c r="D156" s="61">
        <f t="shared" si="99"/>
        <v>6</v>
      </c>
      <c r="E156" s="61">
        <f t="shared" si="99"/>
        <v>9</v>
      </c>
      <c r="F156" s="61">
        <f t="shared" si="88"/>
        <v>15</v>
      </c>
      <c r="G156" s="62">
        <v>1</v>
      </c>
      <c r="H156" s="62">
        <v>5</v>
      </c>
      <c r="I156" s="62">
        <f t="shared" si="92"/>
        <v>6</v>
      </c>
      <c r="J156" s="62">
        <v>2</v>
      </c>
      <c r="K156" s="62">
        <v>1</v>
      </c>
      <c r="L156" s="62">
        <f t="shared" si="93"/>
        <v>3</v>
      </c>
      <c r="M156" s="62">
        <v>0</v>
      </c>
      <c r="N156" s="62">
        <v>0</v>
      </c>
      <c r="O156" s="62">
        <f t="shared" si="94"/>
        <v>0</v>
      </c>
      <c r="P156" s="62">
        <v>2</v>
      </c>
      <c r="Q156" s="62">
        <v>3</v>
      </c>
      <c r="R156" s="62">
        <f t="shared" si="95"/>
        <v>5</v>
      </c>
      <c r="S156" s="62">
        <v>0</v>
      </c>
      <c r="T156" s="62">
        <v>0</v>
      </c>
      <c r="U156" s="62">
        <f t="shared" si="96"/>
        <v>0</v>
      </c>
      <c r="V156" s="62">
        <v>1</v>
      </c>
      <c r="W156" s="62">
        <v>0</v>
      </c>
      <c r="X156" s="62">
        <f t="shared" si="97"/>
        <v>1</v>
      </c>
      <c r="Y156" s="62">
        <v>0</v>
      </c>
      <c r="Z156" s="62">
        <v>0</v>
      </c>
      <c r="AA156" s="62">
        <f t="shared" si="98"/>
        <v>0</v>
      </c>
    </row>
    <row r="157" spans="1:27" x14ac:dyDescent="0.2">
      <c r="A157" s="66">
        <v>13.1205</v>
      </c>
      <c r="B157" s="67" t="s">
        <v>169</v>
      </c>
      <c r="C157" s="67" t="s">
        <v>459</v>
      </c>
      <c r="D157" s="61">
        <f t="shared" si="99"/>
        <v>26</v>
      </c>
      <c r="E157" s="61">
        <f t="shared" si="99"/>
        <v>39</v>
      </c>
      <c r="F157" s="61">
        <f t="shared" si="88"/>
        <v>65</v>
      </c>
      <c r="G157" s="62">
        <v>11</v>
      </c>
      <c r="H157" s="62">
        <v>12</v>
      </c>
      <c r="I157" s="62">
        <f t="shared" si="92"/>
        <v>23</v>
      </c>
      <c r="J157" s="62">
        <v>8</v>
      </c>
      <c r="K157" s="62">
        <v>12</v>
      </c>
      <c r="L157" s="62">
        <f t="shared" si="93"/>
        <v>20</v>
      </c>
      <c r="M157" s="62">
        <v>2</v>
      </c>
      <c r="N157" s="62">
        <v>10</v>
      </c>
      <c r="O157" s="62">
        <f t="shared" si="94"/>
        <v>12</v>
      </c>
      <c r="P157" s="62">
        <v>5</v>
      </c>
      <c r="Q157" s="62">
        <v>5</v>
      </c>
      <c r="R157" s="62">
        <f t="shared" si="95"/>
        <v>10</v>
      </c>
      <c r="S157" s="62">
        <v>0</v>
      </c>
      <c r="T157" s="62">
        <v>0</v>
      </c>
      <c r="U157" s="62">
        <f t="shared" si="96"/>
        <v>0</v>
      </c>
      <c r="V157" s="62">
        <v>0</v>
      </c>
      <c r="W157" s="62">
        <v>0</v>
      </c>
      <c r="X157" s="62">
        <f t="shared" si="97"/>
        <v>0</v>
      </c>
      <c r="Y157" s="62">
        <v>0</v>
      </c>
      <c r="Z157" s="62">
        <v>0</v>
      </c>
      <c r="AA157" s="62">
        <f t="shared" si="98"/>
        <v>0</v>
      </c>
    </row>
    <row r="158" spans="1:27" x14ac:dyDescent="0.2">
      <c r="A158" s="66">
        <v>13.1205</v>
      </c>
      <c r="B158" s="67" t="s">
        <v>171</v>
      </c>
      <c r="C158" s="67" t="s">
        <v>460</v>
      </c>
      <c r="D158" s="61">
        <f t="shared" si="99"/>
        <v>41</v>
      </c>
      <c r="E158" s="61">
        <f t="shared" si="99"/>
        <v>32</v>
      </c>
      <c r="F158" s="61">
        <f t="shared" si="88"/>
        <v>73</v>
      </c>
      <c r="G158" s="62">
        <v>5</v>
      </c>
      <c r="H158" s="62">
        <v>9</v>
      </c>
      <c r="I158" s="62">
        <f t="shared" si="92"/>
        <v>14</v>
      </c>
      <c r="J158" s="62">
        <v>7</v>
      </c>
      <c r="K158" s="62">
        <v>3</v>
      </c>
      <c r="L158" s="62">
        <f t="shared" si="93"/>
        <v>10</v>
      </c>
      <c r="M158" s="62">
        <v>7</v>
      </c>
      <c r="N158" s="62">
        <v>5</v>
      </c>
      <c r="O158" s="62">
        <f t="shared" si="94"/>
        <v>12</v>
      </c>
      <c r="P158" s="62">
        <v>20</v>
      </c>
      <c r="Q158" s="62">
        <v>14</v>
      </c>
      <c r="R158" s="62">
        <f t="shared" si="95"/>
        <v>34</v>
      </c>
      <c r="S158" s="62">
        <v>0</v>
      </c>
      <c r="T158" s="62">
        <v>0</v>
      </c>
      <c r="U158" s="62">
        <f t="shared" si="96"/>
        <v>0</v>
      </c>
      <c r="V158" s="62">
        <v>2</v>
      </c>
      <c r="W158" s="62">
        <v>1</v>
      </c>
      <c r="X158" s="62">
        <f t="shared" si="97"/>
        <v>3</v>
      </c>
      <c r="Y158" s="62">
        <v>0</v>
      </c>
      <c r="Z158" s="62">
        <v>0</v>
      </c>
      <c r="AA158" s="62">
        <f t="shared" si="98"/>
        <v>0</v>
      </c>
    </row>
    <row r="159" spans="1:27" x14ac:dyDescent="0.2">
      <c r="A159" s="66">
        <v>13.1205</v>
      </c>
      <c r="B159" s="67" t="s">
        <v>173</v>
      </c>
      <c r="C159" s="67" t="s">
        <v>461</v>
      </c>
      <c r="D159" s="61">
        <f t="shared" si="99"/>
        <v>32</v>
      </c>
      <c r="E159" s="61">
        <f t="shared" si="99"/>
        <v>45</v>
      </c>
      <c r="F159" s="61">
        <f t="shared" si="88"/>
        <v>77</v>
      </c>
      <c r="G159" s="62">
        <v>11</v>
      </c>
      <c r="H159" s="62">
        <v>18</v>
      </c>
      <c r="I159" s="62">
        <f t="shared" si="92"/>
        <v>29</v>
      </c>
      <c r="J159" s="62">
        <v>5</v>
      </c>
      <c r="K159" s="62">
        <v>10</v>
      </c>
      <c r="L159" s="62">
        <f t="shared" si="93"/>
        <v>15</v>
      </c>
      <c r="M159" s="62">
        <v>6</v>
      </c>
      <c r="N159" s="62">
        <v>5</v>
      </c>
      <c r="O159" s="62">
        <f t="shared" si="94"/>
        <v>11</v>
      </c>
      <c r="P159" s="62">
        <v>10</v>
      </c>
      <c r="Q159" s="62">
        <v>12</v>
      </c>
      <c r="R159" s="62">
        <f t="shared" si="95"/>
        <v>22</v>
      </c>
      <c r="S159" s="62">
        <v>0</v>
      </c>
      <c r="T159" s="62">
        <v>0</v>
      </c>
      <c r="U159" s="62">
        <f t="shared" si="96"/>
        <v>0</v>
      </c>
      <c r="V159" s="62">
        <v>0</v>
      </c>
      <c r="W159" s="62">
        <v>0</v>
      </c>
      <c r="X159" s="62">
        <f t="shared" si="97"/>
        <v>0</v>
      </c>
      <c r="Y159" s="62">
        <v>0</v>
      </c>
      <c r="Z159" s="62">
        <v>0</v>
      </c>
      <c r="AA159" s="62">
        <f t="shared" si="98"/>
        <v>0</v>
      </c>
    </row>
    <row r="160" spans="1:27" x14ac:dyDescent="0.2">
      <c r="A160" s="66">
        <v>13.1205</v>
      </c>
      <c r="B160" s="67" t="s">
        <v>175</v>
      </c>
      <c r="C160" s="67" t="s">
        <v>462</v>
      </c>
      <c r="D160" s="61">
        <f t="shared" si="99"/>
        <v>31</v>
      </c>
      <c r="E160" s="61">
        <f t="shared" si="99"/>
        <v>27</v>
      </c>
      <c r="F160" s="61">
        <f t="shared" si="88"/>
        <v>58</v>
      </c>
      <c r="G160" s="62">
        <v>9</v>
      </c>
      <c r="H160" s="62">
        <v>12</v>
      </c>
      <c r="I160" s="62">
        <f t="shared" si="92"/>
        <v>21</v>
      </c>
      <c r="J160" s="62">
        <v>6</v>
      </c>
      <c r="K160" s="62">
        <v>6</v>
      </c>
      <c r="L160" s="62">
        <f t="shared" si="93"/>
        <v>12</v>
      </c>
      <c r="M160" s="62">
        <v>4</v>
      </c>
      <c r="N160" s="62">
        <v>4</v>
      </c>
      <c r="O160" s="62">
        <f t="shared" si="94"/>
        <v>8</v>
      </c>
      <c r="P160" s="62">
        <v>9</v>
      </c>
      <c r="Q160" s="62">
        <v>5</v>
      </c>
      <c r="R160" s="62">
        <f t="shared" si="95"/>
        <v>14</v>
      </c>
      <c r="S160" s="62">
        <v>0</v>
      </c>
      <c r="T160" s="62">
        <v>0</v>
      </c>
      <c r="U160" s="62">
        <f t="shared" si="96"/>
        <v>0</v>
      </c>
      <c r="V160" s="62">
        <v>3</v>
      </c>
      <c r="W160" s="62">
        <v>0</v>
      </c>
      <c r="X160" s="62">
        <f t="shared" si="97"/>
        <v>3</v>
      </c>
      <c r="Y160" s="62">
        <v>0</v>
      </c>
      <c r="Z160" s="62">
        <v>0</v>
      </c>
      <c r="AA160" s="62">
        <f t="shared" si="98"/>
        <v>0</v>
      </c>
    </row>
    <row r="161" spans="1:27" x14ac:dyDescent="0.2">
      <c r="A161" s="66">
        <v>13.1205</v>
      </c>
      <c r="B161" s="67" t="s">
        <v>177</v>
      </c>
      <c r="C161" s="67" t="s">
        <v>463</v>
      </c>
      <c r="D161" s="61">
        <f t="shared" si="99"/>
        <v>23</v>
      </c>
      <c r="E161" s="61">
        <f t="shared" si="99"/>
        <v>48</v>
      </c>
      <c r="F161" s="61">
        <f t="shared" si="88"/>
        <v>71</v>
      </c>
      <c r="G161" s="62">
        <v>11</v>
      </c>
      <c r="H161" s="62">
        <v>15</v>
      </c>
      <c r="I161" s="62">
        <f t="shared" si="92"/>
        <v>26</v>
      </c>
      <c r="J161" s="62">
        <v>7</v>
      </c>
      <c r="K161" s="62">
        <v>14</v>
      </c>
      <c r="L161" s="62">
        <f t="shared" si="93"/>
        <v>21</v>
      </c>
      <c r="M161" s="62">
        <v>2</v>
      </c>
      <c r="N161" s="62">
        <v>6</v>
      </c>
      <c r="O161" s="62">
        <f t="shared" si="94"/>
        <v>8</v>
      </c>
      <c r="P161" s="62">
        <v>3</v>
      </c>
      <c r="Q161" s="62">
        <v>13</v>
      </c>
      <c r="R161" s="62">
        <f t="shared" si="95"/>
        <v>16</v>
      </c>
      <c r="S161" s="62">
        <v>0</v>
      </c>
      <c r="T161" s="62">
        <v>0</v>
      </c>
      <c r="U161" s="62">
        <f t="shared" si="96"/>
        <v>0</v>
      </c>
      <c r="V161" s="62">
        <v>0</v>
      </c>
      <c r="W161" s="62">
        <v>0</v>
      </c>
      <c r="X161" s="62">
        <f t="shared" si="97"/>
        <v>0</v>
      </c>
      <c r="Y161" s="62">
        <v>0</v>
      </c>
      <c r="Z161" s="62">
        <v>0</v>
      </c>
      <c r="AA161" s="62">
        <f t="shared" si="98"/>
        <v>0</v>
      </c>
    </row>
    <row r="162" spans="1:27" x14ac:dyDescent="0.2">
      <c r="A162" s="66">
        <v>13.1205</v>
      </c>
      <c r="B162" s="67" t="s">
        <v>179</v>
      </c>
      <c r="C162" s="67" t="s">
        <v>464</v>
      </c>
      <c r="D162" s="61">
        <f t="shared" si="99"/>
        <v>42</v>
      </c>
      <c r="E162" s="61">
        <f t="shared" si="99"/>
        <v>54</v>
      </c>
      <c r="F162" s="61">
        <f t="shared" si="88"/>
        <v>96</v>
      </c>
      <c r="G162" s="62">
        <v>19</v>
      </c>
      <c r="H162" s="62">
        <v>22</v>
      </c>
      <c r="I162" s="62">
        <f t="shared" si="92"/>
        <v>41</v>
      </c>
      <c r="J162" s="62">
        <v>16</v>
      </c>
      <c r="K162" s="62">
        <v>21</v>
      </c>
      <c r="L162" s="62">
        <f t="shared" si="93"/>
        <v>37</v>
      </c>
      <c r="M162" s="62">
        <v>3</v>
      </c>
      <c r="N162" s="62">
        <v>3</v>
      </c>
      <c r="O162" s="62">
        <f t="shared" si="94"/>
        <v>6</v>
      </c>
      <c r="P162" s="62">
        <v>4</v>
      </c>
      <c r="Q162" s="62">
        <v>7</v>
      </c>
      <c r="R162" s="62">
        <f t="shared" si="95"/>
        <v>11</v>
      </c>
      <c r="S162" s="62">
        <v>0</v>
      </c>
      <c r="T162" s="62">
        <v>0</v>
      </c>
      <c r="U162" s="62">
        <f t="shared" si="96"/>
        <v>0</v>
      </c>
      <c r="V162" s="62">
        <v>0</v>
      </c>
      <c r="W162" s="62">
        <v>1</v>
      </c>
      <c r="X162" s="62">
        <f t="shared" si="97"/>
        <v>1</v>
      </c>
      <c r="Y162" s="62">
        <v>0</v>
      </c>
      <c r="Z162" s="62">
        <v>0</v>
      </c>
      <c r="AA162" s="62">
        <f t="shared" si="98"/>
        <v>0</v>
      </c>
    </row>
    <row r="163" spans="1:27" x14ac:dyDescent="0.2">
      <c r="A163" s="66">
        <v>13.1205</v>
      </c>
      <c r="B163" s="67" t="s">
        <v>181</v>
      </c>
      <c r="C163" s="67" t="s">
        <v>465</v>
      </c>
      <c r="D163" s="61">
        <f t="shared" si="99"/>
        <v>30</v>
      </c>
      <c r="E163" s="61">
        <f t="shared" si="99"/>
        <v>45</v>
      </c>
      <c r="F163" s="61">
        <f t="shared" si="88"/>
        <v>75</v>
      </c>
      <c r="G163" s="62">
        <v>15</v>
      </c>
      <c r="H163" s="62">
        <v>15</v>
      </c>
      <c r="I163" s="62">
        <f t="shared" si="92"/>
        <v>30</v>
      </c>
      <c r="J163" s="62">
        <v>8</v>
      </c>
      <c r="K163" s="62">
        <v>9</v>
      </c>
      <c r="L163" s="62">
        <f t="shared" si="93"/>
        <v>17</v>
      </c>
      <c r="M163" s="62">
        <v>4</v>
      </c>
      <c r="N163" s="62">
        <v>2</v>
      </c>
      <c r="O163" s="62">
        <f t="shared" si="94"/>
        <v>6</v>
      </c>
      <c r="P163" s="62">
        <v>3</v>
      </c>
      <c r="Q163" s="62">
        <v>18</v>
      </c>
      <c r="R163" s="62">
        <f t="shared" si="95"/>
        <v>21</v>
      </c>
      <c r="S163" s="62">
        <v>0</v>
      </c>
      <c r="T163" s="62">
        <v>0</v>
      </c>
      <c r="U163" s="62">
        <f t="shared" si="96"/>
        <v>0</v>
      </c>
      <c r="V163" s="62">
        <v>0</v>
      </c>
      <c r="W163" s="62">
        <v>1</v>
      </c>
      <c r="X163" s="62">
        <f t="shared" si="97"/>
        <v>1</v>
      </c>
      <c r="Y163" s="62">
        <v>0</v>
      </c>
      <c r="Z163" s="62">
        <v>0</v>
      </c>
      <c r="AA163" s="62">
        <f t="shared" si="98"/>
        <v>0</v>
      </c>
    </row>
    <row r="164" spans="1:27" x14ac:dyDescent="0.2">
      <c r="A164" s="158" t="s">
        <v>367</v>
      </c>
      <c r="B164" s="158"/>
      <c r="C164" s="158"/>
      <c r="D164" s="61">
        <f t="shared" si="99"/>
        <v>6</v>
      </c>
      <c r="E164" s="61">
        <f t="shared" si="99"/>
        <v>112</v>
      </c>
      <c r="F164" s="61">
        <f t="shared" si="88"/>
        <v>118</v>
      </c>
      <c r="G164" s="62">
        <f>SUBTOTAL(9,G165:G167)</f>
        <v>2</v>
      </c>
      <c r="H164" s="62">
        <f t="shared" ref="H164:AA164" si="101">SUBTOTAL(9,H165:H167)</f>
        <v>29</v>
      </c>
      <c r="I164" s="62">
        <f t="shared" si="101"/>
        <v>31</v>
      </c>
      <c r="J164" s="62">
        <f t="shared" si="101"/>
        <v>1</v>
      </c>
      <c r="K164" s="62">
        <f t="shared" si="101"/>
        <v>27</v>
      </c>
      <c r="L164" s="62">
        <f t="shared" si="101"/>
        <v>28</v>
      </c>
      <c r="M164" s="62">
        <f t="shared" si="101"/>
        <v>2</v>
      </c>
      <c r="N164" s="62">
        <f t="shared" si="101"/>
        <v>17</v>
      </c>
      <c r="O164" s="62">
        <f t="shared" si="101"/>
        <v>19</v>
      </c>
      <c r="P164" s="62">
        <f t="shared" si="101"/>
        <v>1</v>
      </c>
      <c r="Q164" s="62">
        <f t="shared" si="101"/>
        <v>37</v>
      </c>
      <c r="R164" s="62">
        <f t="shared" si="101"/>
        <v>38</v>
      </c>
      <c r="S164" s="62">
        <f t="shared" si="101"/>
        <v>0</v>
      </c>
      <c r="T164" s="62">
        <f t="shared" si="101"/>
        <v>2</v>
      </c>
      <c r="U164" s="62">
        <f t="shared" si="101"/>
        <v>2</v>
      </c>
      <c r="V164" s="62">
        <f t="shared" si="101"/>
        <v>0</v>
      </c>
      <c r="W164" s="62">
        <f t="shared" si="101"/>
        <v>0</v>
      </c>
      <c r="X164" s="62">
        <f t="shared" si="101"/>
        <v>0</v>
      </c>
      <c r="Y164" s="62">
        <f t="shared" si="101"/>
        <v>0</v>
      </c>
      <c r="Z164" s="62">
        <f t="shared" si="101"/>
        <v>0</v>
      </c>
      <c r="AA164" s="62">
        <f t="shared" si="101"/>
        <v>0</v>
      </c>
    </row>
    <row r="165" spans="1:27" x14ac:dyDescent="0.2">
      <c r="A165" s="66">
        <v>19.010100000000001</v>
      </c>
      <c r="B165" s="67" t="s">
        <v>185</v>
      </c>
      <c r="C165" s="67" t="s">
        <v>466</v>
      </c>
      <c r="D165" s="61">
        <f t="shared" si="99"/>
        <v>1</v>
      </c>
      <c r="E165" s="61">
        <f t="shared" si="99"/>
        <v>2</v>
      </c>
      <c r="F165" s="61">
        <f t="shared" si="88"/>
        <v>3</v>
      </c>
      <c r="G165" s="62">
        <v>0</v>
      </c>
      <c r="H165" s="62">
        <v>0</v>
      </c>
      <c r="I165" s="62">
        <f t="shared" si="92"/>
        <v>0</v>
      </c>
      <c r="J165" s="62">
        <v>0</v>
      </c>
      <c r="K165" s="62">
        <v>0</v>
      </c>
      <c r="L165" s="62">
        <f t="shared" si="93"/>
        <v>0</v>
      </c>
      <c r="M165" s="62">
        <v>1</v>
      </c>
      <c r="N165" s="62">
        <v>1</v>
      </c>
      <c r="O165" s="62">
        <f t="shared" si="94"/>
        <v>2</v>
      </c>
      <c r="P165" s="62">
        <v>0</v>
      </c>
      <c r="Q165" s="62">
        <v>1</v>
      </c>
      <c r="R165" s="62">
        <f t="shared" si="95"/>
        <v>1</v>
      </c>
      <c r="S165" s="62">
        <v>0</v>
      </c>
      <c r="T165" s="62">
        <v>0</v>
      </c>
      <c r="U165" s="62">
        <f t="shared" si="96"/>
        <v>0</v>
      </c>
      <c r="V165" s="62">
        <v>0</v>
      </c>
      <c r="W165" s="62">
        <v>0</v>
      </c>
      <c r="X165" s="62">
        <f t="shared" si="97"/>
        <v>0</v>
      </c>
      <c r="Y165" s="62">
        <v>0</v>
      </c>
      <c r="Z165" s="62">
        <v>0</v>
      </c>
      <c r="AA165" s="62">
        <f t="shared" si="98"/>
        <v>0</v>
      </c>
    </row>
    <row r="166" spans="1:27" x14ac:dyDescent="0.2">
      <c r="A166" s="66">
        <v>19.059899999999999</v>
      </c>
      <c r="B166" s="67" t="s">
        <v>382</v>
      </c>
      <c r="C166" s="67" t="s">
        <v>467</v>
      </c>
      <c r="D166" s="61">
        <f t="shared" si="99"/>
        <v>3</v>
      </c>
      <c r="E166" s="61">
        <f t="shared" si="99"/>
        <v>29</v>
      </c>
      <c r="F166" s="61">
        <f t="shared" si="88"/>
        <v>32</v>
      </c>
      <c r="G166" s="62">
        <v>2</v>
      </c>
      <c r="H166" s="62">
        <v>14</v>
      </c>
      <c r="I166" s="62">
        <f t="shared" si="92"/>
        <v>16</v>
      </c>
      <c r="J166" s="62">
        <v>1</v>
      </c>
      <c r="K166" s="62">
        <v>10</v>
      </c>
      <c r="L166" s="62">
        <f t="shared" si="93"/>
        <v>11</v>
      </c>
      <c r="M166" s="62">
        <v>0</v>
      </c>
      <c r="N166" s="62">
        <v>2</v>
      </c>
      <c r="O166" s="62">
        <f t="shared" si="94"/>
        <v>2</v>
      </c>
      <c r="P166" s="62">
        <v>0</v>
      </c>
      <c r="Q166" s="62">
        <v>3</v>
      </c>
      <c r="R166" s="62">
        <f t="shared" si="95"/>
        <v>3</v>
      </c>
      <c r="S166" s="62">
        <v>0</v>
      </c>
      <c r="T166" s="62">
        <v>0</v>
      </c>
      <c r="U166" s="62">
        <f t="shared" si="96"/>
        <v>0</v>
      </c>
      <c r="V166" s="62">
        <v>0</v>
      </c>
      <c r="W166" s="62">
        <v>0</v>
      </c>
      <c r="X166" s="62">
        <f t="shared" si="97"/>
        <v>0</v>
      </c>
      <c r="Y166" s="62">
        <v>0</v>
      </c>
      <c r="Z166" s="62">
        <v>0</v>
      </c>
      <c r="AA166" s="62">
        <f t="shared" si="98"/>
        <v>0</v>
      </c>
    </row>
    <row r="167" spans="1:27" x14ac:dyDescent="0.2">
      <c r="A167" s="66">
        <v>19.070799999999998</v>
      </c>
      <c r="B167" s="67" t="s">
        <v>384</v>
      </c>
      <c r="C167" s="67" t="s">
        <v>468</v>
      </c>
      <c r="D167" s="61">
        <f t="shared" si="99"/>
        <v>2</v>
      </c>
      <c r="E167" s="61">
        <f t="shared" si="99"/>
        <v>81</v>
      </c>
      <c r="F167" s="61">
        <f t="shared" si="88"/>
        <v>83</v>
      </c>
      <c r="G167" s="62">
        <v>0</v>
      </c>
      <c r="H167" s="62">
        <v>15</v>
      </c>
      <c r="I167" s="62">
        <f t="shared" si="92"/>
        <v>15</v>
      </c>
      <c r="J167" s="62">
        <v>0</v>
      </c>
      <c r="K167" s="62">
        <v>17</v>
      </c>
      <c r="L167" s="62">
        <f t="shared" si="93"/>
        <v>17</v>
      </c>
      <c r="M167" s="62">
        <v>1</v>
      </c>
      <c r="N167" s="62">
        <v>14</v>
      </c>
      <c r="O167" s="62">
        <f t="shared" si="94"/>
        <v>15</v>
      </c>
      <c r="P167" s="62">
        <v>1</v>
      </c>
      <c r="Q167" s="62">
        <v>33</v>
      </c>
      <c r="R167" s="62">
        <f t="shared" si="95"/>
        <v>34</v>
      </c>
      <c r="S167" s="62">
        <v>0</v>
      </c>
      <c r="T167" s="62">
        <v>2</v>
      </c>
      <c r="U167" s="62">
        <f t="shared" si="96"/>
        <v>2</v>
      </c>
      <c r="V167" s="62">
        <v>0</v>
      </c>
      <c r="W167" s="62">
        <v>0</v>
      </c>
      <c r="X167" s="62">
        <f t="shared" si="97"/>
        <v>0</v>
      </c>
      <c r="Y167" s="62">
        <v>0</v>
      </c>
      <c r="Z167" s="62">
        <v>0</v>
      </c>
      <c r="AA167" s="62">
        <f t="shared" si="98"/>
        <v>0</v>
      </c>
    </row>
    <row r="168" spans="1:27" x14ac:dyDescent="0.2">
      <c r="A168" s="156" t="s">
        <v>361</v>
      </c>
      <c r="B168" s="156"/>
      <c r="C168" s="156"/>
      <c r="D168" s="61"/>
      <c r="E168" s="61"/>
      <c r="F168" s="61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x14ac:dyDescent="0.2">
      <c r="A169" s="157" t="s">
        <v>11</v>
      </c>
      <c r="B169" s="157"/>
      <c r="C169" s="157"/>
      <c r="D169" s="61">
        <f t="shared" si="99"/>
        <v>132</v>
      </c>
      <c r="E169" s="61">
        <f t="shared" si="99"/>
        <v>413</v>
      </c>
      <c r="F169" s="61">
        <f t="shared" ref="F169:F192" si="102">SUM(D169:E169)</f>
        <v>545</v>
      </c>
      <c r="G169" s="62">
        <f>SUBTOTAL(9,G171:G192)</f>
        <v>41</v>
      </c>
      <c r="H169" s="62">
        <f t="shared" ref="H169:AA169" si="103">SUBTOTAL(9,H171:H192)</f>
        <v>138</v>
      </c>
      <c r="I169" s="62">
        <f t="shared" si="103"/>
        <v>179</v>
      </c>
      <c r="J169" s="62">
        <f t="shared" si="103"/>
        <v>91</v>
      </c>
      <c r="K169" s="62">
        <f t="shared" si="103"/>
        <v>275</v>
      </c>
      <c r="L169" s="62">
        <f t="shared" si="103"/>
        <v>366</v>
      </c>
      <c r="M169" s="62">
        <f t="shared" si="103"/>
        <v>0</v>
      </c>
      <c r="N169" s="62">
        <f t="shared" si="103"/>
        <v>0</v>
      </c>
      <c r="O169" s="62">
        <f t="shared" si="103"/>
        <v>0</v>
      </c>
      <c r="P169" s="62">
        <f t="shared" si="103"/>
        <v>0</v>
      </c>
      <c r="Q169" s="62">
        <f t="shared" si="103"/>
        <v>0</v>
      </c>
      <c r="R169" s="62">
        <f t="shared" si="103"/>
        <v>0</v>
      </c>
      <c r="S169" s="62">
        <f t="shared" si="103"/>
        <v>0</v>
      </c>
      <c r="T169" s="62">
        <f t="shared" si="103"/>
        <v>0</v>
      </c>
      <c r="U169" s="62">
        <f t="shared" si="103"/>
        <v>0</v>
      </c>
      <c r="V169" s="62">
        <f t="shared" si="103"/>
        <v>0</v>
      </c>
      <c r="W169" s="62">
        <f t="shared" si="103"/>
        <v>0</v>
      </c>
      <c r="X169" s="62">
        <f t="shared" si="103"/>
        <v>0</v>
      </c>
      <c r="Y169" s="62">
        <f t="shared" si="103"/>
        <v>0</v>
      </c>
      <c r="Z169" s="62">
        <f t="shared" si="103"/>
        <v>0</v>
      </c>
      <c r="AA169" s="62">
        <f t="shared" si="103"/>
        <v>0</v>
      </c>
    </row>
    <row r="170" spans="1:27" x14ac:dyDescent="0.2">
      <c r="A170" s="158" t="s">
        <v>351</v>
      </c>
      <c r="B170" s="158"/>
      <c r="C170" s="158"/>
      <c r="D170" s="61">
        <f t="shared" si="99"/>
        <v>64</v>
      </c>
      <c r="E170" s="61">
        <f t="shared" si="99"/>
        <v>206</v>
      </c>
      <c r="F170" s="61">
        <f t="shared" si="102"/>
        <v>270</v>
      </c>
      <c r="G170" s="62">
        <f>SUBTOTAL(9,G171:G187)</f>
        <v>21</v>
      </c>
      <c r="H170" s="62">
        <f t="shared" ref="H170:AA170" si="104">SUBTOTAL(9,H171:H187)</f>
        <v>74</v>
      </c>
      <c r="I170" s="62">
        <f t="shared" si="104"/>
        <v>95</v>
      </c>
      <c r="J170" s="62">
        <f t="shared" si="104"/>
        <v>43</v>
      </c>
      <c r="K170" s="62">
        <f t="shared" si="104"/>
        <v>132</v>
      </c>
      <c r="L170" s="62">
        <f t="shared" si="104"/>
        <v>175</v>
      </c>
      <c r="M170" s="62">
        <f t="shared" si="104"/>
        <v>0</v>
      </c>
      <c r="N170" s="62">
        <f t="shared" si="104"/>
        <v>0</v>
      </c>
      <c r="O170" s="62">
        <f t="shared" si="104"/>
        <v>0</v>
      </c>
      <c r="P170" s="62">
        <f t="shared" si="104"/>
        <v>0</v>
      </c>
      <c r="Q170" s="62">
        <f t="shared" si="104"/>
        <v>0</v>
      </c>
      <c r="R170" s="62">
        <f t="shared" si="104"/>
        <v>0</v>
      </c>
      <c r="S170" s="62">
        <f t="shared" si="104"/>
        <v>0</v>
      </c>
      <c r="T170" s="62">
        <f t="shared" si="104"/>
        <v>0</v>
      </c>
      <c r="U170" s="62">
        <f t="shared" si="104"/>
        <v>0</v>
      </c>
      <c r="V170" s="62">
        <f t="shared" si="104"/>
        <v>0</v>
      </c>
      <c r="W170" s="62">
        <f t="shared" si="104"/>
        <v>0</v>
      </c>
      <c r="X170" s="62">
        <f t="shared" si="104"/>
        <v>0</v>
      </c>
      <c r="Y170" s="62">
        <f t="shared" si="104"/>
        <v>0</v>
      </c>
      <c r="Z170" s="62">
        <f t="shared" si="104"/>
        <v>0</v>
      </c>
      <c r="AA170" s="62">
        <f t="shared" si="104"/>
        <v>0</v>
      </c>
    </row>
    <row r="171" spans="1:27" x14ac:dyDescent="0.2">
      <c r="A171" s="66">
        <v>13.030099999999999</v>
      </c>
      <c r="B171" s="67" t="s">
        <v>187</v>
      </c>
      <c r="C171" s="67" t="s">
        <v>436</v>
      </c>
      <c r="D171" s="61">
        <f t="shared" si="99"/>
        <v>2</v>
      </c>
      <c r="E171" s="61">
        <f t="shared" si="99"/>
        <v>1</v>
      </c>
      <c r="F171" s="61">
        <f t="shared" si="102"/>
        <v>3</v>
      </c>
      <c r="G171" s="62">
        <v>0</v>
      </c>
      <c r="H171" s="62">
        <v>0</v>
      </c>
      <c r="I171" s="62">
        <f t="shared" ref="I171:I192" si="105">SUM(G171:H171)</f>
        <v>0</v>
      </c>
      <c r="J171" s="62">
        <v>2</v>
      </c>
      <c r="K171" s="62">
        <v>1</v>
      </c>
      <c r="L171" s="62">
        <f t="shared" ref="L171:L192" si="106">SUM(J171:K171)</f>
        <v>3</v>
      </c>
      <c r="M171" s="62">
        <v>0</v>
      </c>
      <c r="N171" s="62">
        <v>0</v>
      </c>
      <c r="O171" s="62">
        <f t="shared" ref="O171:O192" si="107">SUM(M171:N171)</f>
        <v>0</v>
      </c>
      <c r="P171" s="62">
        <v>0</v>
      </c>
      <c r="Q171" s="62">
        <v>0</v>
      </c>
      <c r="R171" s="62">
        <f t="shared" ref="R171:R192" si="108">SUM(P171:Q171)</f>
        <v>0</v>
      </c>
      <c r="S171" s="62">
        <v>0</v>
      </c>
      <c r="T171" s="62">
        <v>0</v>
      </c>
      <c r="U171" s="62">
        <f t="shared" ref="U171:U192" si="109">SUM(S171:T171)</f>
        <v>0</v>
      </c>
      <c r="V171" s="62">
        <v>0</v>
      </c>
      <c r="W171" s="62">
        <v>0</v>
      </c>
      <c r="X171" s="62">
        <f t="shared" ref="X171:X192" si="110">SUM(V171:W171)</f>
        <v>0</v>
      </c>
      <c r="Y171" s="62">
        <v>0</v>
      </c>
      <c r="Z171" s="62">
        <v>0</v>
      </c>
      <c r="AA171" s="62">
        <f t="shared" ref="AA171:AA192" si="111">SUM(Y171:Z171)</f>
        <v>0</v>
      </c>
    </row>
    <row r="172" spans="1:27" x14ac:dyDescent="0.2">
      <c r="A172" s="66">
        <v>13.030099999999999</v>
      </c>
      <c r="B172" s="67" t="s">
        <v>188</v>
      </c>
      <c r="C172" s="67" t="s">
        <v>437</v>
      </c>
      <c r="D172" s="61">
        <f t="shared" si="99"/>
        <v>0</v>
      </c>
      <c r="E172" s="61">
        <f t="shared" si="99"/>
        <v>2</v>
      </c>
      <c r="F172" s="61">
        <f t="shared" si="102"/>
        <v>2</v>
      </c>
      <c r="G172" s="62">
        <v>0</v>
      </c>
      <c r="H172" s="62">
        <v>1</v>
      </c>
      <c r="I172" s="62">
        <f t="shared" si="105"/>
        <v>1</v>
      </c>
      <c r="J172" s="62">
        <v>0</v>
      </c>
      <c r="K172" s="62">
        <v>1</v>
      </c>
      <c r="L172" s="62">
        <f t="shared" si="106"/>
        <v>1</v>
      </c>
      <c r="M172" s="62">
        <v>0</v>
      </c>
      <c r="N172" s="62">
        <v>0</v>
      </c>
      <c r="O172" s="62">
        <f t="shared" si="107"/>
        <v>0</v>
      </c>
      <c r="P172" s="62">
        <v>0</v>
      </c>
      <c r="Q172" s="62">
        <v>0</v>
      </c>
      <c r="R172" s="62">
        <f t="shared" si="108"/>
        <v>0</v>
      </c>
      <c r="S172" s="62">
        <v>0</v>
      </c>
      <c r="T172" s="62">
        <v>0</v>
      </c>
      <c r="U172" s="62">
        <f t="shared" si="109"/>
        <v>0</v>
      </c>
      <c r="V172" s="62">
        <v>0</v>
      </c>
      <c r="W172" s="62">
        <v>0</v>
      </c>
      <c r="X172" s="62">
        <f t="shared" si="110"/>
        <v>0</v>
      </c>
      <c r="Y172" s="62">
        <v>0</v>
      </c>
      <c r="Z172" s="62">
        <v>0</v>
      </c>
      <c r="AA172" s="62">
        <f t="shared" si="111"/>
        <v>0</v>
      </c>
    </row>
    <row r="173" spans="1:27" x14ac:dyDescent="0.2">
      <c r="A173" s="66">
        <v>13.030099999999999</v>
      </c>
      <c r="B173" s="67" t="s">
        <v>190</v>
      </c>
      <c r="C173" s="67" t="s">
        <v>438</v>
      </c>
      <c r="D173" s="61">
        <f t="shared" si="99"/>
        <v>0</v>
      </c>
      <c r="E173" s="61">
        <f t="shared" si="99"/>
        <v>1</v>
      </c>
      <c r="F173" s="61">
        <f t="shared" si="102"/>
        <v>1</v>
      </c>
      <c r="G173" s="62">
        <v>0</v>
      </c>
      <c r="H173" s="62">
        <v>0</v>
      </c>
      <c r="I173" s="62">
        <f t="shared" si="105"/>
        <v>0</v>
      </c>
      <c r="J173" s="62">
        <v>0</v>
      </c>
      <c r="K173" s="62">
        <v>1</v>
      </c>
      <c r="L173" s="62">
        <f t="shared" si="106"/>
        <v>1</v>
      </c>
      <c r="M173" s="62">
        <v>0</v>
      </c>
      <c r="N173" s="62">
        <v>0</v>
      </c>
      <c r="O173" s="62">
        <f t="shared" si="107"/>
        <v>0</v>
      </c>
      <c r="P173" s="62">
        <v>0</v>
      </c>
      <c r="Q173" s="62">
        <v>0</v>
      </c>
      <c r="R173" s="62">
        <f t="shared" si="108"/>
        <v>0</v>
      </c>
      <c r="S173" s="62">
        <v>0</v>
      </c>
      <c r="T173" s="62">
        <v>0</v>
      </c>
      <c r="U173" s="62">
        <f t="shared" si="109"/>
        <v>0</v>
      </c>
      <c r="V173" s="62">
        <v>0</v>
      </c>
      <c r="W173" s="62">
        <v>0</v>
      </c>
      <c r="X173" s="62">
        <f t="shared" si="110"/>
        <v>0</v>
      </c>
      <c r="Y173" s="62">
        <v>0</v>
      </c>
      <c r="Z173" s="62">
        <v>0</v>
      </c>
      <c r="AA173" s="62">
        <f t="shared" si="111"/>
        <v>0</v>
      </c>
    </row>
    <row r="174" spans="1:27" x14ac:dyDescent="0.2">
      <c r="A174" s="66">
        <v>13.030099999999999</v>
      </c>
      <c r="B174" s="67" t="s">
        <v>210</v>
      </c>
      <c r="C174" s="67" t="s">
        <v>439</v>
      </c>
      <c r="D174" s="61">
        <f t="shared" si="99"/>
        <v>16</v>
      </c>
      <c r="E174" s="61">
        <f t="shared" si="99"/>
        <v>22</v>
      </c>
      <c r="F174" s="61">
        <f t="shared" si="102"/>
        <v>38</v>
      </c>
      <c r="G174" s="62">
        <v>6</v>
      </c>
      <c r="H174" s="62">
        <v>11</v>
      </c>
      <c r="I174" s="62">
        <f t="shared" si="105"/>
        <v>17</v>
      </c>
      <c r="J174" s="62">
        <v>10</v>
      </c>
      <c r="K174" s="62">
        <v>11</v>
      </c>
      <c r="L174" s="62">
        <f t="shared" si="106"/>
        <v>21</v>
      </c>
      <c r="M174" s="62">
        <v>0</v>
      </c>
      <c r="N174" s="62">
        <v>0</v>
      </c>
      <c r="O174" s="62">
        <f t="shared" si="107"/>
        <v>0</v>
      </c>
      <c r="P174" s="62">
        <v>0</v>
      </c>
      <c r="Q174" s="62">
        <v>0</v>
      </c>
      <c r="R174" s="62">
        <f t="shared" si="108"/>
        <v>0</v>
      </c>
      <c r="S174" s="62">
        <v>0</v>
      </c>
      <c r="T174" s="62">
        <v>0</v>
      </c>
      <c r="U174" s="62">
        <f t="shared" si="109"/>
        <v>0</v>
      </c>
      <c r="V174" s="62">
        <v>0</v>
      </c>
      <c r="W174" s="62">
        <v>0</v>
      </c>
      <c r="X174" s="62">
        <f t="shared" si="110"/>
        <v>0</v>
      </c>
      <c r="Y174" s="62">
        <v>0</v>
      </c>
      <c r="Z174" s="62">
        <v>0</v>
      </c>
      <c r="AA174" s="62">
        <f t="shared" si="111"/>
        <v>0</v>
      </c>
    </row>
    <row r="175" spans="1:27" x14ac:dyDescent="0.2">
      <c r="A175" s="66">
        <v>13.040100000000001</v>
      </c>
      <c r="B175" s="67" t="s">
        <v>186</v>
      </c>
      <c r="C175" s="67" t="s">
        <v>440</v>
      </c>
      <c r="D175" s="61">
        <f t="shared" si="99"/>
        <v>1</v>
      </c>
      <c r="E175" s="61">
        <f t="shared" si="99"/>
        <v>2</v>
      </c>
      <c r="F175" s="61">
        <f t="shared" si="102"/>
        <v>3</v>
      </c>
      <c r="G175" s="62">
        <v>0</v>
      </c>
      <c r="H175" s="62">
        <v>0</v>
      </c>
      <c r="I175" s="62">
        <f t="shared" si="105"/>
        <v>0</v>
      </c>
      <c r="J175" s="62">
        <v>1</v>
      </c>
      <c r="K175" s="62">
        <v>2</v>
      </c>
      <c r="L175" s="62">
        <f t="shared" si="106"/>
        <v>3</v>
      </c>
      <c r="M175" s="62">
        <v>0</v>
      </c>
      <c r="N175" s="62">
        <v>0</v>
      </c>
      <c r="O175" s="62">
        <f t="shared" si="107"/>
        <v>0</v>
      </c>
      <c r="P175" s="62">
        <v>0</v>
      </c>
      <c r="Q175" s="62">
        <v>0</v>
      </c>
      <c r="R175" s="62">
        <f t="shared" si="108"/>
        <v>0</v>
      </c>
      <c r="S175" s="62">
        <v>0</v>
      </c>
      <c r="T175" s="62">
        <v>0</v>
      </c>
      <c r="U175" s="62">
        <f t="shared" si="109"/>
        <v>0</v>
      </c>
      <c r="V175" s="62">
        <v>0</v>
      </c>
      <c r="W175" s="62">
        <v>0</v>
      </c>
      <c r="X175" s="62">
        <f t="shared" si="110"/>
        <v>0</v>
      </c>
      <c r="Y175" s="62">
        <v>0</v>
      </c>
      <c r="Z175" s="62">
        <v>0</v>
      </c>
      <c r="AA175" s="62">
        <f t="shared" si="111"/>
        <v>0</v>
      </c>
    </row>
    <row r="176" spans="1:27" x14ac:dyDescent="0.2">
      <c r="A176" s="66">
        <v>13.040100000000001</v>
      </c>
      <c r="B176" s="67" t="s">
        <v>387</v>
      </c>
      <c r="C176" s="67" t="s">
        <v>388</v>
      </c>
      <c r="D176" s="61">
        <f t="shared" si="99"/>
        <v>3</v>
      </c>
      <c r="E176" s="61">
        <f t="shared" si="99"/>
        <v>28</v>
      </c>
      <c r="F176" s="61">
        <f t="shared" si="102"/>
        <v>31</v>
      </c>
      <c r="G176" s="62">
        <v>1</v>
      </c>
      <c r="H176" s="62">
        <v>14</v>
      </c>
      <c r="I176" s="62">
        <f t="shared" si="105"/>
        <v>15</v>
      </c>
      <c r="J176" s="62">
        <v>2</v>
      </c>
      <c r="K176" s="62">
        <v>14</v>
      </c>
      <c r="L176" s="62">
        <f t="shared" si="106"/>
        <v>16</v>
      </c>
      <c r="M176" s="62">
        <v>0</v>
      </c>
      <c r="N176" s="62">
        <v>0</v>
      </c>
      <c r="O176" s="62">
        <f t="shared" si="107"/>
        <v>0</v>
      </c>
      <c r="P176" s="62">
        <v>0</v>
      </c>
      <c r="Q176" s="62">
        <v>0</v>
      </c>
      <c r="R176" s="62">
        <f t="shared" si="108"/>
        <v>0</v>
      </c>
      <c r="S176" s="62">
        <v>0</v>
      </c>
      <c r="T176" s="62">
        <v>0</v>
      </c>
      <c r="U176" s="62">
        <f t="shared" si="109"/>
        <v>0</v>
      </c>
      <c r="V176" s="62">
        <v>0</v>
      </c>
      <c r="W176" s="62">
        <v>0</v>
      </c>
      <c r="X176" s="62">
        <f t="shared" si="110"/>
        <v>0</v>
      </c>
      <c r="Y176" s="62">
        <v>0</v>
      </c>
      <c r="Z176" s="62">
        <v>0</v>
      </c>
      <c r="AA176" s="62">
        <f t="shared" si="111"/>
        <v>0</v>
      </c>
    </row>
    <row r="177" spans="1:27" x14ac:dyDescent="0.2">
      <c r="A177" s="66">
        <v>13.0601</v>
      </c>
      <c r="B177" s="67" t="s">
        <v>385</v>
      </c>
      <c r="C177" s="67" t="s">
        <v>386</v>
      </c>
      <c r="D177" s="61">
        <f t="shared" si="99"/>
        <v>7</v>
      </c>
      <c r="E177" s="61">
        <f t="shared" si="99"/>
        <v>20</v>
      </c>
      <c r="F177" s="61">
        <f t="shared" si="102"/>
        <v>27</v>
      </c>
      <c r="G177" s="62">
        <v>4</v>
      </c>
      <c r="H177" s="62">
        <v>10</v>
      </c>
      <c r="I177" s="62">
        <f t="shared" si="105"/>
        <v>14</v>
      </c>
      <c r="J177" s="62">
        <v>3</v>
      </c>
      <c r="K177" s="62">
        <v>10</v>
      </c>
      <c r="L177" s="62">
        <f t="shared" si="106"/>
        <v>13</v>
      </c>
      <c r="M177" s="62">
        <v>0</v>
      </c>
      <c r="N177" s="62">
        <v>0</v>
      </c>
      <c r="O177" s="62">
        <f t="shared" si="107"/>
        <v>0</v>
      </c>
      <c r="P177" s="62">
        <v>0</v>
      </c>
      <c r="Q177" s="62">
        <v>0</v>
      </c>
      <c r="R177" s="62">
        <f t="shared" si="108"/>
        <v>0</v>
      </c>
      <c r="S177" s="62">
        <v>0</v>
      </c>
      <c r="T177" s="62">
        <v>0</v>
      </c>
      <c r="U177" s="62">
        <f t="shared" si="109"/>
        <v>0</v>
      </c>
      <c r="V177" s="62">
        <v>0</v>
      </c>
      <c r="W177" s="62">
        <v>0</v>
      </c>
      <c r="X177" s="62">
        <f t="shared" si="110"/>
        <v>0</v>
      </c>
      <c r="Y177" s="62">
        <v>0</v>
      </c>
      <c r="Z177" s="62">
        <v>0</v>
      </c>
      <c r="AA177" s="62">
        <f t="shared" si="111"/>
        <v>0</v>
      </c>
    </row>
    <row r="178" spans="1:27" x14ac:dyDescent="0.2">
      <c r="A178" s="66">
        <v>13.0601</v>
      </c>
      <c r="B178" s="67" t="s">
        <v>204</v>
      </c>
      <c r="C178" s="67" t="s">
        <v>441</v>
      </c>
      <c r="D178" s="61">
        <f t="shared" si="99"/>
        <v>1</v>
      </c>
      <c r="E178" s="61">
        <f t="shared" si="99"/>
        <v>7</v>
      </c>
      <c r="F178" s="61">
        <f t="shared" si="102"/>
        <v>8</v>
      </c>
      <c r="G178" s="62">
        <v>0</v>
      </c>
      <c r="H178" s="62">
        <v>0</v>
      </c>
      <c r="I178" s="62">
        <f t="shared" si="105"/>
        <v>0</v>
      </c>
      <c r="J178" s="62">
        <v>1</v>
      </c>
      <c r="K178" s="62">
        <v>7</v>
      </c>
      <c r="L178" s="62">
        <f t="shared" si="106"/>
        <v>8</v>
      </c>
      <c r="M178" s="62">
        <v>0</v>
      </c>
      <c r="N178" s="62">
        <v>0</v>
      </c>
      <c r="O178" s="62">
        <f t="shared" si="107"/>
        <v>0</v>
      </c>
      <c r="P178" s="62">
        <v>0</v>
      </c>
      <c r="Q178" s="62">
        <v>0</v>
      </c>
      <c r="R178" s="62">
        <f t="shared" si="108"/>
        <v>0</v>
      </c>
      <c r="S178" s="62">
        <v>0</v>
      </c>
      <c r="T178" s="62">
        <v>0</v>
      </c>
      <c r="U178" s="62">
        <f t="shared" si="109"/>
        <v>0</v>
      </c>
      <c r="V178" s="62">
        <v>0</v>
      </c>
      <c r="W178" s="62">
        <v>0</v>
      </c>
      <c r="X178" s="62">
        <f t="shared" si="110"/>
        <v>0</v>
      </c>
      <c r="Y178" s="62">
        <v>0</v>
      </c>
      <c r="Z178" s="62">
        <v>0</v>
      </c>
      <c r="AA178" s="62">
        <f t="shared" si="111"/>
        <v>0</v>
      </c>
    </row>
    <row r="179" spans="1:27" x14ac:dyDescent="0.2">
      <c r="A179" s="66">
        <v>13.100099999999999</v>
      </c>
      <c r="B179" s="67" t="s">
        <v>199</v>
      </c>
      <c r="C179" s="67" t="s">
        <v>442</v>
      </c>
      <c r="D179" s="61">
        <f t="shared" si="99"/>
        <v>3</v>
      </c>
      <c r="E179" s="61">
        <f t="shared" si="99"/>
        <v>29</v>
      </c>
      <c r="F179" s="61">
        <f t="shared" si="102"/>
        <v>32</v>
      </c>
      <c r="G179" s="62">
        <v>2</v>
      </c>
      <c r="H179" s="62">
        <v>12</v>
      </c>
      <c r="I179" s="62">
        <f t="shared" si="105"/>
        <v>14</v>
      </c>
      <c r="J179" s="62">
        <v>1</v>
      </c>
      <c r="K179" s="62">
        <v>17</v>
      </c>
      <c r="L179" s="62">
        <f t="shared" si="106"/>
        <v>18</v>
      </c>
      <c r="M179" s="62">
        <v>0</v>
      </c>
      <c r="N179" s="62">
        <v>0</v>
      </c>
      <c r="O179" s="62">
        <f t="shared" si="107"/>
        <v>0</v>
      </c>
      <c r="P179" s="62">
        <v>0</v>
      </c>
      <c r="Q179" s="62">
        <v>0</v>
      </c>
      <c r="R179" s="62">
        <f t="shared" si="108"/>
        <v>0</v>
      </c>
      <c r="S179" s="62">
        <v>0</v>
      </c>
      <c r="T179" s="62">
        <v>0</v>
      </c>
      <c r="U179" s="62">
        <f t="shared" si="109"/>
        <v>0</v>
      </c>
      <c r="V179" s="62">
        <v>0</v>
      </c>
      <c r="W179" s="62">
        <v>0</v>
      </c>
      <c r="X179" s="62">
        <f t="shared" si="110"/>
        <v>0</v>
      </c>
      <c r="Y179" s="62">
        <v>0</v>
      </c>
      <c r="Z179" s="62">
        <v>0</v>
      </c>
      <c r="AA179" s="62">
        <f t="shared" si="111"/>
        <v>0</v>
      </c>
    </row>
    <row r="180" spans="1:27" x14ac:dyDescent="0.2">
      <c r="A180" s="66">
        <v>13.110099999999999</v>
      </c>
      <c r="B180" s="67" t="s">
        <v>206</v>
      </c>
      <c r="C180" s="67" t="s">
        <v>443</v>
      </c>
      <c r="D180" s="61">
        <f t="shared" si="99"/>
        <v>11</v>
      </c>
      <c r="E180" s="61">
        <f t="shared" si="99"/>
        <v>32</v>
      </c>
      <c r="F180" s="61">
        <f t="shared" si="102"/>
        <v>43</v>
      </c>
      <c r="G180" s="62">
        <v>3</v>
      </c>
      <c r="H180" s="62">
        <v>9</v>
      </c>
      <c r="I180" s="62">
        <f t="shared" si="105"/>
        <v>12</v>
      </c>
      <c r="J180" s="62">
        <v>8</v>
      </c>
      <c r="K180" s="62">
        <v>23</v>
      </c>
      <c r="L180" s="62">
        <f t="shared" si="106"/>
        <v>31</v>
      </c>
      <c r="M180" s="62">
        <v>0</v>
      </c>
      <c r="N180" s="62">
        <v>0</v>
      </c>
      <c r="O180" s="62">
        <f t="shared" si="107"/>
        <v>0</v>
      </c>
      <c r="P180" s="62">
        <v>0</v>
      </c>
      <c r="Q180" s="62">
        <v>0</v>
      </c>
      <c r="R180" s="62">
        <f t="shared" si="108"/>
        <v>0</v>
      </c>
      <c r="S180" s="62">
        <v>0</v>
      </c>
      <c r="T180" s="62">
        <v>0</v>
      </c>
      <c r="U180" s="62">
        <f t="shared" si="109"/>
        <v>0</v>
      </c>
      <c r="V180" s="62">
        <v>0</v>
      </c>
      <c r="W180" s="62">
        <v>0</v>
      </c>
      <c r="X180" s="62">
        <f t="shared" si="110"/>
        <v>0</v>
      </c>
      <c r="Y180" s="62">
        <v>0</v>
      </c>
      <c r="Z180" s="62">
        <v>0</v>
      </c>
      <c r="AA180" s="62">
        <f t="shared" si="111"/>
        <v>0</v>
      </c>
    </row>
    <row r="181" spans="1:27" x14ac:dyDescent="0.2">
      <c r="A181" s="66">
        <v>13.1205</v>
      </c>
      <c r="B181" s="67" t="s">
        <v>155</v>
      </c>
      <c r="C181" s="67" t="s">
        <v>444</v>
      </c>
      <c r="D181" s="61">
        <f t="shared" si="99"/>
        <v>0</v>
      </c>
      <c r="E181" s="61">
        <f t="shared" si="99"/>
        <v>3</v>
      </c>
      <c r="F181" s="61">
        <f t="shared" si="102"/>
        <v>3</v>
      </c>
      <c r="G181" s="62">
        <v>0</v>
      </c>
      <c r="H181" s="62">
        <v>1</v>
      </c>
      <c r="I181" s="62">
        <f t="shared" si="105"/>
        <v>1</v>
      </c>
      <c r="J181" s="62">
        <v>0</v>
      </c>
      <c r="K181" s="62">
        <v>2</v>
      </c>
      <c r="L181" s="62">
        <f t="shared" si="106"/>
        <v>2</v>
      </c>
      <c r="M181" s="62">
        <v>0</v>
      </c>
      <c r="N181" s="62">
        <v>0</v>
      </c>
      <c r="O181" s="62">
        <f t="shared" si="107"/>
        <v>0</v>
      </c>
      <c r="P181" s="62">
        <v>0</v>
      </c>
      <c r="Q181" s="62">
        <v>0</v>
      </c>
      <c r="R181" s="62">
        <f t="shared" si="108"/>
        <v>0</v>
      </c>
      <c r="S181" s="62">
        <v>0</v>
      </c>
      <c r="T181" s="62">
        <v>0</v>
      </c>
      <c r="U181" s="62">
        <f t="shared" si="109"/>
        <v>0</v>
      </c>
      <c r="V181" s="62">
        <v>0</v>
      </c>
      <c r="W181" s="62">
        <v>0</v>
      </c>
      <c r="X181" s="62">
        <f t="shared" si="110"/>
        <v>0</v>
      </c>
      <c r="Y181" s="62">
        <v>0</v>
      </c>
      <c r="Z181" s="62">
        <v>0</v>
      </c>
      <c r="AA181" s="62">
        <f t="shared" si="111"/>
        <v>0</v>
      </c>
    </row>
    <row r="182" spans="1:27" x14ac:dyDescent="0.2">
      <c r="A182" s="66">
        <v>13.121</v>
      </c>
      <c r="B182" s="67" t="s">
        <v>197</v>
      </c>
      <c r="C182" s="67" t="s">
        <v>198</v>
      </c>
      <c r="D182" s="61">
        <f t="shared" si="99"/>
        <v>0</v>
      </c>
      <c r="E182" s="61">
        <f t="shared" si="99"/>
        <v>1</v>
      </c>
      <c r="F182" s="61">
        <f t="shared" si="102"/>
        <v>1</v>
      </c>
      <c r="G182" s="62">
        <v>0</v>
      </c>
      <c r="H182" s="62">
        <v>1</v>
      </c>
      <c r="I182" s="62">
        <f t="shared" si="105"/>
        <v>1</v>
      </c>
      <c r="J182" s="62">
        <v>0</v>
      </c>
      <c r="K182" s="62">
        <v>0</v>
      </c>
      <c r="L182" s="62">
        <f t="shared" si="106"/>
        <v>0</v>
      </c>
      <c r="M182" s="62">
        <v>0</v>
      </c>
      <c r="N182" s="62">
        <v>0</v>
      </c>
      <c r="O182" s="62">
        <f t="shared" si="107"/>
        <v>0</v>
      </c>
      <c r="P182" s="62">
        <v>0</v>
      </c>
      <c r="Q182" s="62">
        <v>0</v>
      </c>
      <c r="R182" s="62">
        <f t="shared" si="108"/>
        <v>0</v>
      </c>
      <c r="S182" s="62">
        <v>0</v>
      </c>
      <c r="T182" s="62">
        <v>0</v>
      </c>
      <c r="U182" s="62">
        <f t="shared" si="109"/>
        <v>0</v>
      </c>
      <c r="V182" s="62">
        <v>0</v>
      </c>
      <c r="W182" s="62">
        <v>0</v>
      </c>
      <c r="X182" s="62">
        <f t="shared" si="110"/>
        <v>0</v>
      </c>
      <c r="Y182" s="62">
        <v>0</v>
      </c>
      <c r="Z182" s="62">
        <v>0</v>
      </c>
      <c r="AA182" s="62">
        <f t="shared" si="111"/>
        <v>0</v>
      </c>
    </row>
    <row r="183" spans="1:27" x14ac:dyDescent="0.2">
      <c r="A183" s="66">
        <v>13.121</v>
      </c>
      <c r="B183" s="67" t="s">
        <v>195</v>
      </c>
      <c r="C183" s="67" t="s">
        <v>445</v>
      </c>
      <c r="D183" s="61">
        <f t="shared" si="99"/>
        <v>0</v>
      </c>
      <c r="E183" s="61">
        <f t="shared" si="99"/>
        <v>14</v>
      </c>
      <c r="F183" s="61">
        <f t="shared" si="102"/>
        <v>14</v>
      </c>
      <c r="G183" s="62">
        <v>0</v>
      </c>
      <c r="H183" s="62">
        <v>3</v>
      </c>
      <c r="I183" s="62">
        <f t="shared" si="105"/>
        <v>3</v>
      </c>
      <c r="J183" s="62">
        <v>0</v>
      </c>
      <c r="K183" s="62">
        <v>11</v>
      </c>
      <c r="L183" s="62">
        <f t="shared" si="106"/>
        <v>11</v>
      </c>
      <c r="M183" s="62">
        <v>0</v>
      </c>
      <c r="N183" s="62">
        <v>0</v>
      </c>
      <c r="O183" s="62">
        <f t="shared" si="107"/>
        <v>0</v>
      </c>
      <c r="P183" s="62">
        <v>0</v>
      </c>
      <c r="Q183" s="62">
        <v>0</v>
      </c>
      <c r="R183" s="62">
        <f t="shared" si="108"/>
        <v>0</v>
      </c>
      <c r="S183" s="62">
        <v>0</v>
      </c>
      <c r="T183" s="62">
        <v>0</v>
      </c>
      <c r="U183" s="62">
        <f t="shared" si="109"/>
        <v>0</v>
      </c>
      <c r="V183" s="62">
        <v>0</v>
      </c>
      <c r="W183" s="62">
        <v>0</v>
      </c>
      <c r="X183" s="62">
        <f t="shared" si="110"/>
        <v>0</v>
      </c>
      <c r="Y183" s="62">
        <v>0</v>
      </c>
      <c r="Z183" s="62">
        <v>0</v>
      </c>
      <c r="AA183" s="62">
        <f t="shared" si="111"/>
        <v>0</v>
      </c>
    </row>
    <row r="184" spans="1:27" x14ac:dyDescent="0.2">
      <c r="A184" s="66">
        <v>13.121</v>
      </c>
      <c r="B184" s="67" t="s">
        <v>193</v>
      </c>
      <c r="C184" s="67" t="s">
        <v>194</v>
      </c>
      <c r="D184" s="61">
        <f t="shared" si="99"/>
        <v>0</v>
      </c>
      <c r="E184" s="61">
        <f t="shared" si="99"/>
        <v>10</v>
      </c>
      <c r="F184" s="61">
        <f t="shared" si="102"/>
        <v>10</v>
      </c>
      <c r="G184" s="62">
        <v>0</v>
      </c>
      <c r="H184" s="62">
        <v>2</v>
      </c>
      <c r="I184" s="62">
        <f t="shared" si="105"/>
        <v>2</v>
      </c>
      <c r="J184" s="62">
        <v>0</v>
      </c>
      <c r="K184" s="62">
        <v>8</v>
      </c>
      <c r="L184" s="62">
        <f t="shared" si="106"/>
        <v>8</v>
      </c>
      <c r="M184" s="62">
        <v>0</v>
      </c>
      <c r="N184" s="62">
        <v>0</v>
      </c>
      <c r="O184" s="62">
        <f t="shared" si="107"/>
        <v>0</v>
      </c>
      <c r="P184" s="62">
        <v>0</v>
      </c>
      <c r="Q184" s="62">
        <v>0</v>
      </c>
      <c r="R184" s="62">
        <f t="shared" si="108"/>
        <v>0</v>
      </c>
      <c r="S184" s="62">
        <v>0</v>
      </c>
      <c r="T184" s="62">
        <v>0</v>
      </c>
      <c r="U184" s="62">
        <f t="shared" si="109"/>
        <v>0</v>
      </c>
      <c r="V184" s="62">
        <v>0</v>
      </c>
      <c r="W184" s="62">
        <v>0</v>
      </c>
      <c r="X184" s="62">
        <f t="shared" si="110"/>
        <v>0</v>
      </c>
      <c r="Y184" s="62">
        <v>0</v>
      </c>
      <c r="Z184" s="62">
        <v>0</v>
      </c>
      <c r="AA184" s="62">
        <f t="shared" si="111"/>
        <v>0</v>
      </c>
    </row>
    <row r="185" spans="1:27" x14ac:dyDescent="0.2">
      <c r="A185" s="66">
        <v>13.1401</v>
      </c>
      <c r="B185" s="67" t="s">
        <v>200</v>
      </c>
      <c r="C185" s="67" t="s">
        <v>446</v>
      </c>
      <c r="D185" s="61">
        <f t="shared" si="99"/>
        <v>3</v>
      </c>
      <c r="E185" s="61">
        <f t="shared" si="99"/>
        <v>18</v>
      </c>
      <c r="F185" s="61">
        <f t="shared" si="102"/>
        <v>21</v>
      </c>
      <c r="G185" s="62">
        <v>2</v>
      </c>
      <c r="H185" s="62">
        <v>8</v>
      </c>
      <c r="I185" s="62">
        <f t="shared" si="105"/>
        <v>10</v>
      </c>
      <c r="J185" s="62">
        <v>1</v>
      </c>
      <c r="K185" s="62">
        <v>10</v>
      </c>
      <c r="L185" s="62">
        <f t="shared" si="106"/>
        <v>11</v>
      </c>
      <c r="M185" s="62">
        <v>0</v>
      </c>
      <c r="N185" s="62">
        <v>0</v>
      </c>
      <c r="O185" s="62">
        <f t="shared" si="107"/>
        <v>0</v>
      </c>
      <c r="P185" s="62">
        <v>0</v>
      </c>
      <c r="Q185" s="62">
        <v>0</v>
      </c>
      <c r="R185" s="62">
        <f t="shared" si="108"/>
        <v>0</v>
      </c>
      <c r="S185" s="62">
        <v>0</v>
      </c>
      <c r="T185" s="62">
        <v>0</v>
      </c>
      <c r="U185" s="62">
        <f t="shared" si="109"/>
        <v>0</v>
      </c>
      <c r="V185" s="62">
        <v>0</v>
      </c>
      <c r="W185" s="62">
        <v>0</v>
      </c>
      <c r="X185" s="62">
        <f t="shared" si="110"/>
        <v>0</v>
      </c>
      <c r="Y185" s="62">
        <v>0</v>
      </c>
      <c r="Z185" s="62">
        <v>0</v>
      </c>
      <c r="AA185" s="62">
        <f t="shared" si="111"/>
        <v>0</v>
      </c>
    </row>
    <row r="186" spans="1:27" x14ac:dyDescent="0.2">
      <c r="A186" s="66">
        <v>19.010100000000001</v>
      </c>
      <c r="B186" s="67" t="s">
        <v>191</v>
      </c>
      <c r="C186" s="67" t="s">
        <v>367</v>
      </c>
      <c r="D186" s="61">
        <f t="shared" si="99"/>
        <v>0</v>
      </c>
      <c r="E186" s="61">
        <f t="shared" si="99"/>
        <v>5</v>
      </c>
      <c r="F186" s="61">
        <f t="shared" si="102"/>
        <v>5</v>
      </c>
      <c r="G186" s="62">
        <v>0</v>
      </c>
      <c r="H186" s="62">
        <v>0</v>
      </c>
      <c r="I186" s="62">
        <f t="shared" si="105"/>
        <v>0</v>
      </c>
      <c r="J186" s="62">
        <v>0</v>
      </c>
      <c r="K186" s="62">
        <v>5</v>
      </c>
      <c r="L186" s="62">
        <f t="shared" si="106"/>
        <v>5</v>
      </c>
      <c r="M186" s="62">
        <v>0</v>
      </c>
      <c r="N186" s="62">
        <v>0</v>
      </c>
      <c r="O186" s="62">
        <f t="shared" si="107"/>
        <v>0</v>
      </c>
      <c r="P186" s="62">
        <v>0</v>
      </c>
      <c r="Q186" s="62">
        <v>0</v>
      </c>
      <c r="R186" s="62">
        <f t="shared" si="108"/>
        <v>0</v>
      </c>
      <c r="S186" s="62">
        <v>0</v>
      </c>
      <c r="T186" s="62">
        <v>0</v>
      </c>
      <c r="U186" s="62">
        <f t="shared" si="109"/>
        <v>0</v>
      </c>
      <c r="V186" s="62">
        <v>0</v>
      </c>
      <c r="W186" s="62">
        <v>0</v>
      </c>
      <c r="X186" s="62">
        <f t="shared" si="110"/>
        <v>0</v>
      </c>
      <c r="Y186" s="62">
        <v>0</v>
      </c>
      <c r="Z186" s="62">
        <v>0</v>
      </c>
      <c r="AA186" s="62">
        <f t="shared" si="111"/>
        <v>0</v>
      </c>
    </row>
    <row r="187" spans="1:27" x14ac:dyDescent="0.2">
      <c r="A187" s="66">
        <v>26.090800000000002</v>
      </c>
      <c r="B187" s="67" t="s">
        <v>202</v>
      </c>
      <c r="C187" s="67" t="s">
        <v>447</v>
      </c>
      <c r="D187" s="61">
        <f t="shared" si="99"/>
        <v>17</v>
      </c>
      <c r="E187" s="61">
        <f t="shared" si="99"/>
        <v>11</v>
      </c>
      <c r="F187" s="61">
        <f t="shared" si="102"/>
        <v>28</v>
      </c>
      <c r="G187" s="62">
        <v>3</v>
      </c>
      <c r="H187" s="62">
        <v>2</v>
      </c>
      <c r="I187" s="62">
        <f t="shared" si="105"/>
        <v>5</v>
      </c>
      <c r="J187" s="62">
        <v>14</v>
      </c>
      <c r="K187" s="62">
        <v>9</v>
      </c>
      <c r="L187" s="62">
        <f t="shared" si="106"/>
        <v>23</v>
      </c>
      <c r="M187" s="62">
        <v>0</v>
      </c>
      <c r="N187" s="62">
        <v>0</v>
      </c>
      <c r="O187" s="62">
        <f t="shared" si="107"/>
        <v>0</v>
      </c>
      <c r="P187" s="62">
        <v>0</v>
      </c>
      <c r="Q187" s="62">
        <v>0</v>
      </c>
      <c r="R187" s="62">
        <f t="shared" si="108"/>
        <v>0</v>
      </c>
      <c r="S187" s="62">
        <v>0</v>
      </c>
      <c r="T187" s="62">
        <v>0</v>
      </c>
      <c r="U187" s="62">
        <f t="shared" si="109"/>
        <v>0</v>
      </c>
      <c r="V187" s="62">
        <v>0</v>
      </c>
      <c r="W187" s="62">
        <v>0</v>
      </c>
      <c r="X187" s="62">
        <f t="shared" si="110"/>
        <v>0</v>
      </c>
      <c r="Y187" s="62">
        <v>0</v>
      </c>
      <c r="Z187" s="62">
        <v>0</v>
      </c>
      <c r="AA187" s="62">
        <f t="shared" si="111"/>
        <v>0</v>
      </c>
    </row>
    <row r="188" spans="1:27" x14ac:dyDescent="0.2">
      <c r="A188" s="158" t="s">
        <v>24</v>
      </c>
      <c r="B188" s="158"/>
      <c r="C188" s="158"/>
      <c r="D188" s="61">
        <f t="shared" si="99"/>
        <v>68</v>
      </c>
      <c r="E188" s="61">
        <f t="shared" si="99"/>
        <v>207</v>
      </c>
      <c r="F188" s="61">
        <f t="shared" si="102"/>
        <v>275</v>
      </c>
      <c r="G188" s="62">
        <f>SUBTOTAL(9,G189:G192)</f>
        <v>20</v>
      </c>
      <c r="H188" s="62">
        <f t="shared" ref="H188:AA188" si="112">SUBTOTAL(9,H189:H192)</f>
        <v>64</v>
      </c>
      <c r="I188" s="62">
        <f t="shared" si="112"/>
        <v>84</v>
      </c>
      <c r="J188" s="62">
        <f t="shared" si="112"/>
        <v>48</v>
      </c>
      <c r="K188" s="62">
        <f t="shared" si="112"/>
        <v>143</v>
      </c>
      <c r="L188" s="62">
        <f t="shared" si="112"/>
        <v>191</v>
      </c>
      <c r="M188" s="62">
        <f t="shared" si="112"/>
        <v>0</v>
      </c>
      <c r="N188" s="62">
        <f t="shared" si="112"/>
        <v>0</v>
      </c>
      <c r="O188" s="62">
        <f t="shared" si="112"/>
        <v>0</v>
      </c>
      <c r="P188" s="62">
        <f t="shared" si="112"/>
        <v>0</v>
      </c>
      <c r="Q188" s="62">
        <f t="shared" si="112"/>
        <v>0</v>
      </c>
      <c r="R188" s="62">
        <f t="shared" si="112"/>
        <v>0</v>
      </c>
      <c r="S188" s="62">
        <f t="shared" si="112"/>
        <v>0</v>
      </c>
      <c r="T188" s="62">
        <f t="shared" si="112"/>
        <v>0</v>
      </c>
      <c r="U188" s="62">
        <f t="shared" si="112"/>
        <v>0</v>
      </c>
      <c r="V188" s="62">
        <f t="shared" si="112"/>
        <v>0</v>
      </c>
      <c r="W188" s="62">
        <f t="shared" si="112"/>
        <v>0</v>
      </c>
      <c r="X188" s="62">
        <f t="shared" si="112"/>
        <v>0</v>
      </c>
      <c r="Y188" s="62">
        <f t="shared" si="112"/>
        <v>0</v>
      </c>
      <c r="Z188" s="62">
        <f t="shared" si="112"/>
        <v>0</v>
      </c>
      <c r="AA188" s="62">
        <f t="shared" si="112"/>
        <v>0</v>
      </c>
    </row>
    <row r="189" spans="1:27" x14ac:dyDescent="0.2">
      <c r="A189" s="66">
        <v>13.030099999999999</v>
      </c>
      <c r="B189" s="67" t="s">
        <v>210</v>
      </c>
      <c r="C189" s="67" t="s">
        <v>439</v>
      </c>
      <c r="D189" s="61">
        <f t="shared" si="99"/>
        <v>45</v>
      </c>
      <c r="E189" s="61">
        <f t="shared" si="99"/>
        <v>102</v>
      </c>
      <c r="F189" s="61">
        <f t="shared" si="102"/>
        <v>147</v>
      </c>
      <c r="G189" s="62">
        <v>13</v>
      </c>
      <c r="H189" s="62">
        <v>34</v>
      </c>
      <c r="I189" s="62">
        <f t="shared" si="105"/>
        <v>47</v>
      </c>
      <c r="J189" s="62">
        <v>32</v>
      </c>
      <c r="K189" s="62">
        <v>68</v>
      </c>
      <c r="L189" s="62">
        <f t="shared" si="106"/>
        <v>100</v>
      </c>
      <c r="M189" s="62">
        <v>0</v>
      </c>
      <c r="N189" s="62">
        <v>0</v>
      </c>
      <c r="O189" s="62">
        <f t="shared" si="107"/>
        <v>0</v>
      </c>
      <c r="P189" s="62">
        <v>0</v>
      </c>
      <c r="Q189" s="62">
        <v>0</v>
      </c>
      <c r="R189" s="62">
        <f t="shared" si="108"/>
        <v>0</v>
      </c>
      <c r="S189" s="62">
        <v>0</v>
      </c>
      <c r="T189" s="62">
        <v>0</v>
      </c>
      <c r="U189" s="62">
        <f t="shared" si="109"/>
        <v>0</v>
      </c>
      <c r="V189" s="62">
        <v>0</v>
      </c>
      <c r="W189" s="62">
        <v>0</v>
      </c>
      <c r="X189" s="62">
        <f t="shared" si="110"/>
        <v>0</v>
      </c>
      <c r="Y189" s="62">
        <v>0</v>
      </c>
      <c r="Z189" s="62">
        <v>0</v>
      </c>
      <c r="AA189" s="62">
        <f t="shared" si="111"/>
        <v>0</v>
      </c>
    </row>
    <row r="190" spans="1:27" x14ac:dyDescent="0.2">
      <c r="A190" s="66">
        <v>13.040100000000001</v>
      </c>
      <c r="B190" s="67" t="s">
        <v>208</v>
      </c>
      <c r="C190" s="67" t="s">
        <v>448</v>
      </c>
      <c r="D190" s="61">
        <f t="shared" si="99"/>
        <v>1</v>
      </c>
      <c r="E190" s="61">
        <f t="shared" si="99"/>
        <v>1</v>
      </c>
      <c r="F190" s="61">
        <f t="shared" si="102"/>
        <v>2</v>
      </c>
      <c r="G190" s="62">
        <v>0</v>
      </c>
      <c r="H190" s="62">
        <v>1</v>
      </c>
      <c r="I190" s="62">
        <f t="shared" si="105"/>
        <v>1</v>
      </c>
      <c r="J190" s="62">
        <v>1</v>
      </c>
      <c r="K190" s="62">
        <v>0</v>
      </c>
      <c r="L190" s="62">
        <f t="shared" si="106"/>
        <v>1</v>
      </c>
      <c r="M190" s="62">
        <v>0</v>
      </c>
      <c r="N190" s="62">
        <v>0</v>
      </c>
      <c r="O190" s="62">
        <f t="shared" si="107"/>
        <v>0</v>
      </c>
      <c r="P190" s="62">
        <v>0</v>
      </c>
      <c r="Q190" s="62">
        <v>0</v>
      </c>
      <c r="R190" s="62">
        <f t="shared" si="108"/>
        <v>0</v>
      </c>
      <c r="S190" s="62">
        <v>0</v>
      </c>
      <c r="T190" s="62">
        <v>0</v>
      </c>
      <c r="U190" s="62">
        <f t="shared" si="109"/>
        <v>0</v>
      </c>
      <c r="V190" s="62">
        <v>0</v>
      </c>
      <c r="W190" s="62">
        <v>0</v>
      </c>
      <c r="X190" s="62">
        <f t="shared" si="110"/>
        <v>0</v>
      </c>
      <c r="Y190" s="62">
        <v>0</v>
      </c>
      <c r="Z190" s="62">
        <v>0</v>
      </c>
      <c r="AA190" s="62">
        <f t="shared" si="111"/>
        <v>0</v>
      </c>
    </row>
    <row r="191" spans="1:27" x14ac:dyDescent="0.2">
      <c r="A191" s="66">
        <v>13.040100000000001</v>
      </c>
      <c r="B191" s="67" t="s">
        <v>389</v>
      </c>
      <c r="C191" s="67" t="s">
        <v>388</v>
      </c>
      <c r="D191" s="61">
        <f t="shared" si="99"/>
        <v>18</v>
      </c>
      <c r="E191" s="61">
        <f t="shared" si="99"/>
        <v>75</v>
      </c>
      <c r="F191" s="61">
        <f t="shared" si="102"/>
        <v>93</v>
      </c>
      <c r="G191" s="62">
        <v>7</v>
      </c>
      <c r="H191" s="62">
        <v>20</v>
      </c>
      <c r="I191" s="62">
        <f t="shared" si="105"/>
        <v>27</v>
      </c>
      <c r="J191" s="62">
        <v>11</v>
      </c>
      <c r="K191" s="62">
        <v>55</v>
      </c>
      <c r="L191" s="62">
        <f t="shared" si="106"/>
        <v>66</v>
      </c>
      <c r="M191" s="62">
        <v>0</v>
      </c>
      <c r="N191" s="62">
        <v>0</v>
      </c>
      <c r="O191" s="62">
        <f t="shared" si="107"/>
        <v>0</v>
      </c>
      <c r="P191" s="62">
        <v>0</v>
      </c>
      <c r="Q191" s="62">
        <v>0</v>
      </c>
      <c r="R191" s="62">
        <f t="shared" si="108"/>
        <v>0</v>
      </c>
      <c r="S191" s="62">
        <v>0</v>
      </c>
      <c r="T191" s="62">
        <v>0</v>
      </c>
      <c r="U191" s="62">
        <f t="shared" si="109"/>
        <v>0</v>
      </c>
      <c r="V191" s="62">
        <v>0</v>
      </c>
      <c r="W191" s="62">
        <v>0</v>
      </c>
      <c r="X191" s="62">
        <f t="shared" si="110"/>
        <v>0</v>
      </c>
      <c r="Y191" s="62">
        <v>0</v>
      </c>
      <c r="Z191" s="62">
        <v>0</v>
      </c>
      <c r="AA191" s="62">
        <f t="shared" si="111"/>
        <v>0</v>
      </c>
    </row>
    <row r="192" spans="1:27" x14ac:dyDescent="0.2">
      <c r="A192" s="66">
        <v>13.110099999999999</v>
      </c>
      <c r="B192" s="67" t="s">
        <v>212</v>
      </c>
      <c r="C192" s="67" t="s">
        <v>443</v>
      </c>
      <c r="D192" s="61">
        <f t="shared" si="99"/>
        <v>4</v>
      </c>
      <c r="E192" s="61">
        <f t="shared" si="99"/>
        <v>29</v>
      </c>
      <c r="F192" s="61">
        <f t="shared" si="102"/>
        <v>33</v>
      </c>
      <c r="G192" s="62">
        <v>0</v>
      </c>
      <c r="H192" s="62">
        <v>9</v>
      </c>
      <c r="I192" s="62">
        <f t="shared" si="105"/>
        <v>9</v>
      </c>
      <c r="J192" s="62">
        <v>4</v>
      </c>
      <c r="K192" s="62">
        <v>20</v>
      </c>
      <c r="L192" s="62">
        <f t="shared" si="106"/>
        <v>24</v>
      </c>
      <c r="M192" s="62">
        <v>0</v>
      </c>
      <c r="N192" s="62">
        <v>0</v>
      </c>
      <c r="O192" s="62">
        <f t="shared" si="107"/>
        <v>0</v>
      </c>
      <c r="P192" s="62">
        <v>0</v>
      </c>
      <c r="Q192" s="62">
        <v>0</v>
      </c>
      <c r="R192" s="62">
        <f t="shared" si="108"/>
        <v>0</v>
      </c>
      <c r="S192" s="62">
        <v>0</v>
      </c>
      <c r="T192" s="62">
        <v>0</v>
      </c>
      <c r="U192" s="62">
        <f t="shared" si="109"/>
        <v>0</v>
      </c>
      <c r="V192" s="62">
        <v>0</v>
      </c>
      <c r="W192" s="62">
        <v>0</v>
      </c>
      <c r="X192" s="62">
        <f t="shared" si="110"/>
        <v>0</v>
      </c>
      <c r="Y192" s="62">
        <v>0</v>
      </c>
      <c r="Z192" s="62">
        <v>0</v>
      </c>
      <c r="AA192" s="62">
        <f t="shared" si="111"/>
        <v>0</v>
      </c>
    </row>
    <row r="193" spans="1:27" x14ac:dyDescent="0.2">
      <c r="A193" s="156" t="s">
        <v>370</v>
      </c>
      <c r="B193" s="156"/>
      <c r="C193" s="156"/>
      <c r="D193" s="61">
        <f t="shared" si="99"/>
        <v>350</v>
      </c>
      <c r="E193" s="61">
        <f t="shared" si="99"/>
        <v>303</v>
      </c>
      <c r="F193" s="61">
        <f t="shared" si="88"/>
        <v>653</v>
      </c>
      <c r="G193" s="62">
        <f>SUBTOTAL(9,G196:G218)</f>
        <v>202</v>
      </c>
      <c r="H193" s="62">
        <f t="shared" ref="H193:AA193" si="113">SUBTOTAL(9,H196:H218)</f>
        <v>159</v>
      </c>
      <c r="I193" s="62">
        <f t="shared" si="113"/>
        <v>361</v>
      </c>
      <c r="J193" s="62">
        <f t="shared" si="113"/>
        <v>95</v>
      </c>
      <c r="K193" s="62">
        <f t="shared" si="113"/>
        <v>77</v>
      </c>
      <c r="L193" s="62">
        <f t="shared" si="113"/>
        <v>172</v>
      </c>
      <c r="M193" s="62">
        <f t="shared" si="113"/>
        <v>24</v>
      </c>
      <c r="N193" s="62">
        <f t="shared" si="113"/>
        <v>28</v>
      </c>
      <c r="O193" s="62">
        <f t="shared" si="113"/>
        <v>52</v>
      </c>
      <c r="P193" s="62">
        <f t="shared" si="113"/>
        <v>24</v>
      </c>
      <c r="Q193" s="62">
        <f t="shared" si="113"/>
        <v>36</v>
      </c>
      <c r="R193" s="62">
        <f t="shared" si="113"/>
        <v>60</v>
      </c>
      <c r="S193" s="62">
        <f t="shared" si="113"/>
        <v>4</v>
      </c>
      <c r="T193" s="62">
        <f t="shared" si="113"/>
        <v>2</v>
      </c>
      <c r="U193" s="62">
        <f t="shared" si="113"/>
        <v>6</v>
      </c>
      <c r="V193" s="62">
        <f t="shared" si="113"/>
        <v>1</v>
      </c>
      <c r="W193" s="62">
        <f t="shared" si="113"/>
        <v>1</v>
      </c>
      <c r="X193" s="62">
        <f t="shared" si="113"/>
        <v>2</v>
      </c>
      <c r="Y193" s="62">
        <f t="shared" si="113"/>
        <v>0</v>
      </c>
      <c r="Z193" s="62">
        <f t="shared" si="113"/>
        <v>0</v>
      </c>
      <c r="AA193" s="62">
        <f t="shared" si="113"/>
        <v>0</v>
      </c>
    </row>
    <row r="194" spans="1:27" x14ac:dyDescent="0.2">
      <c r="A194" s="157" t="s">
        <v>10</v>
      </c>
      <c r="B194" s="157"/>
      <c r="C194" s="157"/>
      <c r="D194" s="61">
        <f t="shared" si="99"/>
        <v>350</v>
      </c>
      <c r="E194" s="61">
        <f t="shared" si="99"/>
        <v>303</v>
      </c>
      <c r="F194" s="61">
        <f t="shared" si="88"/>
        <v>653</v>
      </c>
      <c r="G194" s="62">
        <f>SUBTOTAL(9,G196:G218)</f>
        <v>202</v>
      </c>
      <c r="H194" s="62">
        <f t="shared" ref="H194:AA194" si="114">SUBTOTAL(9,H196:H218)</f>
        <v>159</v>
      </c>
      <c r="I194" s="62">
        <f t="shared" si="114"/>
        <v>361</v>
      </c>
      <c r="J194" s="62">
        <f t="shared" si="114"/>
        <v>95</v>
      </c>
      <c r="K194" s="62">
        <f t="shared" si="114"/>
        <v>77</v>
      </c>
      <c r="L194" s="62">
        <f t="shared" si="114"/>
        <v>172</v>
      </c>
      <c r="M194" s="62">
        <f t="shared" si="114"/>
        <v>24</v>
      </c>
      <c r="N194" s="62">
        <f t="shared" si="114"/>
        <v>28</v>
      </c>
      <c r="O194" s="62">
        <f t="shared" si="114"/>
        <v>52</v>
      </c>
      <c r="P194" s="62">
        <f t="shared" si="114"/>
        <v>24</v>
      </c>
      <c r="Q194" s="62">
        <f t="shared" si="114"/>
        <v>36</v>
      </c>
      <c r="R194" s="62">
        <f t="shared" si="114"/>
        <v>60</v>
      </c>
      <c r="S194" s="62">
        <f t="shared" si="114"/>
        <v>4</v>
      </c>
      <c r="T194" s="62">
        <f t="shared" si="114"/>
        <v>2</v>
      </c>
      <c r="U194" s="62">
        <f t="shared" si="114"/>
        <v>6</v>
      </c>
      <c r="V194" s="62">
        <f t="shared" si="114"/>
        <v>1</v>
      </c>
      <c r="W194" s="62">
        <f t="shared" si="114"/>
        <v>1</v>
      </c>
      <c r="X194" s="62">
        <f t="shared" si="114"/>
        <v>2</v>
      </c>
      <c r="Y194" s="62">
        <f t="shared" si="114"/>
        <v>0</v>
      </c>
      <c r="Z194" s="62">
        <f t="shared" si="114"/>
        <v>0</v>
      </c>
      <c r="AA194" s="62">
        <f t="shared" si="114"/>
        <v>0</v>
      </c>
    </row>
    <row r="195" spans="1:27" x14ac:dyDescent="0.2">
      <c r="A195" s="158" t="s">
        <v>19</v>
      </c>
      <c r="B195" s="158"/>
      <c r="C195" s="158"/>
      <c r="D195" s="61">
        <f t="shared" si="99"/>
        <v>157</v>
      </c>
      <c r="E195" s="61">
        <f t="shared" si="99"/>
        <v>192</v>
      </c>
      <c r="F195" s="61">
        <f t="shared" si="88"/>
        <v>349</v>
      </c>
      <c r="G195" s="62">
        <f>SUBTOTAL(9,G196)</f>
        <v>55</v>
      </c>
      <c r="H195" s="62">
        <f t="shared" ref="H195:AA195" si="115">SUBTOTAL(9,H196)</f>
        <v>67</v>
      </c>
      <c r="I195" s="62">
        <f t="shared" si="115"/>
        <v>122</v>
      </c>
      <c r="J195" s="62">
        <f t="shared" si="115"/>
        <v>58</v>
      </c>
      <c r="K195" s="62">
        <f t="shared" si="115"/>
        <v>68</v>
      </c>
      <c r="L195" s="62">
        <f t="shared" si="115"/>
        <v>126</v>
      </c>
      <c r="M195" s="62">
        <f t="shared" si="115"/>
        <v>19</v>
      </c>
      <c r="N195" s="62">
        <f t="shared" si="115"/>
        <v>27</v>
      </c>
      <c r="O195" s="62">
        <f t="shared" si="115"/>
        <v>46</v>
      </c>
      <c r="P195" s="62">
        <f t="shared" si="115"/>
        <v>20</v>
      </c>
      <c r="Q195" s="62">
        <f t="shared" si="115"/>
        <v>27</v>
      </c>
      <c r="R195" s="62">
        <f t="shared" si="115"/>
        <v>47</v>
      </c>
      <c r="S195" s="62">
        <f t="shared" si="115"/>
        <v>4</v>
      </c>
      <c r="T195" s="62">
        <f t="shared" si="115"/>
        <v>2</v>
      </c>
      <c r="U195" s="62">
        <f t="shared" si="115"/>
        <v>6</v>
      </c>
      <c r="V195" s="62">
        <f t="shared" si="115"/>
        <v>1</v>
      </c>
      <c r="W195" s="62">
        <f t="shared" si="115"/>
        <v>1</v>
      </c>
      <c r="X195" s="62">
        <f t="shared" si="115"/>
        <v>2</v>
      </c>
      <c r="Y195" s="62">
        <f t="shared" si="115"/>
        <v>0</v>
      </c>
      <c r="Z195" s="62">
        <f t="shared" si="115"/>
        <v>0</v>
      </c>
      <c r="AA195" s="62">
        <f t="shared" si="115"/>
        <v>0</v>
      </c>
    </row>
    <row r="196" spans="1:27" x14ac:dyDescent="0.2">
      <c r="A196" s="68">
        <v>24.010200000000001</v>
      </c>
      <c r="B196" s="69" t="s">
        <v>213</v>
      </c>
      <c r="C196" s="69" t="s">
        <v>214</v>
      </c>
      <c r="D196" s="61">
        <f t="shared" si="99"/>
        <v>157</v>
      </c>
      <c r="E196" s="61">
        <f t="shared" si="99"/>
        <v>192</v>
      </c>
      <c r="F196" s="61">
        <f t="shared" si="88"/>
        <v>349</v>
      </c>
      <c r="G196" s="62">
        <v>55</v>
      </c>
      <c r="H196" s="62">
        <v>67</v>
      </c>
      <c r="I196" s="62">
        <f t="shared" si="92"/>
        <v>122</v>
      </c>
      <c r="J196" s="62">
        <v>58</v>
      </c>
      <c r="K196" s="62">
        <v>68</v>
      </c>
      <c r="L196" s="62">
        <f t="shared" si="93"/>
        <v>126</v>
      </c>
      <c r="M196" s="62">
        <v>19</v>
      </c>
      <c r="N196" s="62">
        <v>27</v>
      </c>
      <c r="O196" s="62">
        <f t="shared" si="94"/>
        <v>46</v>
      </c>
      <c r="P196" s="62">
        <v>20</v>
      </c>
      <c r="Q196" s="62">
        <v>27</v>
      </c>
      <c r="R196" s="62">
        <f t="shared" si="95"/>
        <v>47</v>
      </c>
      <c r="S196" s="62">
        <v>4</v>
      </c>
      <c r="T196" s="62">
        <v>2</v>
      </c>
      <c r="U196" s="62">
        <f t="shared" si="96"/>
        <v>6</v>
      </c>
      <c r="V196" s="62">
        <v>1</v>
      </c>
      <c r="W196" s="62">
        <v>1</v>
      </c>
      <c r="X196" s="62">
        <f t="shared" si="97"/>
        <v>2</v>
      </c>
      <c r="Y196" s="62">
        <v>0</v>
      </c>
      <c r="Z196" s="62">
        <v>0</v>
      </c>
      <c r="AA196" s="62">
        <f t="shared" si="98"/>
        <v>0</v>
      </c>
    </row>
    <row r="197" spans="1:27" x14ac:dyDescent="0.2">
      <c r="A197" s="159" t="s">
        <v>469</v>
      </c>
      <c r="B197" s="159"/>
      <c r="C197" s="159"/>
      <c r="D197" s="61">
        <f t="shared" si="99"/>
        <v>34</v>
      </c>
      <c r="E197" s="61">
        <f t="shared" si="99"/>
        <v>38</v>
      </c>
      <c r="F197" s="61">
        <f t="shared" si="88"/>
        <v>72</v>
      </c>
      <c r="G197" s="62">
        <f>SUBTOTAL(9,G198:G202)</f>
        <v>26</v>
      </c>
      <c r="H197" s="62">
        <f t="shared" ref="H197:AA197" si="116">SUBTOTAL(9,H198:H202)</f>
        <v>35</v>
      </c>
      <c r="I197" s="62">
        <f t="shared" si="116"/>
        <v>61</v>
      </c>
      <c r="J197" s="62">
        <f t="shared" si="116"/>
        <v>5</v>
      </c>
      <c r="K197" s="62">
        <f t="shared" si="116"/>
        <v>1</v>
      </c>
      <c r="L197" s="62">
        <f t="shared" si="116"/>
        <v>6</v>
      </c>
      <c r="M197" s="62">
        <f t="shared" si="116"/>
        <v>1</v>
      </c>
      <c r="N197" s="62">
        <f t="shared" si="116"/>
        <v>0</v>
      </c>
      <c r="O197" s="62">
        <f t="shared" si="116"/>
        <v>1</v>
      </c>
      <c r="P197" s="62">
        <f t="shared" si="116"/>
        <v>2</v>
      </c>
      <c r="Q197" s="62">
        <f t="shared" si="116"/>
        <v>2</v>
      </c>
      <c r="R197" s="62">
        <f t="shared" si="116"/>
        <v>4</v>
      </c>
      <c r="S197" s="62">
        <f t="shared" si="116"/>
        <v>0</v>
      </c>
      <c r="T197" s="62">
        <f t="shared" si="116"/>
        <v>0</v>
      </c>
      <c r="U197" s="62">
        <f t="shared" si="116"/>
        <v>0</v>
      </c>
      <c r="V197" s="62">
        <f t="shared" si="116"/>
        <v>0</v>
      </c>
      <c r="W197" s="62">
        <f t="shared" si="116"/>
        <v>0</v>
      </c>
      <c r="X197" s="62">
        <f t="shared" si="116"/>
        <v>0</v>
      </c>
      <c r="Y197" s="62">
        <f t="shared" si="116"/>
        <v>0</v>
      </c>
      <c r="Z197" s="62">
        <f t="shared" si="116"/>
        <v>0</v>
      </c>
      <c r="AA197" s="62">
        <f t="shared" si="116"/>
        <v>0</v>
      </c>
    </row>
    <row r="198" spans="1:27" x14ac:dyDescent="0.2">
      <c r="A198" s="70">
        <v>45</v>
      </c>
      <c r="B198" s="69" t="s">
        <v>244</v>
      </c>
      <c r="C198" s="69" t="s">
        <v>245</v>
      </c>
      <c r="D198" s="61">
        <f t="shared" si="99"/>
        <v>4</v>
      </c>
      <c r="E198" s="61">
        <f t="shared" si="99"/>
        <v>4</v>
      </c>
      <c r="F198" s="61">
        <f t="shared" si="88"/>
        <v>8</v>
      </c>
      <c r="G198" s="62">
        <v>2</v>
      </c>
      <c r="H198" s="62">
        <v>4</v>
      </c>
      <c r="I198" s="62">
        <f t="shared" si="92"/>
        <v>6</v>
      </c>
      <c r="J198" s="62">
        <v>2</v>
      </c>
      <c r="K198" s="62">
        <v>0</v>
      </c>
      <c r="L198" s="62">
        <f t="shared" si="93"/>
        <v>2</v>
      </c>
      <c r="M198" s="62">
        <v>0</v>
      </c>
      <c r="N198" s="62">
        <v>0</v>
      </c>
      <c r="O198" s="62">
        <f t="shared" si="94"/>
        <v>0</v>
      </c>
      <c r="P198" s="62">
        <v>0</v>
      </c>
      <c r="Q198" s="62">
        <v>0</v>
      </c>
      <c r="R198" s="62">
        <f t="shared" si="95"/>
        <v>0</v>
      </c>
      <c r="S198" s="62">
        <v>0</v>
      </c>
      <c r="T198" s="62">
        <v>0</v>
      </c>
      <c r="U198" s="62">
        <f t="shared" si="96"/>
        <v>0</v>
      </c>
      <c r="V198" s="62">
        <v>0</v>
      </c>
      <c r="W198" s="62">
        <v>0</v>
      </c>
      <c r="X198" s="62">
        <f t="shared" si="97"/>
        <v>0</v>
      </c>
      <c r="Y198" s="62">
        <v>0</v>
      </c>
      <c r="Z198" s="62">
        <v>0</v>
      </c>
      <c r="AA198" s="62">
        <f t="shared" si="98"/>
        <v>0</v>
      </c>
    </row>
    <row r="199" spans="1:27" x14ac:dyDescent="0.2">
      <c r="A199" s="70">
        <v>52</v>
      </c>
      <c r="B199" s="69" t="s">
        <v>236</v>
      </c>
      <c r="C199" s="69" t="s">
        <v>237</v>
      </c>
      <c r="D199" s="61">
        <f t="shared" si="99"/>
        <v>5</v>
      </c>
      <c r="E199" s="61">
        <f t="shared" si="99"/>
        <v>1</v>
      </c>
      <c r="F199" s="61">
        <f t="shared" si="88"/>
        <v>6</v>
      </c>
      <c r="G199" s="62">
        <v>2</v>
      </c>
      <c r="H199" s="62">
        <v>0</v>
      </c>
      <c r="I199" s="62">
        <f t="shared" si="92"/>
        <v>2</v>
      </c>
      <c r="J199" s="62">
        <v>2</v>
      </c>
      <c r="K199" s="62">
        <v>0</v>
      </c>
      <c r="L199" s="62">
        <f t="shared" si="93"/>
        <v>2</v>
      </c>
      <c r="M199" s="62">
        <v>0</v>
      </c>
      <c r="N199" s="62">
        <v>0</v>
      </c>
      <c r="O199" s="62">
        <f t="shared" si="94"/>
        <v>0</v>
      </c>
      <c r="P199" s="62">
        <v>1</v>
      </c>
      <c r="Q199" s="62">
        <v>1</v>
      </c>
      <c r="R199" s="62">
        <f t="shared" si="95"/>
        <v>2</v>
      </c>
      <c r="S199" s="62">
        <v>0</v>
      </c>
      <c r="T199" s="62">
        <v>0</v>
      </c>
      <c r="U199" s="62">
        <f t="shared" si="96"/>
        <v>0</v>
      </c>
      <c r="V199" s="62">
        <v>0</v>
      </c>
      <c r="W199" s="62">
        <v>0</v>
      </c>
      <c r="X199" s="62">
        <f t="shared" si="97"/>
        <v>0</v>
      </c>
      <c r="Y199" s="62">
        <v>0</v>
      </c>
      <c r="Z199" s="62">
        <v>0</v>
      </c>
      <c r="AA199" s="62">
        <f t="shared" si="98"/>
        <v>0</v>
      </c>
    </row>
    <row r="200" spans="1:27" x14ac:dyDescent="0.2">
      <c r="A200" s="70">
        <v>52</v>
      </c>
      <c r="B200" s="69" t="s">
        <v>242</v>
      </c>
      <c r="C200" s="69" t="s">
        <v>243</v>
      </c>
      <c r="D200" s="61">
        <f t="shared" si="99"/>
        <v>0</v>
      </c>
      <c r="E200" s="61">
        <f t="shared" si="99"/>
        <v>1</v>
      </c>
      <c r="F200" s="61">
        <f t="shared" si="88"/>
        <v>1</v>
      </c>
      <c r="G200" s="62">
        <v>0</v>
      </c>
      <c r="H200" s="62">
        <v>1</v>
      </c>
      <c r="I200" s="62">
        <f t="shared" si="92"/>
        <v>1</v>
      </c>
      <c r="J200" s="62">
        <v>0</v>
      </c>
      <c r="K200" s="62">
        <v>0</v>
      </c>
      <c r="L200" s="62">
        <f t="shared" si="93"/>
        <v>0</v>
      </c>
      <c r="M200" s="62">
        <v>0</v>
      </c>
      <c r="N200" s="62">
        <v>0</v>
      </c>
      <c r="O200" s="62">
        <f t="shared" si="94"/>
        <v>0</v>
      </c>
      <c r="P200" s="62">
        <v>0</v>
      </c>
      <c r="Q200" s="62">
        <v>0</v>
      </c>
      <c r="R200" s="62">
        <f t="shared" si="95"/>
        <v>0</v>
      </c>
      <c r="S200" s="62">
        <v>0</v>
      </c>
      <c r="T200" s="62">
        <v>0</v>
      </c>
      <c r="U200" s="62">
        <f t="shared" si="96"/>
        <v>0</v>
      </c>
      <c r="V200" s="62">
        <v>0</v>
      </c>
      <c r="W200" s="62">
        <v>0</v>
      </c>
      <c r="X200" s="62">
        <f t="shared" si="97"/>
        <v>0</v>
      </c>
      <c r="Y200" s="62">
        <v>0</v>
      </c>
      <c r="Z200" s="62">
        <v>0</v>
      </c>
      <c r="AA200" s="62">
        <f t="shared" si="98"/>
        <v>0</v>
      </c>
    </row>
    <row r="201" spans="1:27" x14ac:dyDescent="0.2">
      <c r="A201" s="70">
        <v>16</v>
      </c>
      <c r="B201" s="69" t="s">
        <v>248</v>
      </c>
      <c r="C201" s="69" t="s">
        <v>249</v>
      </c>
      <c r="D201" s="61">
        <f t="shared" si="99"/>
        <v>16</v>
      </c>
      <c r="E201" s="61">
        <f t="shared" si="99"/>
        <v>18</v>
      </c>
      <c r="F201" s="61">
        <f t="shared" si="88"/>
        <v>34</v>
      </c>
      <c r="G201" s="62">
        <v>14</v>
      </c>
      <c r="H201" s="62">
        <v>16</v>
      </c>
      <c r="I201" s="62">
        <f t="shared" si="92"/>
        <v>30</v>
      </c>
      <c r="J201" s="62">
        <v>1</v>
      </c>
      <c r="K201" s="62">
        <v>1</v>
      </c>
      <c r="L201" s="62">
        <f t="shared" si="93"/>
        <v>2</v>
      </c>
      <c r="M201" s="62">
        <v>0</v>
      </c>
      <c r="N201" s="62">
        <v>0</v>
      </c>
      <c r="O201" s="62">
        <f t="shared" si="94"/>
        <v>0</v>
      </c>
      <c r="P201" s="62">
        <v>1</v>
      </c>
      <c r="Q201" s="62">
        <v>1</v>
      </c>
      <c r="R201" s="62">
        <f t="shared" si="95"/>
        <v>2</v>
      </c>
      <c r="S201" s="62">
        <v>0</v>
      </c>
      <c r="T201" s="62">
        <v>0</v>
      </c>
      <c r="U201" s="62">
        <f t="shared" si="96"/>
        <v>0</v>
      </c>
      <c r="V201" s="62">
        <v>0</v>
      </c>
      <c r="W201" s="62">
        <v>0</v>
      </c>
      <c r="X201" s="62">
        <f t="shared" si="97"/>
        <v>0</v>
      </c>
      <c r="Y201" s="62">
        <v>0</v>
      </c>
      <c r="Z201" s="62">
        <v>0</v>
      </c>
      <c r="AA201" s="62">
        <f t="shared" si="98"/>
        <v>0</v>
      </c>
    </row>
    <row r="202" spans="1:27" x14ac:dyDescent="0.2">
      <c r="A202" s="70">
        <v>13</v>
      </c>
      <c r="B202" s="69" t="s">
        <v>246</v>
      </c>
      <c r="C202" s="69" t="s">
        <v>247</v>
      </c>
      <c r="D202" s="61">
        <f t="shared" si="99"/>
        <v>9</v>
      </c>
      <c r="E202" s="61">
        <f t="shared" si="99"/>
        <v>14</v>
      </c>
      <c r="F202" s="61">
        <f t="shared" si="88"/>
        <v>23</v>
      </c>
      <c r="G202" s="62">
        <v>8</v>
      </c>
      <c r="H202" s="62">
        <v>14</v>
      </c>
      <c r="I202" s="62">
        <f t="shared" si="92"/>
        <v>22</v>
      </c>
      <c r="J202" s="62">
        <v>0</v>
      </c>
      <c r="K202" s="62">
        <v>0</v>
      </c>
      <c r="L202" s="62">
        <f t="shared" si="93"/>
        <v>0</v>
      </c>
      <c r="M202" s="62">
        <v>1</v>
      </c>
      <c r="N202" s="62">
        <v>0</v>
      </c>
      <c r="O202" s="62">
        <f t="shared" si="94"/>
        <v>1</v>
      </c>
      <c r="P202" s="62">
        <v>0</v>
      </c>
      <c r="Q202" s="62">
        <v>0</v>
      </c>
      <c r="R202" s="62">
        <f t="shared" si="95"/>
        <v>0</v>
      </c>
      <c r="S202" s="62">
        <v>0</v>
      </c>
      <c r="T202" s="62">
        <v>0</v>
      </c>
      <c r="U202" s="62">
        <f t="shared" si="96"/>
        <v>0</v>
      </c>
      <c r="V202" s="62">
        <v>0</v>
      </c>
      <c r="W202" s="62">
        <v>0</v>
      </c>
      <c r="X202" s="62">
        <f t="shared" si="97"/>
        <v>0</v>
      </c>
      <c r="Y202" s="62">
        <v>0</v>
      </c>
      <c r="Z202" s="62">
        <v>0</v>
      </c>
      <c r="AA202" s="62">
        <f t="shared" si="98"/>
        <v>0</v>
      </c>
    </row>
    <row r="203" spans="1:27" x14ac:dyDescent="0.2">
      <c r="A203" s="159" t="s">
        <v>470</v>
      </c>
      <c r="B203" s="159"/>
      <c r="C203" s="159"/>
      <c r="D203" s="61">
        <f t="shared" si="99"/>
        <v>92</v>
      </c>
      <c r="E203" s="61">
        <f t="shared" si="99"/>
        <v>49</v>
      </c>
      <c r="F203" s="61">
        <f t="shared" si="88"/>
        <v>141</v>
      </c>
      <c r="G203" s="62">
        <f>SUBTOTAL(9,G204:G209)</f>
        <v>89</v>
      </c>
      <c r="H203" s="62">
        <f t="shared" ref="H203:AA203" si="117">SUBTOTAL(9,H204:H209)</f>
        <v>47</v>
      </c>
      <c r="I203" s="62">
        <f t="shared" si="117"/>
        <v>136</v>
      </c>
      <c r="J203" s="62">
        <f t="shared" si="117"/>
        <v>3</v>
      </c>
      <c r="K203" s="62">
        <f t="shared" si="117"/>
        <v>2</v>
      </c>
      <c r="L203" s="62">
        <f t="shared" si="117"/>
        <v>5</v>
      </c>
      <c r="M203" s="62">
        <f t="shared" si="117"/>
        <v>0</v>
      </c>
      <c r="N203" s="62">
        <f t="shared" si="117"/>
        <v>0</v>
      </c>
      <c r="O203" s="62">
        <f t="shared" si="117"/>
        <v>0</v>
      </c>
      <c r="P203" s="62">
        <f t="shared" si="117"/>
        <v>0</v>
      </c>
      <c r="Q203" s="62">
        <f t="shared" si="117"/>
        <v>0</v>
      </c>
      <c r="R203" s="62">
        <f t="shared" si="117"/>
        <v>0</v>
      </c>
      <c r="S203" s="62">
        <f t="shared" si="117"/>
        <v>0</v>
      </c>
      <c r="T203" s="62">
        <f t="shared" si="117"/>
        <v>0</v>
      </c>
      <c r="U203" s="62">
        <f t="shared" si="117"/>
        <v>0</v>
      </c>
      <c r="V203" s="62">
        <f t="shared" si="117"/>
        <v>0</v>
      </c>
      <c r="W203" s="62">
        <f t="shared" si="117"/>
        <v>0</v>
      </c>
      <c r="X203" s="62">
        <f t="shared" si="117"/>
        <v>0</v>
      </c>
      <c r="Y203" s="62">
        <f t="shared" si="117"/>
        <v>0</v>
      </c>
      <c r="Z203" s="62">
        <f t="shared" si="117"/>
        <v>0</v>
      </c>
      <c r="AA203" s="62">
        <f t="shared" si="117"/>
        <v>0</v>
      </c>
    </row>
    <row r="204" spans="1:27" x14ac:dyDescent="0.2">
      <c r="A204" s="68" t="s">
        <v>224</v>
      </c>
      <c r="B204" s="69" t="s">
        <v>225</v>
      </c>
      <c r="C204" s="69" t="s">
        <v>226</v>
      </c>
      <c r="D204" s="61">
        <f t="shared" si="99"/>
        <v>13</v>
      </c>
      <c r="E204" s="61">
        <f t="shared" si="99"/>
        <v>6</v>
      </c>
      <c r="F204" s="61">
        <f t="shared" ref="F204:F248" si="118">SUM(D204:E204)</f>
        <v>19</v>
      </c>
      <c r="G204" s="62">
        <v>12</v>
      </c>
      <c r="H204" s="62">
        <v>6</v>
      </c>
      <c r="I204" s="62">
        <f t="shared" ref="I204:I248" si="119">SUM(G204:H204)</f>
        <v>18</v>
      </c>
      <c r="J204" s="62">
        <v>1</v>
      </c>
      <c r="K204" s="62">
        <v>0</v>
      </c>
      <c r="L204" s="62">
        <f t="shared" ref="L204:L248" si="120">SUM(J204:K204)</f>
        <v>1</v>
      </c>
      <c r="M204" s="62">
        <v>0</v>
      </c>
      <c r="N204" s="62">
        <v>0</v>
      </c>
      <c r="O204" s="62">
        <f t="shared" ref="O204:O248" si="121">SUM(M204:N204)</f>
        <v>0</v>
      </c>
      <c r="P204" s="62">
        <v>0</v>
      </c>
      <c r="Q204" s="62">
        <v>0</v>
      </c>
      <c r="R204" s="62">
        <f t="shared" ref="R204:R248" si="122">SUM(P204:Q204)</f>
        <v>0</v>
      </c>
      <c r="S204" s="62">
        <v>0</v>
      </c>
      <c r="T204" s="62">
        <v>0</v>
      </c>
      <c r="U204" s="62">
        <f t="shared" ref="U204:U248" si="123">SUM(S204:T204)</f>
        <v>0</v>
      </c>
      <c r="V204" s="62">
        <v>0</v>
      </c>
      <c r="W204" s="62">
        <v>0</v>
      </c>
      <c r="X204" s="62">
        <f t="shared" ref="X204:X248" si="124">SUM(V204:W204)</f>
        <v>0</v>
      </c>
      <c r="Y204" s="62">
        <v>0</v>
      </c>
      <c r="Z204" s="62">
        <v>0</v>
      </c>
      <c r="AA204" s="62">
        <f t="shared" ref="AA204:AA248" si="125">SUM(Y204:Z204)</f>
        <v>0</v>
      </c>
    </row>
    <row r="205" spans="1:27" x14ac:dyDescent="0.2">
      <c r="A205" s="68" t="s">
        <v>227</v>
      </c>
      <c r="B205" s="69" t="s">
        <v>228</v>
      </c>
      <c r="C205" s="69" t="s">
        <v>229</v>
      </c>
      <c r="D205" s="61">
        <f t="shared" si="99"/>
        <v>17</v>
      </c>
      <c r="E205" s="61">
        <f t="shared" si="99"/>
        <v>9</v>
      </c>
      <c r="F205" s="61">
        <f t="shared" si="118"/>
        <v>26</v>
      </c>
      <c r="G205" s="62">
        <v>16</v>
      </c>
      <c r="H205" s="62">
        <v>8</v>
      </c>
      <c r="I205" s="62">
        <f t="shared" si="119"/>
        <v>24</v>
      </c>
      <c r="J205" s="62">
        <v>1</v>
      </c>
      <c r="K205" s="62">
        <v>1</v>
      </c>
      <c r="L205" s="62">
        <f t="shared" si="120"/>
        <v>2</v>
      </c>
      <c r="M205" s="62">
        <v>0</v>
      </c>
      <c r="N205" s="62">
        <v>0</v>
      </c>
      <c r="O205" s="62">
        <f t="shared" si="121"/>
        <v>0</v>
      </c>
      <c r="P205" s="62">
        <v>0</v>
      </c>
      <c r="Q205" s="62">
        <v>0</v>
      </c>
      <c r="R205" s="62">
        <f t="shared" si="122"/>
        <v>0</v>
      </c>
      <c r="S205" s="62">
        <v>0</v>
      </c>
      <c r="T205" s="62">
        <v>0</v>
      </c>
      <c r="U205" s="62">
        <f t="shared" si="123"/>
        <v>0</v>
      </c>
      <c r="V205" s="62">
        <v>0</v>
      </c>
      <c r="W205" s="62">
        <v>0</v>
      </c>
      <c r="X205" s="62">
        <f t="shared" si="124"/>
        <v>0</v>
      </c>
      <c r="Y205" s="62">
        <v>0</v>
      </c>
      <c r="Z205" s="62">
        <v>0</v>
      </c>
      <c r="AA205" s="62">
        <f t="shared" si="125"/>
        <v>0</v>
      </c>
    </row>
    <row r="206" spans="1:27" x14ac:dyDescent="0.2">
      <c r="A206" s="68" t="s">
        <v>215</v>
      </c>
      <c r="B206" s="69" t="s">
        <v>216</v>
      </c>
      <c r="C206" s="69" t="s">
        <v>217</v>
      </c>
      <c r="D206" s="61">
        <f t="shared" si="99"/>
        <v>5</v>
      </c>
      <c r="E206" s="61">
        <f t="shared" si="99"/>
        <v>3</v>
      </c>
      <c r="F206" s="61">
        <f t="shared" si="118"/>
        <v>8</v>
      </c>
      <c r="G206" s="62">
        <v>5</v>
      </c>
      <c r="H206" s="62">
        <v>3</v>
      </c>
      <c r="I206" s="62">
        <f t="shared" si="119"/>
        <v>8</v>
      </c>
      <c r="J206" s="62">
        <v>0</v>
      </c>
      <c r="K206" s="62">
        <v>0</v>
      </c>
      <c r="L206" s="62">
        <f t="shared" si="120"/>
        <v>0</v>
      </c>
      <c r="M206" s="62">
        <v>0</v>
      </c>
      <c r="N206" s="62">
        <v>0</v>
      </c>
      <c r="O206" s="62">
        <f t="shared" si="121"/>
        <v>0</v>
      </c>
      <c r="P206" s="62">
        <v>0</v>
      </c>
      <c r="Q206" s="62">
        <v>0</v>
      </c>
      <c r="R206" s="62">
        <f t="shared" si="122"/>
        <v>0</v>
      </c>
      <c r="S206" s="62">
        <v>0</v>
      </c>
      <c r="T206" s="62">
        <v>0</v>
      </c>
      <c r="U206" s="62">
        <f t="shared" si="123"/>
        <v>0</v>
      </c>
      <c r="V206" s="62">
        <v>0</v>
      </c>
      <c r="W206" s="62">
        <v>0</v>
      </c>
      <c r="X206" s="62">
        <f t="shared" si="124"/>
        <v>0</v>
      </c>
      <c r="Y206" s="62">
        <v>0</v>
      </c>
      <c r="Z206" s="62">
        <v>0</v>
      </c>
      <c r="AA206" s="62">
        <f t="shared" si="125"/>
        <v>0</v>
      </c>
    </row>
    <row r="207" spans="1:27" x14ac:dyDescent="0.2">
      <c r="A207" s="68" t="s">
        <v>215</v>
      </c>
      <c r="B207" s="69" t="s">
        <v>373</v>
      </c>
      <c r="C207" s="69" t="s">
        <v>390</v>
      </c>
      <c r="D207" s="61">
        <f t="shared" si="99"/>
        <v>0</v>
      </c>
      <c r="E207" s="61">
        <f t="shared" si="99"/>
        <v>1</v>
      </c>
      <c r="F207" s="61">
        <f t="shared" si="118"/>
        <v>1</v>
      </c>
      <c r="G207" s="62">
        <v>0</v>
      </c>
      <c r="H207" s="62">
        <v>1</v>
      </c>
      <c r="I207" s="62">
        <f t="shared" si="119"/>
        <v>1</v>
      </c>
      <c r="J207" s="62">
        <v>0</v>
      </c>
      <c r="K207" s="62">
        <v>0</v>
      </c>
      <c r="L207" s="62">
        <f t="shared" si="120"/>
        <v>0</v>
      </c>
      <c r="M207" s="62">
        <v>0</v>
      </c>
      <c r="N207" s="62">
        <v>0</v>
      </c>
      <c r="O207" s="62">
        <f t="shared" si="121"/>
        <v>0</v>
      </c>
      <c r="P207" s="62">
        <v>0</v>
      </c>
      <c r="Q207" s="62">
        <v>0</v>
      </c>
      <c r="R207" s="62">
        <f t="shared" si="122"/>
        <v>0</v>
      </c>
      <c r="S207" s="62">
        <v>0</v>
      </c>
      <c r="T207" s="62">
        <v>0</v>
      </c>
      <c r="U207" s="62">
        <f t="shared" si="123"/>
        <v>0</v>
      </c>
      <c r="V207" s="62">
        <v>0</v>
      </c>
      <c r="W207" s="62">
        <v>0</v>
      </c>
      <c r="X207" s="62">
        <f t="shared" si="124"/>
        <v>0</v>
      </c>
      <c r="Y207" s="62">
        <v>0</v>
      </c>
      <c r="Z207" s="62">
        <v>0</v>
      </c>
      <c r="AA207" s="62">
        <f t="shared" si="125"/>
        <v>0</v>
      </c>
    </row>
    <row r="208" spans="1:27" x14ac:dyDescent="0.2">
      <c r="A208" s="68" t="s">
        <v>233</v>
      </c>
      <c r="B208" s="69" t="s">
        <v>234</v>
      </c>
      <c r="C208" s="69" t="s">
        <v>235</v>
      </c>
      <c r="D208" s="61">
        <f t="shared" si="99"/>
        <v>7</v>
      </c>
      <c r="E208" s="61">
        <f t="shared" si="99"/>
        <v>3</v>
      </c>
      <c r="F208" s="61">
        <f t="shared" si="118"/>
        <v>10</v>
      </c>
      <c r="G208" s="62">
        <v>6</v>
      </c>
      <c r="H208" s="62">
        <v>3</v>
      </c>
      <c r="I208" s="62">
        <f t="shared" si="119"/>
        <v>9</v>
      </c>
      <c r="J208" s="62">
        <v>1</v>
      </c>
      <c r="K208" s="62">
        <v>0</v>
      </c>
      <c r="L208" s="62">
        <f t="shared" si="120"/>
        <v>1</v>
      </c>
      <c r="M208" s="62">
        <v>0</v>
      </c>
      <c r="N208" s="62">
        <v>0</v>
      </c>
      <c r="O208" s="62">
        <f t="shared" si="121"/>
        <v>0</v>
      </c>
      <c r="P208" s="62">
        <v>0</v>
      </c>
      <c r="Q208" s="62">
        <v>0</v>
      </c>
      <c r="R208" s="62">
        <f t="shared" si="122"/>
        <v>0</v>
      </c>
      <c r="S208" s="62">
        <v>0</v>
      </c>
      <c r="T208" s="62">
        <v>0</v>
      </c>
      <c r="U208" s="62">
        <f t="shared" si="123"/>
        <v>0</v>
      </c>
      <c r="V208" s="62">
        <v>0</v>
      </c>
      <c r="W208" s="62">
        <v>0</v>
      </c>
      <c r="X208" s="62">
        <f t="shared" si="124"/>
        <v>0</v>
      </c>
      <c r="Y208" s="62">
        <v>0</v>
      </c>
      <c r="Z208" s="62">
        <v>0</v>
      </c>
      <c r="AA208" s="62">
        <f t="shared" si="125"/>
        <v>0</v>
      </c>
    </row>
    <row r="209" spans="1:27" x14ac:dyDescent="0.2">
      <c r="A209" s="68" t="s">
        <v>230</v>
      </c>
      <c r="B209" s="69" t="s">
        <v>231</v>
      </c>
      <c r="C209" s="69" t="s">
        <v>232</v>
      </c>
      <c r="D209" s="61">
        <f t="shared" si="99"/>
        <v>50</v>
      </c>
      <c r="E209" s="61">
        <f t="shared" si="99"/>
        <v>27</v>
      </c>
      <c r="F209" s="61">
        <f t="shared" si="118"/>
        <v>77</v>
      </c>
      <c r="G209" s="62">
        <v>50</v>
      </c>
      <c r="H209" s="62">
        <v>26</v>
      </c>
      <c r="I209" s="62">
        <f t="shared" si="119"/>
        <v>76</v>
      </c>
      <c r="J209" s="62">
        <v>0</v>
      </c>
      <c r="K209" s="62">
        <v>1</v>
      </c>
      <c r="L209" s="62">
        <f t="shared" si="120"/>
        <v>1</v>
      </c>
      <c r="M209" s="62">
        <v>0</v>
      </c>
      <c r="N209" s="62">
        <v>0</v>
      </c>
      <c r="O209" s="62">
        <f t="shared" si="121"/>
        <v>0</v>
      </c>
      <c r="P209" s="62">
        <v>0</v>
      </c>
      <c r="Q209" s="62">
        <v>0</v>
      </c>
      <c r="R209" s="62">
        <f t="shared" si="122"/>
        <v>0</v>
      </c>
      <c r="S209" s="62">
        <v>0</v>
      </c>
      <c r="T209" s="62">
        <v>0</v>
      </c>
      <c r="U209" s="62">
        <f t="shared" si="123"/>
        <v>0</v>
      </c>
      <c r="V209" s="62">
        <v>0</v>
      </c>
      <c r="W209" s="62">
        <v>0</v>
      </c>
      <c r="X209" s="62">
        <f t="shared" si="124"/>
        <v>0</v>
      </c>
      <c r="Y209" s="62">
        <v>0</v>
      </c>
      <c r="Z209" s="62">
        <v>0</v>
      </c>
      <c r="AA209" s="62">
        <f t="shared" si="125"/>
        <v>0</v>
      </c>
    </row>
    <row r="210" spans="1:27" x14ac:dyDescent="0.2">
      <c r="A210" s="158" t="s">
        <v>471</v>
      </c>
      <c r="B210" s="158"/>
      <c r="C210" s="158"/>
      <c r="D210" s="61">
        <f t="shared" si="99"/>
        <v>0</v>
      </c>
      <c r="E210" s="61">
        <f t="shared" si="99"/>
        <v>2</v>
      </c>
      <c r="F210" s="61">
        <f t="shared" si="118"/>
        <v>2</v>
      </c>
      <c r="G210" s="62">
        <f>SUBTOTAL(9,G211)</f>
        <v>0</v>
      </c>
      <c r="H210" s="62">
        <f t="shared" ref="H210:AA210" si="126">SUBTOTAL(9,H211)</f>
        <v>0</v>
      </c>
      <c r="I210" s="62">
        <f t="shared" si="126"/>
        <v>0</v>
      </c>
      <c r="J210" s="62">
        <f t="shared" si="126"/>
        <v>0</v>
      </c>
      <c r="K210" s="62">
        <f t="shared" si="126"/>
        <v>0</v>
      </c>
      <c r="L210" s="62">
        <f t="shared" si="126"/>
        <v>0</v>
      </c>
      <c r="M210" s="62">
        <f t="shared" si="126"/>
        <v>0</v>
      </c>
      <c r="N210" s="62">
        <f t="shared" si="126"/>
        <v>0</v>
      </c>
      <c r="O210" s="62">
        <f t="shared" si="126"/>
        <v>0</v>
      </c>
      <c r="P210" s="62">
        <f t="shared" si="126"/>
        <v>0</v>
      </c>
      <c r="Q210" s="62">
        <f t="shared" si="126"/>
        <v>2</v>
      </c>
      <c r="R210" s="62">
        <f t="shared" si="126"/>
        <v>2</v>
      </c>
      <c r="S210" s="62">
        <f t="shared" si="126"/>
        <v>0</v>
      </c>
      <c r="T210" s="62">
        <f t="shared" si="126"/>
        <v>0</v>
      </c>
      <c r="U210" s="62">
        <f t="shared" si="126"/>
        <v>0</v>
      </c>
      <c r="V210" s="62">
        <f t="shared" si="126"/>
        <v>0</v>
      </c>
      <c r="W210" s="62">
        <f t="shared" si="126"/>
        <v>0</v>
      </c>
      <c r="X210" s="62">
        <f t="shared" si="126"/>
        <v>0</v>
      </c>
      <c r="Y210" s="62">
        <f t="shared" si="126"/>
        <v>0</v>
      </c>
      <c r="Z210" s="62">
        <f t="shared" si="126"/>
        <v>0</v>
      </c>
      <c r="AA210" s="62">
        <f t="shared" si="126"/>
        <v>0</v>
      </c>
    </row>
    <row r="211" spans="1:27" x14ac:dyDescent="0.2">
      <c r="A211" s="66">
        <v>51.1601</v>
      </c>
      <c r="B211" s="67" t="s">
        <v>255</v>
      </c>
      <c r="C211" s="67" t="s">
        <v>472</v>
      </c>
      <c r="D211" s="61">
        <f t="shared" si="99"/>
        <v>0</v>
      </c>
      <c r="E211" s="61">
        <f t="shared" si="99"/>
        <v>2</v>
      </c>
      <c r="F211" s="61">
        <f t="shared" si="118"/>
        <v>2</v>
      </c>
      <c r="G211" s="62">
        <v>0</v>
      </c>
      <c r="H211" s="62">
        <v>0</v>
      </c>
      <c r="I211" s="62">
        <f t="shared" si="119"/>
        <v>0</v>
      </c>
      <c r="J211" s="62">
        <v>0</v>
      </c>
      <c r="K211" s="62">
        <v>0</v>
      </c>
      <c r="L211" s="62">
        <f t="shared" si="120"/>
        <v>0</v>
      </c>
      <c r="M211" s="62">
        <v>0</v>
      </c>
      <c r="N211" s="62">
        <v>0</v>
      </c>
      <c r="O211" s="62">
        <f t="shared" si="121"/>
        <v>0</v>
      </c>
      <c r="P211" s="62">
        <v>0</v>
      </c>
      <c r="Q211" s="62">
        <v>2</v>
      </c>
      <c r="R211" s="62">
        <f t="shared" si="122"/>
        <v>2</v>
      </c>
      <c r="S211" s="62">
        <v>0</v>
      </c>
      <c r="T211" s="62">
        <v>0</v>
      </c>
      <c r="U211" s="62">
        <f t="shared" si="123"/>
        <v>0</v>
      </c>
      <c r="V211" s="62">
        <v>0</v>
      </c>
      <c r="W211" s="62">
        <v>0</v>
      </c>
      <c r="X211" s="62">
        <f t="shared" si="124"/>
        <v>0</v>
      </c>
      <c r="Y211" s="62">
        <v>0</v>
      </c>
      <c r="Z211" s="62">
        <v>0</v>
      </c>
      <c r="AA211" s="62">
        <f t="shared" si="125"/>
        <v>0</v>
      </c>
    </row>
    <row r="212" spans="1:27" x14ac:dyDescent="0.2">
      <c r="A212" s="158" t="s">
        <v>473</v>
      </c>
      <c r="B212" s="158"/>
      <c r="C212" s="158"/>
      <c r="D212" s="61">
        <f t="shared" si="99"/>
        <v>64</v>
      </c>
      <c r="E212" s="61">
        <f t="shared" si="99"/>
        <v>13</v>
      </c>
      <c r="F212" s="61">
        <f t="shared" si="118"/>
        <v>77</v>
      </c>
      <c r="G212" s="62">
        <f>SUBTOTAL(9,G213:G215)</f>
        <v>31</v>
      </c>
      <c r="H212" s="62">
        <f t="shared" ref="H212:AA212" si="127">SUBTOTAL(9,H213:H215)</f>
        <v>7</v>
      </c>
      <c r="I212" s="62">
        <f t="shared" si="127"/>
        <v>38</v>
      </c>
      <c r="J212" s="62">
        <f t="shared" si="127"/>
        <v>28</v>
      </c>
      <c r="K212" s="62">
        <f t="shared" si="127"/>
        <v>6</v>
      </c>
      <c r="L212" s="62">
        <f t="shared" si="127"/>
        <v>34</v>
      </c>
      <c r="M212" s="62">
        <f t="shared" si="127"/>
        <v>4</v>
      </c>
      <c r="N212" s="62">
        <f t="shared" si="127"/>
        <v>0</v>
      </c>
      <c r="O212" s="62">
        <f t="shared" si="127"/>
        <v>4</v>
      </c>
      <c r="P212" s="62">
        <f t="shared" si="127"/>
        <v>1</v>
      </c>
      <c r="Q212" s="62">
        <f t="shared" si="127"/>
        <v>0</v>
      </c>
      <c r="R212" s="62">
        <f t="shared" si="127"/>
        <v>1</v>
      </c>
      <c r="S212" s="62">
        <f t="shared" si="127"/>
        <v>0</v>
      </c>
      <c r="T212" s="62">
        <f t="shared" si="127"/>
        <v>0</v>
      </c>
      <c r="U212" s="62">
        <f t="shared" si="127"/>
        <v>0</v>
      </c>
      <c r="V212" s="62">
        <f t="shared" si="127"/>
        <v>0</v>
      </c>
      <c r="W212" s="62">
        <f t="shared" si="127"/>
        <v>0</v>
      </c>
      <c r="X212" s="62">
        <f t="shared" si="127"/>
        <v>0</v>
      </c>
      <c r="Y212" s="62">
        <f t="shared" si="127"/>
        <v>0</v>
      </c>
      <c r="Z212" s="62">
        <f t="shared" si="127"/>
        <v>0</v>
      </c>
      <c r="AA212" s="62">
        <f t="shared" si="127"/>
        <v>0</v>
      </c>
    </row>
    <row r="213" spans="1:27" x14ac:dyDescent="0.2">
      <c r="A213" s="66">
        <v>14.0901</v>
      </c>
      <c r="B213" s="67" t="s">
        <v>257</v>
      </c>
      <c r="C213" s="67" t="s">
        <v>474</v>
      </c>
      <c r="D213" s="61">
        <f t="shared" si="99"/>
        <v>18</v>
      </c>
      <c r="E213" s="61">
        <f t="shared" si="99"/>
        <v>2</v>
      </c>
      <c r="F213" s="61">
        <f t="shared" si="118"/>
        <v>20</v>
      </c>
      <c r="G213" s="62">
        <v>11</v>
      </c>
      <c r="H213" s="62">
        <v>1</v>
      </c>
      <c r="I213" s="62">
        <f t="shared" si="119"/>
        <v>12</v>
      </c>
      <c r="J213" s="62">
        <v>6</v>
      </c>
      <c r="K213" s="62">
        <v>1</v>
      </c>
      <c r="L213" s="62">
        <f t="shared" si="120"/>
        <v>7</v>
      </c>
      <c r="M213" s="62">
        <v>1</v>
      </c>
      <c r="N213" s="62">
        <v>0</v>
      </c>
      <c r="O213" s="62">
        <f t="shared" si="121"/>
        <v>1</v>
      </c>
      <c r="P213" s="62">
        <v>0</v>
      </c>
      <c r="Q213" s="62">
        <v>0</v>
      </c>
      <c r="R213" s="62">
        <f t="shared" si="122"/>
        <v>0</v>
      </c>
      <c r="S213" s="62">
        <v>0</v>
      </c>
      <c r="T213" s="62">
        <v>0</v>
      </c>
      <c r="U213" s="62">
        <f t="shared" si="123"/>
        <v>0</v>
      </c>
      <c r="V213" s="62">
        <v>0</v>
      </c>
      <c r="W213" s="62">
        <v>0</v>
      </c>
      <c r="X213" s="62">
        <f t="shared" si="124"/>
        <v>0</v>
      </c>
      <c r="Y213" s="62">
        <v>0</v>
      </c>
      <c r="Z213" s="62">
        <v>0</v>
      </c>
      <c r="AA213" s="62">
        <f t="shared" si="125"/>
        <v>0</v>
      </c>
    </row>
    <row r="214" spans="1:27" x14ac:dyDescent="0.2">
      <c r="A214" s="66">
        <v>14.100099999999999</v>
      </c>
      <c r="B214" s="67" t="s">
        <v>259</v>
      </c>
      <c r="C214" s="67" t="s">
        <v>475</v>
      </c>
      <c r="D214" s="61">
        <f t="shared" si="99"/>
        <v>28</v>
      </c>
      <c r="E214" s="61">
        <f t="shared" si="99"/>
        <v>5</v>
      </c>
      <c r="F214" s="61">
        <f t="shared" si="118"/>
        <v>33</v>
      </c>
      <c r="G214" s="62">
        <v>9</v>
      </c>
      <c r="H214" s="62">
        <v>3</v>
      </c>
      <c r="I214" s="62">
        <f t="shared" si="119"/>
        <v>12</v>
      </c>
      <c r="J214" s="62">
        <v>15</v>
      </c>
      <c r="K214" s="62">
        <v>2</v>
      </c>
      <c r="L214" s="62">
        <f t="shared" si="120"/>
        <v>17</v>
      </c>
      <c r="M214" s="62">
        <v>3</v>
      </c>
      <c r="N214" s="62">
        <v>0</v>
      </c>
      <c r="O214" s="62">
        <f t="shared" si="121"/>
        <v>3</v>
      </c>
      <c r="P214" s="62">
        <v>1</v>
      </c>
      <c r="Q214" s="62">
        <v>0</v>
      </c>
      <c r="R214" s="62">
        <f t="shared" si="122"/>
        <v>1</v>
      </c>
      <c r="S214" s="62">
        <v>0</v>
      </c>
      <c r="T214" s="62">
        <v>0</v>
      </c>
      <c r="U214" s="62">
        <f t="shared" si="123"/>
        <v>0</v>
      </c>
      <c r="V214" s="62">
        <v>0</v>
      </c>
      <c r="W214" s="62">
        <v>0</v>
      </c>
      <c r="X214" s="62">
        <f t="shared" si="124"/>
        <v>0</v>
      </c>
      <c r="Y214" s="62">
        <v>0</v>
      </c>
      <c r="Z214" s="62">
        <v>0</v>
      </c>
      <c r="AA214" s="62">
        <f t="shared" si="125"/>
        <v>0</v>
      </c>
    </row>
    <row r="215" spans="1:27" x14ac:dyDescent="0.2">
      <c r="A215" s="66">
        <v>14.190099999999999</v>
      </c>
      <c r="B215" s="67" t="s">
        <v>261</v>
      </c>
      <c r="C215" s="67" t="s">
        <v>476</v>
      </c>
      <c r="D215" s="61">
        <f t="shared" si="99"/>
        <v>18</v>
      </c>
      <c r="E215" s="61">
        <f t="shared" si="99"/>
        <v>6</v>
      </c>
      <c r="F215" s="61">
        <f t="shared" si="118"/>
        <v>24</v>
      </c>
      <c r="G215" s="62">
        <v>11</v>
      </c>
      <c r="H215" s="62">
        <v>3</v>
      </c>
      <c r="I215" s="62">
        <f t="shared" si="119"/>
        <v>14</v>
      </c>
      <c r="J215" s="62">
        <v>7</v>
      </c>
      <c r="K215" s="62">
        <v>3</v>
      </c>
      <c r="L215" s="62">
        <f t="shared" si="120"/>
        <v>10</v>
      </c>
      <c r="M215" s="62">
        <v>0</v>
      </c>
      <c r="N215" s="62">
        <v>0</v>
      </c>
      <c r="O215" s="62">
        <f t="shared" si="121"/>
        <v>0</v>
      </c>
      <c r="P215" s="62">
        <v>0</v>
      </c>
      <c r="Q215" s="62">
        <v>0</v>
      </c>
      <c r="R215" s="62">
        <f t="shared" si="122"/>
        <v>0</v>
      </c>
      <c r="S215" s="62">
        <v>0</v>
      </c>
      <c r="T215" s="62">
        <v>0</v>
      </c>
      <c r="U215" s="62">
        <f t="shared" si="123"/>
        <v>0</v>
      </c>
      <c r="V215" s="62">
        <v>0</v>
      </c>
      <c r="W215" s="62">
        <v>0</v>
      </c>
      <c r="X215" s="62">
        <f t="shared" si="124"/>
        <v>0</v>
      </c>
      <c r="Y215" s="62">
        <v>0</v>
      </c>
      <c r="Z215" s="62">
        <v>0</v>
      </c>
      <c r="AA215" s="62">
        <f t="shared" si="125"/>
        <v>0</v>
      </c>
    </row>
    <row r="216" spans="1:27" x14ac:dyDescent="0.2">
      <c r="A216" s="158" t="s">
        <v>477</v>
      </c>
      <c r="B216" s="158"/>
      <c r="C216" s="158"/>
      <c r="D216" s="61">
        <f t="shared" si="99"/>
        <v>3</v>
      </c>
      <c r="E216" s="61">
        <f t="shared" si="99"/>
        <v>9</v>
      </c>
      <c r="F216" s="61">
        <f t="shared" si="118"/>
        <v>12</v>
      </c>
      <c r="G216" s="62">
        <f>SUBTOTAL(9,G217:G218)</f>
        <v>1</v>
      </c>
      <c r="H216" s="62">
        <f t="shared" ref="H216:AA216" si="128">SUBTOTAL(9,H217:H218)</f>
        <v>3</v>
      </c>
      <c r="I216" s="62">
        <f t="shared" si="128"/>
        <v>4</v>
      </c>
      <c r="J216" s="62">
        <f t="shared" si="128"/>
        <v>1</v>
      </c>
      <c r="K216" s="62">
        <f t="shared" si="128"/>
        <v>0</v>
      </c>
      <c r="L216" s="62">
        <f t="shared" si="128"/>
        <v>1</v>
      </c>
      <c r="M216" s="62">
        <f t="shared" si="128"/>
        <v>0</v>
      </c>
      <c r="N216" s="62">
        <f t="shared" si="128"/>
        <v>1</v>
      </c>
      <c r="O216" s="62">
        <f t="shared" si="128"/>
        <v>1</v>
      </c>
      <c r="P216" s="62">
        <f t="shared" si="128"/>
        <v>1</v>
      </c>
      <c r="Q216" s="62">
        <f t="shared" si="128"/>
        <v>5</v>
      </c>
      <c r="R216" s="62">
        <f t="shared" si="128"/>
        <v>6</v>
      </c>
      <c r="S216" s="62">
        <f t="shared" si="128"/>
        <v>0</v>
      </c>
      <c r="T216" s="62">
        <f t="shared" si="128"/>
        <v>0</v>
      </c>
      <c r="U216" s="62">
        <f t="shared" si="128"/>
        <v>0</v>
      </c>
      <c r="V216" s="62">
        <f t="shared" si="128"/>
        <v>0</v>
      </c>
      <c r="W216" s="62">
        <f t="shared" si="128"/>
        <v>0</v>
      </c>
      <c r="X216" s="62">
        <f t="shared" si="128"/>
        <v>0</v>
      </c>
      <c r="Y216" s="62">
        <f t="shared" si="128"/>
        <v>0</v>
      </c>
      <c r="Z216" s="62">
        <f t="shared" si="128"/>
        <v>0</v>
      </c>
      <c r="AA216" s="62">
        <f t="shared" si="128"/>
        <v>0</v>
      </c>
    </row>
    <row r="217" spans="1:27" x14ac:dyDescent="0.2">
      <c r="A217" s="66" t="s">
        <v>252</v>
      </c>
      <c r="B217" s="67" t="s">
        <v>253</v>
      </c>
      <c r="C217" s="67" t="s">
        <v>254</v>
      </c>
      <c r="D217" s="61">
        <f t="shared" si="99"/>
        <v>2</v>
      </c>
      <c r="E217" s="61">
        <f t="shared" si="99"/>
        <v>2</v>
      </c>
      <c r="F217" s="61">
        <f t="shared" si="118"/>
        <v>4</v>
      </c>
      <c r="G217" s="62">
        <v>0</v>
      </c>
      <c r="H217" s="62">
        <v>1</v>
      </c>
      <c r="I217" s="62">
        <f t="shared" si="119"/>
        <v>1</v>
      </c>
      <c r="J217" s="62">
        <v>1</v>
      </c>
      <c r="K217" s="62">
        <v>0</v>
      </c>
      <c r="L217" s="62">
        <f t="shared" si="120"/>
        <v>1</v>
      </c>
      <c r="M217" s="62">
        <v>0</v>
      </c>
      <c r="N217" s="62">
        <v>1</v>
      </c>
      <c r="O217" s="62">
        <f t="shared" si="121"/>
        <v>1</v>
      </c>
      <c r="P217" s="62">
        <v>1</v>
      </c>
      <c r="Q217" s="62">
        <v>0</v>
      </c>
      <c r="R217" s="62">
        <f t="shared" si="122"/>
        <v>1</v>
      </c>
      <c r="S217" s="62">
        <v>0</v>
      </c>
      <c r="T217" s="62">
        <v>0</v>
      </c>
      <c r="U217" s="62">
        <f t="shared" si="123"/>
        <v>0</v>
      </c>
      <c r="V217" s="62">
        <v>0</v>
      </c>
      <c r="W217" s="62">
        <v>0</v>
      </c>
      <c r="X217" s="62">
        <f t="shared" si="124"/>
        <v>0</v>
      </c>
      <c r="Y217" s="62">
        <v>0</v>
      </c>
      <c r="Z217" s="62">
        <v>0</v>
      </c>
      <c r="AA217" s="62">
        <f t="shared" si="125"/>
        <v>0</v>
      </c>
    </row>
    <row r="218" spans="1:27" x14ac:dyDescent="0.2">
      <c r="A218" s="66" t="s">
        <v>250</v>
      </c>
      <c r="B218" s="67" t="s">
        <v>250</v>
      </c>
      <c r="C218" s="67" t="s">
        <v>251</v>
      </c>
      <c r="D218" s="61">
        <f t="shared" si="99"/>
        <v>1</v>
      </c>
      <c r="E218" s="61">
        <f t="shared" si="99"/>
        <v>7</v>
      </c>
      <c r="F218" s="61">
        <f t="shared" si="118"/>
        <v>8</v>
      </c>
      <c r="G218" s="62">
        <v>1</v>
      </c>
      <c r="H218" s="62">
        <v>2</v>
      </c>
      <c r="I218" s="62">
        <f t="shared" si="119"/>
        <v>3</v>
      </c>
      <c r="J218" s="62">
        <v>0</v>
      </c>
      <c r="K218" s="62">
        <v>0</v>
      </c>
      <c r="L218" s="62">
        <f t="shared" si="120"/>
        <v>0</v>
      </c>
      <c r="M218" s="62">
        <v>0</v>
      </c>
      <c r="N218" s="62">
        <v>0</v>
      </c>
      <c r="O218" s="62">
        <f t="shared" si="121"/>
        <v>0</v>
      </c>
      <c r="P218" s="62">
        <v>0</v>
      </c>
      <c r="Q218" s="62">
        <v>5</v>
      </c>
      <c r="R218" s="62">
        <f t="shared" si="122"/>
        <v>5</v>
      </c>
      <c r="S218" s="62">
        <v>0</v>
      </c>
      <c r="T218" s="62">
        <v>0</v>
      </c>
      <c r="U218" s="62">
        <f t="shared" si="123"/>
        <v>0</v>
      </c>
      <c r="V218" s="62">
        <v>0</v>
      </c>
      <c r="W218" s="62">
        <v>0</v>
      </c>
      <c r="X218" s="62">
        <f t="shared" si="124"/>
        <v>0</v>
      </c>
      <c r="Y218" s="62">
        <v>0</v>
      </c>
      <c r="Z218" s="62">
        <v>0</v>
      </c>
      <c r="AA218" s="62">
        <f t="shared" si="125"/>
        <v>0</v>
      </c>
    </row>
    <row r="219" spans="1:27" x14ac:dyDescent="0.2">
      <c r="A219" s="156" t="s">
        <v>363</v>
      </c>
      <c r="B219" s="156"/>
      <c r="C219" s="156"/>
      <c r="D219" s="61">
        <f t="shared" ref="D219:E291" si="129">G219+J219+M219+P219+S219+V219+Y219</f>
        <v>894</v>
      </c>
      <c r="E219" s="61">
        <f t="shared" si="129"/>
        <v>1692</v>
      </c>
      <c r="F219" s="61">
        <f t="shared" si="118"/>
        <v>2586</v>
      </c>
      <c r="G219" s="62">
        <f>SUBTOTAL(9,G222:G268)</f>
        <v>230</v>
      </c>
      <c r="H219" s="62">
        <f t="shared" ref="H219:AA219" si="130">SUBTOTAL(9,H222:H268)</f>
        <v>414</v>
      </c>
      <c r="I219" s="62">
        <f t="shared" si="130"/>
        <v>644</v>
      </c>
      <c r="J219" s="62">
        <f t="shared" si="130"/>
        <v>302</v>
      </c>
      <c r="K219" s="62">
        <f t="shared" si="130"/>
        <v>599</v>
      </c>
      <c r="L219" s="62">
        <f t="shared" si="130"/>
        <v>901</v>
      </c>
      <c r="M219" s="62">
        <f t="shared" si="130"/>
        <v>107</v>
      </c>
      <c r="N219" s="62">
        <f t="shared" si="130"/>
        <v>225</v>
      </c>
      <c r="O219" s="62">
        <f t="shared" si="130"/>
        <v>332</v>
      </c>
      <c r="P219" s="62">
        <f t="shared" si="130"/>
        <v>234</v>
      </c>
      <c r="Q219" s="62">
        <f t="shared" si="130"/>
        <v>416</v>
      </c>
      <c r="R219" s="62">
        <f t="shared" si="130"/>
        <v>650</v>
      </c>
      <c r="S219" s="62">
        <f t="shared" si="130"/>
        <v>6</v>
      </c>
      <c r="T219" s="62">
        <f t="shared" si="130"/>
        <v>14</v>
      </c>
      <c r="U219" s="62">
        <f t="shared" si="130"/>
        <v>20</v>
      </c>
      <c r="V219" s="62">
        <f t="shared" si="130"/>
        <v>15</v>
      </c>
      <c r="W219" s="62">
        <f t="shared" si="130"/>
        <v>23</v>
      </c>
      <c r="X219" s="62">
        <f t="shared" si="130"/>
        <v>38</v>
      </c>
      <c r="Y219" s="62">
        <f t="shared" si="130"/>
        <v>0</v>
      </c>
      <c r="Z219" s="62">
        <f t="shared" si="130"/>
        <v>1</v>
      </c>
      <c r="AA219" s="62">
        <f t="shared" si="130"/>
        <v>1</v>
      </c>
    </row>
    <row r="220" spans="1:27" x14ac:dyDescent="0.2">
      <c r="A220" s="157" t="s">
        <v>10</v>
      </c>
      <c r="B220" s="157"/>
      <c r="C220" s="157"/>
      <c r="D220" s="61">
        <f t="shared" si="129"/>
        <v>666</v>
      </c>
      <c r="E220" s="61">
        <f t="shared" si="129"/>
        <v>1321</v>
      </c>
      <c r="F220" s="61">
        <f t="shared" si="118"/>
        <v>1987</v>
      </c>
      <c r="G220" s="62">
        <f>SUBTOTAL(9,G222:G249)</f>
        <v>156</v>
      </c>
      <c r="H220" s="62">
        <f t="shared" ref="H220:AA220" si="131">SUBTOTAL(9,H222:H249)</f>
        <v>305</v>
      </c>
      <c r="I220" s="62">
        <f t="shared" si="131"/>
        <v>461</v>
      </c>
      <c r="J220" s="62">
        <f t="shared" si="131"/>
        <v>148</v>
      </c>
      <c r="K220" s="62">
        <f t="shared" si="131"/>
        <v>338</v>
      </c>
      <c r="L220" s="62">
        <f t="shared" si="131"/>
        <v>486</v>
      </c>
      <c r="M220" s="62">
        <f t="shared" si="131"/>
        <v>107</v>
      </c>
      <c r="N220" s="62">
        <f t="shared" si="131"/>
        <v>225</v>
      </c>
      <c r="O220" s="62">
        <f t="shared" si="131"/>
        <v>332</v>
      </c>
      <c r="P220" s="62">
        <f t="shared" si="131"/>
        <v>234</v>
      </c>
      <c r="Q220" s="62">
        <f t="shared" si="131"/>
        <v>416</v>
      </c>
      <c r="R220" s="62">
        <f t="shared" si="131"/>
        <v>650</v>
      </c>
      <c r="S220" s="62">
        <f t="shared" si="131"/>
        <v>6</v>
      </c>
      <c r="T220" s="62">
        <f t="shared" si="131"/>
        <v>14</v>
      </c>
      <c r="U220" s="62">
        <f t="shared" si="131"/>
        <v>20</v>
      </c>
      <c r="V220" s="62">
        <f t="shared" si="131"/>
        <v>15</v>
      </c>
      <c r="W220" s="62">
        <f t="shared" si="131"/>
        <v>23</v>
      </c>
      <c r="X220" s="62">
        <f t="shared" si="131"/>
        <v>38</v>
      </c>
      <c r="Y220" s="62">
        <f t="shared" si="131"/>
        <v>0</v>
      </c>
      <c r="Z220" s="62">
        <f t="shared" si="131"/>
        <v>0</v>
      </c>
      <c r="AA220" s="62">
        <f t="shared" si="131"/>
        <v>0</v>
      </c>
    </row>
    <row r="221" spans="1:27" x14ac:dyDescent="0.2">
      <c r="A221" s="158" t="s">
        <v>503</v>
      </c>
      <c r="B221" s="158"/>
      <c r="C221" s="158"/>
      <c r="D221" s="61">
        <f t="shared" si="129"/>
        <v>544</v>
      </c>
      <c r="E221" s="61">
        <f t="shared" si="129"/>
        <v>1040</v>
      </c>
      <c r="F221" s="61">
        <f t="shared" si="118"/>
        <v>1584</v>
      </c>
      <c r="G221" s="62">
        <f>SUBTOTAL(9,G222:G234)</f>
        <v>130</v>
      </c>
      <c r="H221" s="62">
        <f t="shared" ref="H221:AA221" si="132">SUBTOTAL(9,H222:H234)</f>
        <v>237</v>
      </c>
      <c r="I221" s="62">
        <f t="shared" si="132"/>
        <v>367</v>
      </c>
      <c r="J221" s="62">
        <f t="shared" si="132"/>
        <v>119</v>
      </c>
      <c r="K221" s="62">
        <f t="shared" si="132"/>
        <v>273</v>
      </c>
      <c r="L221" s="62">
        <f t="shared" si="132"/>
        <v>392</v>
      </c>
      <c r="M221" s="62">
        <f t="shared" si="132"/>
        <v>90</v>
      </c>
      <c r="N221" s="62">
        <f t="shared" si="132"/>
        <v>181</v>
      </c>
      <c r="O221" s="62">
        <f t="shared" si="132"/>
        <v>271</v>
      </c>
      <c r="P221" s="62">
        <f t="shared" si="132"/>
        <v>186</v>
      </c>
      <c r="Q221" s="62">
        <f t="shared" si="132"/>
        <v>317</v>
      </c>
      <c r="R221" s="62">
        <f t="shared" si="132"/>
        <v>503</v>
      </c>
      <c r="S221" s="62">
        <f t="shared" si="132"/>
        <v>6</v>
      </c>
      <c r="T221" s="62">
        <f t="shared" si="132"/>
        <v>13</v>
      </c>
      <c r="U221" s="62">
        <f t="shared" si="132"/>
        <v>19</v>
      </c>
      <c r="V221" s="62">
        <f t="shared" si="132"/>
        <v>13</v>
      </c>
      <c r="W221" s="62">
        <f t="shared" si="132"/>
        <v>19</v>
      </c>
      <c r="X221" s="62">
        <f t="shared" si="132"/>
        <v>32</v>
      </c>
      <c r="Y221" s="62">
        <f t="shared" si="132"/>
        <v>0</v>
      </c>
      <c r="Z221" s="62">
        <f t="shared" si="132"/>
        <v>0</v>
      </c>
      <c r="AA221" s="62">
        <f t="shared" si="132"/>
        <v>0</v>
      </c>
    </row>
    <row r="222" spans="1:27" x14ac:dyDescent="0.2">
      <c r="A222" s="66">
        <v>16.010100000000001</v>
      </c>
      <c r="B222" s="67" t="s">
        <v>303</v>
      </c>
      <c r="C222" s="67" t="s">
        <v>304</v>
      </c>
      <c r="D222" s="61">
        <f t="shared" si="129"/>
        <v>92</v>
      </c>
      <c r="E222" s="61">
        <f t="shared" si="129"/>
        <v>338</v>
      </c>
      <c r="F222" s="61">
        <f t="shared" si="118"/>
        <v>430</v>
      </c>
      <c r="G222" s="62">
        <v>18</v>
      </c>
      <c r="H222" s="62">
        <v>64</v>
      </c>
      <c r="I222" s="62">
        <f t="shared" si="119"/>
        <v>82</v>
      </c>
      <c r="J222" s="62">
        <v>22</v>
      </c>
      <c r="K222" s="62">
        <v>80</v>
      </c>
      <c r="L222" s="62">
        <f t="shared" si="120"/>
        <v>102</v>
      </c>
      <c r="M222" s="62">
        <v>18</v>
      </c>
      <c r="N222" s="62">
        <v>69</v>
      </c>
      <c r="O222" s="62">
        <f t="shared" si="121"/>
        <v>87</v>
      </c>
      <c r="P222" s="62">
        <v>30</v>
      </c>
      <c r="Q222" s="62">
        <v>113</v>
      </c>
      <c r="R222" s="62">
        <f t="shared" si="122"/>
        <v>143</v>
      </c>
      <c r="S222" s="62">
        <v>0</v>
      </c>
      <c r="T222" s="62">
        <v>3</v>
      </c>
      <c r="U222" s="62">
        <f t="shared" si="123"/>
        <v>3</v>
      </c>
      <c r="V222" s="62">
        <v>4</v>
      </c>
      <c r="W222" s="62">
        <v>9</v>
      </c>
      <c r="X222" s="62">
        <f t="shared" si="124"/>
        <v>13</v>
      </c>
      <c r="Y222" s="62">
        <v>0</v>
      </c>
      <c r="Z222" s="62">
        <v>0</v>
      </c>
      <c r="AA222" s="62">
        <f t="shared" si="125"/>
        <v>0</v>
      </c>
    </row>
    <row r="223" spans="1:27" x14ac:dyDescent="0.2">
      <c r="A223" s="66">
        <v>16.010200000000001</v>
      </c>
      <c r="B223" s="67" t="s">
        <v>305</v>
      </c>
      <c r="C223" s="67" t="s">
        <v>484</v>
      </c>
      <c r="D223" s="61">
        <f t="shared" si="129"/>
        <v>18</v>
      </c>
      <c r="E223" s="61">
        <f t="shared" si="129"/>
        <v>36</v>
      </c>
      <c r="F223" s="61">
        <f t="shared" si="118"/>
        <v>54</v>
      </c>
      <c r="G223" s="62">
        <v>9</v>
      </c>
      <c r="H223" s="62">
        <v>12</v>
      </c>
      <c r="I223" s="62">
        <f t="shared" si="119"/>
        <v>21</v>
      </c>
      <c r="J223" s="62">
        <v>2</v>
      </c>
      <c r="K223" s="62">
        <v>14</v>
      </c>
      <c r="L223" s="62">
        <f t="shared" si="120"/>
        <v>16</v>
      </c>
      <c r="M223" s="62">
        <v>0</v>
      </c>
      <c r="N223" s="62">
        <v>3</v>
      </c>
      <c r="O223" s="62">
        <f t="shared" si="121"/>
        <v>3</v>
      </c>
      <c r="P223" s="62">
        <v>7</v>
      </c>
      <c r="Q223" s="62">
        <v>5</v>
      </c>
      <c r="R223" s="62">
        <f t="shared" si="122"/>
        <v>12</v>
      </c>
      <c r="S223" s="62">
        <v>0</v>
      </c>
      <c r="T223" s="62">
        <v>1</v>
      </c>
      <c r="U223" s="62">
        <f t="shared" si="123"/>
        <v>1</v>
      </c>
      <c r="V223" s="62">
        <v>0</v>
      </c>
      <c r="W223" s="62">
        <v>1</v>
      </c>
      <c r="X223" s="62">
        <f t="shared" si="124"/>
        <v>1</v>
      </c>
      <c r="Y223" s="62">
        <v>0</v>
      </c>
      <c r="Z223" s="62">
        <v>0</v>
      </c>
      <c r="AA223" s="62">
        <f t="shared" si="125"/>
        <v>0</v>
      </c>
    </row>
    <row r="224" spans="1:27" x14ac:dyDescent="0.2">
      <c r="A224" s="66">
        <v>16.010400000000001</v>
      </c>
      <c r="B224" s="67" t="s">
        <v>307</v>
      </c>
      <c r="C224" s="67" t="s">
        <v>308</v>
      </c>
      <c r="D224" s="61">
        <f t="shared" si="129"/>
        <v>30</v>
      </c>
      <c r="E224" s="61">
        <f t="shared" si="129"/>
        <v>76</v>
      </c>
      <c r="F224" s="61">
        <f t="shared" si="118"/>
        <v>106</v>
      </c>
      <c r="G224" s="62">
        <v>10</v>
      </c>
      <c r="H224" s="62">
        <v>23</v>
      </c>
      <c r="I224" s="62">
        <f t="shared" si="119"/>
        <v>33</v>
      </c>
      <c r="J224" s="62">
        <v>4</v>
      </c>
      <c r="K224" s="62">
        <v>21</v>
      </c>
      <c r="L224" s="62">
        <f t="shared" si="120"/>
        <v>25</v>
      </c>
      <c r="M224" s="62">
        <v>5</v>
      </c>
      <c r="N224" s="62">
        <v>10</v>
      </c>
      <c r="O224" s="62">
        <f t="shared" si="121"/>
        <v>15</v>
      </c>
      <c r="P224" s="62">
        <v>11</v>
      </c>
      <c r="Q224" s="62">
        <v>22</v>
      </c>
      <c r="R224" s="62">
        <f t="shared" si="122"/>
        <v>33</v>
      </c>
      <c r="S224" s="62">
        <v>0</v>
      </c>
      <c r="T224" s="62">
        <v>0</v>
      </c>
      <c r="U224" s="62">
        <f t="shared" si="123"/>
        <v>0</v>
      </c>
      <c r="V224" s="62">
        <v>0</v>
      </c>
      <c r="W224" s="62">
        <v>0</v>
      </c>
      <c r="X224" s="62">
        <f t="shared" si="124"/>
        <v>0</v>
      </c>
      <c r="Y224" s="62">
        <v>0</v>
      </c>
      <c r="Z224" s="62">
        <v>0</v>
      </c>
      <c r="AA224" s="62">
        <f t="shared" si="125"/>
        <v>0</v>
      </c>
    </row>
    <row r="225" spans="1:27" x14ac:dyDescent="0.2">
      <c r="A225" s="66">
        <v>16.010400000000001</v>
      </c>
      <c r="B225" s="67" t="s">
        <v>309</v>
      </c>
      <c r="C225" s="67" t="s">
        <v>310</v>
      </c>
      <c r="D225" s="61">
        <f t="shared" si="129"/>
        <v>13</v>
      </c>
      <c r="E225" s="61">
        <f t="shared" si="129"/>
        <v>64</v>
      </c>
      <c r="F225" s="61">
        <f t="shared" si="118"/>
        <v>77</v>
      </c>
      <c r="G225" s="62">
        <v>0</v>
      </c>
      <c r="H225" s="62">
        <v>16</v>
      </c>
      <c r="I225" s="62">
        <f t="shared" si="119"/>
        <v>16</v>
      </c>
      <c r="J225" s="62">
        <v>3</v>
      </c>
      <c r="K225" s="62">
        <v>22</v>
      </c>
      <c r="L225" s="62">
        <f t="shared" si="120"/>
        <v>25</v>
      </c>
      <c r="M225" s="62">
        <v>3</v>
      </c>
      <c r="N225" s="62">
        <v>14</v>
      </c>
      <c r="O225" s="62">
        <f t="shared" si="121"/>
        <v>17</v>
      </c>
      <c r="P225" s="62">
        <v>6</v>
      </c>
      <c r="Q225" s="62">
        <v>12</v>
      </c>
      <c r="R225" s="62">
        <f t="shared" si="122"/>
        <v>18</v>
      </c>
      <c r="S225" s="62">
        <v>0</v>
      </c>
      <c r="T225" s="62">
        <v>0</v>
      </c>
      <c r="U225" s="62">
        <f t="shared" si="123"/>
        <v>0</v>
      </c>
      <c r="V225" s="62">
        <v>1</v>
      </c>
      <c r="W225" s="62">
        <v>0</v>
      </c>
      <c r="X225" s="62">
        <f t="shared" si="124"/>
        <v>1</v>
      </c>
      <c r="Y225" s="62">
        <v>0</v>
      </c>
      <c r="Z225" s="62">
        <v>0</v>
      </c>
      <c r="AA225" s="62">
        <f t="shared" si="125"/>
        <v>0</v>
      </c>
    </row>
    <row r="226" spans="1:27" x14ac:dyDescent="0.2">
      <c r="A226" s="66">
        <v>16.0901</v>
      </c>
      <c r="B226" s="67" t="s">
        <v>292</v>
      </c>
      <c r="C226" s="67" t="s">
        <v>485</v>
      </c>
      <c r="D226" s="61">
        <f t="shared" si="129"/>
        <v>0</v>
      </c>
      <c r="E226" s="61">
        <f t="shared" si="129"/>
        <v>3</v>
      </c>
      <c r="F226" s="61">
        <f t="shared" si="118"/>
        <v>3</v>
      </c>
      <c r="G226" s="62">
        <v>0</v>
      </c>
      <c r="H226" s="62">
        <v>0</v>
      </c>
      <c r="I226" s="62">
        <f t="shared" si="119"/>
        <v>0</v>
      </c>
      <c r="J226" s="62">
        <v>0</v>
      </c>
      <c r="K226" s="62">
        <v>1</v>
      </c>
      <c r="L226" s="62">
        <f t="shared" si="120"/>
        <v>1</v>
      </c>
      <c r="M226" s="62">
        <v>0</v>
      </c>
      <c r="N226" s="62">
        <v>0</v>
      </c>
      <c r="O226" s="62">
        <f t="shared" si="121"/>
        <v>0</v>
      </c>
      <c r="P226" s="62">
        <v>0</v>
      </c>
      <c r="Q226" s="62">
        <v>2</v>
      </c>
      <c r="R226" s="62">
        <f t="shared" si="122"/>
        <v>2</v>
      </c>
      <c r="S226" s="62">
        <v>0</v>
      </c>
      <c r="T226" s="62">
        <v>0</v>
      </c>
      <c r="U226" s="62">
        <f t="shared" si="123"/>
        <v>0</v>
      </c>
      <c r="V226" s="62">
        <v>0</v>
      </c>
      <c r="W226" s="62">
        <v>0</v>
      </c>
      <c r="X226" s="62">
        <f t="shared" si="124"/>
        <v>0</v>
      </c>
      <c r="Y226" s="62">
        <v>0</v>
      </c>
      <c r="Z226" s="62">
        <v>0</v>
      </c>
      <c r="AA226" s="62">
        <f t="shared" si="125"/>
        <v>0</v>
      </c>
    </row>
    <row r="227" spans="1:27" x14ac:dyDescent="0.2">
      <c r="A227" s="66">
        <v>16.090499999999999</v>
      </c>
      <c r="B227" s="67" t="s">
        <v>288</v>
      </c>
      <c r="C227" s="67" t="s">
        <v>481</v>
      </c>
      <c r="D227" s="61">
        <f t="shared" si="129"/>
        <v>28</v>
      </c>
      <c r="E227" s="61">
        <f t="shared" si="129"/>
        <v>54</v>
      </c>
      <c r="F227" s="61">
        <f t="shared" si="118"/>
        <v>82</v>
      </c>
      <c r="G227" s="62">
        <v>4</v>
      </c>
      <c r="H227" s="62">
        <v>9</v>
      </c>
      <c r="I227" s="62">
        <f t="shared" si="119"/>
        <v>13</v>
      </c>
      <c r="J227" s="62">
        <v>4</v>
      </c>
      <c r="K227" s="62">
        <v>18</v>
      </c>
      <c r="L227" s="62">
        <f t="shared" si="120"/>
        <v>22</v>
      </c>
      <c r="M227" s="62">
        <v>5</v>
      </c>
      <c r="N227" s="62">
        <v>4</v>
      </c>
      <c r="O227" s="62">
        <f t="shared" si="121"/>
        <v>9</v>
      </c>
      <c r="P227" s="62">
        <v>14</v>
      </c>
      <c r="Q227" s="62">
        <v>21</v>
      </c>
      <c r="R227" s="62">
        <f t="shared" si="122"/>
        <v>35</v>
      </c>
      <c r="S227" s="62">
        <v>0</v>
      </c>
      <c r="T227" s="62">
        <v>2</v>
      </c>
      <c r="U227" s="62">
        <f t="shared" si="123"/>
        <v>2</v>
      </c>
      <c r="V227" s="62">
        <v>1</v>
      </c>
      <c r="W227" s="62">
        <v>0</v>
      </c>
      <c r="X227" s="62">
        <f t="shared" si="124"/>
        <v>1</v>
      </c>
      <c r="Y227" s="62">
        <v>0</v>
      </c>
      <c r="Z227" s="62">
        <v>0</v>
      </c>
      <c r="AA227" s="62">
        <f t="shared" si="125"/>
        <v>0</v>
      </c>
    </row>
    <row r="228" spans="1:27" x14ac:dyDescent="0.2">
      <c r="A228" s="66">
        <v>23.010100000000001</v>
      </c>
      <c r="B228" s="67" t="s">
        <v>300</v>
      </c>
      <c r="C228" s="67" t="s">
        <v>301</v>
      </c>
      <c r="D228" s="61">
        <f t="shared" si="129"/>
        <v>15</v>
      </c>
      <c r="E228" s="61">
        <f t="shared" si="129"/>
        <v>24</v>
      </c>
      <c r="F228" s="61">
        <f t="shared" si="118"/>
        <v>39</v>
      </c>
      <c r="G228" s="62">
        <v>1</v>
      </c>
      <c r="H228" s="62">
        <v>3</v>
      </c>
      <c r="I228" s="62">
        <f t="shared" si="119"/>
        <v>4</v>
      </c>
      <c r="J228" s="62">
        <v>3</v>
      </c>
      <c r="K228" s="62">
        <v>4</v>
      </c>
      <c r="L228" s="62">
        <f t="shared" si="120"/>
        <v>7</v>
      </c>
      <c r="M228" s="62">
        <v>2</v>
      </c>
      <c r="N228" s="62">
        <v>5</v>
      </c>
      <c r="O228" s="62">
        <f t="shared" si="121"/>
        <v>7</v>
      </c>
      <c r="P228" s="62">
        <v>6</v>
      </c>
      <c r="Q228" s="62">
        <v>10</v>
      </c>
      <c r="R228" s="62">
        <f t="shared" si="122"/>
        <v>16</v>
      </c>
      <c r="S228" s="62">
        <v>2</v>
      </c>
      <c r="T228" s="62">
        <v>2</v>
      </c>
      <c r="U228" s="62">
        <f t="shared" si="123"/>
        <v>4</v>
      </c>
      <c r="V228" s="62">
        <v>1</v>
      </c>
      <c r="W228" s="62">
        <v>0</v>
      </c>
      <c r="X228" s="62">
        <f t="shared" si="124"/>
        <v>1</v>
      </c>
      <c r="Y228" s="62">
        <v>0</v>
      </c>
      <c r="Z228" s="62">
        <v>0</v>
      </c>
      <c r="AA228" s="62">
        <f t="shared" si="125"/>
        <v>0</v>
      </c>
    </row>
    <row r="229" spans="1:27" x14ac:dyDescent="0.2">
      <c r="A229" s="66">
        <v>38.010100000000001</v>
      </c>
      <c r="B229" s="67" t="s">
        <v>290</v>
      </c>
      <c r="C229" s="67" t="s">
        <v>482</v>
      </c>
      <c r="D229" s="61">
        <f t="shared" si="129"/>
        <v>30</v>
      </c>
      <c r="E229" s="61">
        <f t="shared" si="129"/>
        <v>19</v>
      </c>
      <c r="F229" s="61">
        <f t="shared" si="118"/>
        <v>49</v>
      </c>
      <c r="G229" s="62">
        <v>6</v>
      </c>
      <c r="H229" s="62">
        <v>11</v>
      </c>
      <c r="I229" s="62">
        <f t="shared" si="119"/>
        <v>17</v>
      </c>
      <c r="J229" s="62">
        <v>4</v>
      </c>
      <c r="K229" s="62">
        <v>3</v>
      </c>
      <c r="L229" s="62">
        <f t="shared" si="120"/>
        <v>7</v>
      </c>
      <c r="M229" s="62">
        <v>5</v>
      </c>
      <c r="N229" s="62">
        <v>1</v>
      </c>
      <c r="O229" s="62">
        <f t="shared" si="121"/>
        <v>6</v>
      </c>
      <c r="P229" s="62">
        <v>13</v>
      </c>
      <c r="Q229" s="62">
        <v>4</v>
      </c>
      <c r="R229" s="62">
        <f t="shared" si="122"/>
        <v>17</v>
      </c>
      <c r="S229" s="62">
        <v>1</v>
      </c>
      <c r="T229" s="62">
        <v>0</v>
      </c>
      <c r="U229" s="62">
        <f t="shared" si="123"/>
        <v>1</v>
      </c>
      <c r="V229" s="62">
        <v>1</v>
      </c>
      <c r="W229" s="62">
        <v>0</v>
      </c>
      <c r="X229" s="62">
        <f t="shared" si="124"/>
        <v>1</v>
      </c>
      <c r="Y229" s="62">
        <v>0</v>
      </c>
      <c r="Z229" s="62">
        <v>0</v>
      </c>
      <c r="AA229" s="62">
        <f t="shared" si="125"/>
        <v>0</v>
      </c>
    </row>
    <row r="230" spans="1:27" x14ac:dyDescent="0.2">
      <c r="A230" s="66">
        <v>50.0501</v>
      </c>
      <c r="B230" s="67" t="s">
        <v>277</v>
      </c>
      <c r="C230" s="67" t="s">
        <v>278</v>
      </c>
      <c r="D230" s="61">
        <f t="shared" si="129"/>
        <v>99</v>
      </c>
      <c r="E230" s="61">
        <f t="shared" si="129"/>
        <v>187</v>
      </c>
      <c r="F230" s="61">
        <f t="shared" si="118"/>
        <v>286</v>
      </c>
      <c r="G230" s="62">
        <v>24</v>
      </c>
      <c r="H230" s="62">
        <v>38</v>
      </c>
      <c r="I230" s="62">
        <f t="shared" si="119"/>
        <v>62</v>
      </c>
      <c r="J230" s="62">
        <v>24</v>
      </c>
      <c r="K230" s="62">
        <v>43</v>
      </c>
      <c r="L230" s="62">
        <f t="shared" si="120"/>
        <v>67</v>
      </c>
      <c r="M230" s="62">
        <v>14</v>
      </c>
      <c r="N230" s="62">
        <v>44</v>
      </c>
      <c r="O230" s="62">
        <f t="shared" si="121"/>
        <v>58</v>
      </c>
      <c r="P230" s="62">
        <v>36</v>
      </c>
      <c r="Q230" s="62">
        <v>57</v>
      </c>
      <c r="R230" s="62">
        <f t="shared" si="122"/>
        <v>93</v>
      </c>
      <c r="S230" s="62">
        <v>0</v>
      </c>
      <c r="T230" s="62">
        <v>2</v>
      </c>
      <c r="U230" s="62">
        <f t="shared" si="123"/>
        <v>2</v>
      </c>
      <c r="V230" s="62">
        <v>1</v>
      </c>
      <c r="W230" s="62">
        <v>3</v>
      </c>
      <c r="X230" s="62">
        <f t="shared" si="124"/>
        <v>4</v>
      </c>
      <c r="Y230" s="62">
        <v>0</v>
      </c>
      <c r="Z230" s="62">
        <v>0</v>
      </c>
      <c r="AA230" s="62">
        <f t="shared" si="125"/>
        <v>0</v>
      </c>
    </row>
    <row r="231" spans="1:27" x14ac:dyDescent="0.2">
      <c r="A231" s="66">
        <v>50.070300000000003</v>
      </c>
      <c r="B231" s="67" t="s">
        <v>298</v>
      </c>
      <c r="C231" s="67" t="s">
        <v>299</v>
      </c>
      <c r="D231" s="61">
        <f t="shared" si="129"/>
        <v>32</v>
      </c>
      <c r="E231" s="61">
        <f t="shared" si="129"/>
        <v>107</v>
      </c>
      <c r="F231" s="61">
        <f t="shared" si="118"/>
        <v>139</v>
      </c>
      <c r="G231" s="62">
        <v>6</v>
      </c>
      <c r="H231" s="62">
        <v>22</v>
      </c>
      <c r="I231" s="62">
        <f t="shared" si="119"/>
        <v>28</v>
      </c>
      <c r="J231" s="62">
        <v>7</v>
      </c>
      <c r="K231" s="62">
        <v>32</v>
      </c>
      <c r="L231" s="62">
        <f t="shared" si="120"/>
        <v>39</v>
      </c>
      <c r="M231" s="62">
        <v>5</v>
      </c>
      <c r="N231" s="62">
        <v>11</v>
      </c>
      <c r="O231" s="62">
        <f t="shared" si="121"/>
        <v>16</v>
      </c>
      <c r="P231" s="62">
        <v>13</v>
      </c>
      <c r="Q231" s="62">
        <v>36</v>
      </c>
      <c r="R231" s="62">
        <f t="shared" si="122"/>
        <v>49</v>
      </c>
      <c r="S231" s="62">
        <v>0</v>
      </c>
      <c r="T231" s="62">
        <v>2</v>
      </c>
      <c r="U231" s="62">
        <f t="shared" si="123"/>
        <v>2</v>
      </c>
      <c r="V231" s="62">
        <v>1</v>
      </c>
      <c r="W231" s="62">
        <v>4</v>
      </c>
      <c r="X231" s="62">
        <f t="shared" si="124"/>
        <v>5</v>
      </c>
      <c r="Y231" s="62">
        <v>0</v>
      </c>
      <c r="Z231" s="62">
        <v>0</v>
      </c>
      <c r="AA231" s="62">
        <f t="shared" si="125"/>
        <v>0</v>
      </c>
    </row>
    <row r="232" spans="1:27" x14ac:dyDescent="0.2">
      <c r="A232" s="66">
        <v>50.0901</v>
      </c>
      <c r="B232" s="67" t="s">
        <v>311</v>
      </c>
      <c r="C232" s="67" t="s">
        <v>486</v>
      </c>
      <c r="D232" s="61">
        <f t="shared" si="129"/>
        <v>89</v>
      </c>
      <c r="E232" s="61">
        <f t="shared" si="129"/>
        <v>65</v>
      </c>
      <c r="F232" s="61">
        <f t="shared" si="118"/>
        <v>154</v>
      </c>
      <c r="G232" s="62">
        <v>29</v>
      </c>
      <c r="H232" s="62">
        <v>22</v>
      </c>
      <c r="I232" s="62">
        <f t="shared" si="119"/>
        <v>51</v>
      </c>
      <c r="J232" s="62">
        <v>26</v>
      </c>
      <c r="K232" s="62">
        <v>22</v>
      </c>
      <c r="L232" s="62">
        <f t="shared" si="120"/>
        <v>48</v>
      </c>
      <c r="M232" s="62">
        <v>13</v>
      </c>
      <c r="N232" s="62">
        <v>5</v>
      </c>
      <c r="O232" s="62">
        <f t="shared" si="121"/>
        <v>18</v>
      </c>
      <c r="P232" s="62">
        <v>18</v>
      </c>
      <c r="Q232" s="62">
        <v>14</v>
      </c>
      <c r="R232" s="62">
        <f t="shared" si="122"/>
        <v>32</v>
      </c>
      <c r="S232" s="62">
        <v>0</v>
      </c>
      <c r="T232" s="62">
        <v>0</v>
      </c>
      <c r="U232" s="62">
        <f t="shared" si="123"/>
        <v>0</v>
      </c>
      <c r="V232" s="62">
        <v>3</v>
      </c>
      <c r="W232" s="62">
        <v>2</v>
      </c>
      <c r="X232" s="62">
        <f t="shared" si="124"/>
        <v>5</v>
      </c>
      <c r="Y232" s="62">
        <v>0</v>
      </c>
      <c r="Z232" s="62">
        <v>0</v>
      </c>
      <c r="AA232" s="62">
        <f t="shared" si="125"/>
        <v>0</v>
      </c>
    </row>
    <row r="233" spans="1:27" x14ac:dyDescent="0.2">
      <c r="A233" s="66">
        <v>54.010199999999998</v>
      </c>
      <c r="B233" s="67" t="s">
        <v>296</v>
      </c>
      <c r="C233" s="67" t="s">
        <v>487</v>
      </c>
      <c r="D233" s="61">
        <f t="shared" si="129"/>
        <v>47</v>
      </c>
      <c r="E233" s="61">
        <f t="shared" si="129"/>
        <v>21</v>
      </c>
      <c r="F233" s="61">
        <f t="shared" si="118"/>
        <v>68</v>
      </c>
      <c r="G233" s="62">
        <v>13</v>
      </c>
      <c r="H233" s="62">
        <v>2</v>
      </c>
      <c r="I233" s="62">
        <f t="shared" si="119"/>
        <v>15</v>
      </c>
      <c r="J233" s="62">
        <v>8</v>
      </c>
      <c r="K233" s="62">
        <v>2</v>
      </c>
      <c r="L233" s="62">
        <f t="shared" si="120"/>
        <v>10</v>
      </c>
      <c r="M233" s="62">
        <v>9</v>
      </c>
      <c r="N233" s="62">
        <v>8</v>
      </c>
      <c r="O233" s="62">
        <f t="shared" si="121"/>
        <v>17</v>
      </c>
      <c r="P233" s="62">
        <v>15</v>
      </c>
      <c r="Q233" s="62">
        <v>8</v>
      </c>
      <c r="R233" s="62">
        <f t="shared" si="122"/>
        <v>23</v>
      </c>
      <c r="S233" s="62">
        <v>2</v>
      </c>
      <c r="T233" s="62">
        <v>1</v>
      </c>
      <c r="U233" s="62">
        <f t="shared" si="123"/>
        <v>3</v>
      </c>
      <c r="V233" s="62">
        <v>0</v>
      </c>
      <c r="W233" s="62">
        <v>0</v>
      </c>
      <c r="X233" s="62">
        <f t="shared" si="124"/>
        <v>0</v>
      </c>
      <c r="Y233" s="62">
        <v>0</v>
      </c>
      <c r="Z233" s="62">
        <v>0</v>
      </c>
      <c r="AA233" s="62">
        <f t="shared" si="125"/>
        <v>0</v>
      </c>
    </row>
    <row r="234" spans="1:27" x14ac:dyDescent="0.2">
      <c r="A234" s="66">
        <v>54.010300000000001</v>
      </c>
      <c r="B234" s="67" t="s">
        <v>294</v>
      </c>
      <c r="C234" s="67" t="s">
        <v>295</v>
      </c>
      <c r="D234" s="61">
        <f t="shared" si="129"/>
        <v>51</v>
      </c>
      <c r="E234" s="61">
        <f t="shared" si="129"/>
        <v>46</v>
      </c>
      <c r="F234" s="61">
        <f t="shared" si="118"/>
        <v>97</v>
      </c>
      <c r="G234" s="62">
        <v>10</v>
      </c>
      <c r="H234" s="62">
        <v>15</v>
      </c>
      <c r="I234" s="62">
        <f t="shared" si="119"/>
        <v>25</v>
      </c>
      <c r="J234" s="62">
        <v>12</v>
      </c>
      <c r="K234" s="62">
        <v>11</v>
      </c>
      <c r="L234" s="62">
        <f t="shared" si="120"/>
        <v>23</v>
      </c>
      <c r="M234" s="62">
        <v>11</v>
      </c>
      <c r="N234" s="62">
        <v>7</v>
      </c>
      <c r="O234" s="62">
        <f t="shared" si="121"/>
        <v>18</v>
      </c>
      <c r="P234" s="62">
        <v>17</v>
      </c>
      <c r="Q234" s="62">
        <v>13</v>
      </c>
      <c r="R234" s="62">
        <f t="shared" si="122"/>
        <v>30</v>
      </c>
      <c r="S234" s="62">
        <v>1</v>
      </c>
      <c r="T234" s="62">
        <v>0</v>
      </c>
      <c r="U234" s="62">
        <f t="shared" si="123"/>
        <v>1</v>
      </c>
      <c r="V234" s="62">
        <v>0</v>
      </c>
      <c r="W234" s="62">
        <v>0</v>
      </c>
      <c r="X234" s="62">
        <f t="shared" si="124"/>
        <v>0</v>
      </c>
      <c r="Y234" s="62">
        <v>0</v>
      </c>
      <c r="Z234" s="62">
        <v>0</v>
      </c>
      <c r="AA234" s="62">
        <f t="shared" si="125"/>
        <v>0</v>
      </c>
    </row>
    <row r="235" spans="1:27" x14ac:dyDescent="0.2">
      <c r="A235" s="158" t="s">
        <v>68</v>
      </c>
      <c r="B235" s="158"/>
      <c r="C235" s="158"/>
      <c r="D235" s="61">
        <f t="shared" si="129"/>
        <v>59</v>
      </c>
      <c r="E235" s="61">
        <f t="shared" si="129"/>
        <v>156</v>
      </c>
      <c r="F235" s="61">
        <f t="shared" si="118"/>
        <v>215</v>
      </c>
      <c r="G235" s="62">
        <f>SUBTOTAL(9,G236:G240)</f>
        <v>15</v>
      </c>
      <c r="H235" s="62">
        <f t="shared" ref="H235:AA235" si="133">SUBTOTAL(9,H236:H240)</f>
        <v>45</v>
      </c>
      <c r="I235" s="62">
        <f t="shared" si="133"/>
        <v>60</v>
      </c>
      <c r="J235" s="62">
        <f t="shared" si="133"/>
        <v>18</v>
      </c>
      <c r="K235" s="62">
        <f t="shared" si="133"/>
        <v>34</v>
      </c>
      <c r="L235" s="62">
        <f t="shared" si="133"/>
        <v>52</v>
      </c>
      <c r="M235" s="62">
        <f t="shared" si="133"/>
        <v>5</v>
      </c>
      <c r="N235" s="62">
        <f t="shared" si="133"/>
        <v>24</v>
      </c>
      <c r="O235" s="62">
        <f t="shared" si="133"/>
        <v>29</v>
      </c>
      <c r="P235" s="62">
        <f t="shared" si="133"/>
        <v>20</v>
      </c>
      <c r="Q235" s="62">
        <f t="shared" si="133"/>
        <v>50</v>
      </c>
      <c r="R235" s="62">
        <f t="shared" si="133"/>
        <v>70</v>
      </c>
      <c r="S235" s="62">
        <f t="shared" si="133"/>
        <v>0</v>
      </c>
      <c r="T235" s="62">
        <f t="shared" si="133"/>
        <v>1</v>
      </c>
      <c r="U235" s="62">
        <f t="shared" si="133"/>
        <v>1</v>
      </c>
      <c r="V235" s="62">
        <f t="shared" si="133"/>
        <v>1</v>
      </c>
      <c r="W235" s="62">
        <f t="shared" si="133"/>
        <v>2</v>
      </c>
      <c r="X235" s="62">
        <f t="shared" si="133"/>
        <v>3</v>
      </c>
      <c r="Y235" s="62">
        <f t="shared" si="133"/>
        <v>0</v>
      </c>
      <c r="Z235" s="62">
        <f t="shared" si="133"/>
        <v>0</v>
      </c>
      <c r="AA235" s="62">
        <f t="shared" si="133"/>
        <v>0</v>
      </c>
    </row>
    <row r="236" spans="1:27" x14ac:dyDescent="0.2">
      <c r="A236" s="68">
        <v>30.9999</v>
      </c>
      <c r="B236" s="69" t="s">
        <v>279</v>
      </c>
      <c r="C236" s="69" t="s">
        <v>280</v>
      </c>
      <c r="D236" s="61">
        <f t="shared" si="129"/>
        <v>9</v>
      </c>
      <c r="E236" s="61">
        <f t="shared" si="129"/>
        <v>15</v>
      </c>
      <c r="F236" s="61">
        <f t="shared" si="118"/>
        <v>24</v>
      </c>
      <c r="G236" s="62">
        <v>0</v>
      </c>
      <c r="H236" s="62">
        <v>1</v>
      </c>
      <c r="I236" s="62">
        <f t="shared" si="119"/>
        <v>1</v>
      </c>
      <c r="J236" s="62">
        <v>3</v>
      </c>
      <c r="K236" s="62">
        <v>2</v>
      </c>
      <c r="L236" s="62">
        <f t="shared" si="120"/>
        <v>5</v>
      </c>
      <c r="M236" s="62">
        <v>0</v>
      </c>
      <c r="N236" s="62">
        <v>5</v>
      </c>
      <c r="O236" s="62">
        <f t="shared" si="121"/>
        <v>5</v>
      </c>
      <c r="P236" s="62">
        <v>6</v>
      </c>
      <c r="Q236" s="62">
        <v>6</v>
      </c>
      <c r="R236" s="62">
        <f t="shared" si="122"/>
        <v>12</v>
      </c>
      <c r="S236" s="62">
        <v>0</v>
      </c>
      <c r="T236" s="62">
        <v>0</v>
      </c>
      <c r="U236" s="62">
        <f t="shared" si="123"/>
        <v>0</v>
      </c>
      <c r="V236" s="62">
        <v>0</v>
      </c>
      <c r="W236" s="62">
        <v>1</v>
      </c>
      <c r="X236" s="62">
        <f t="shared" si="124"/>
        <v>1</v>
      </c>
      <c r="Y236" s="62">
        <v>0</v>
      </c>
      <c r="Z236" s="62">
        <v>0</v>
      </c>
      <c r="AA236" s="62">
        <f t="shared" si="125"/>
        <v>0</v>
      </c>
    </row>
    <row r="237" spans="1:27" x14ac:dyDescent="0.2">
      <c r="A237" s="68">
        <v>30.9999</v>
      </c>
      <c r="B237" s="69" t="s">
        <v>281</v>
      </c>
      <c r="C237" s="69" t="s">
        <v>488</v>
      </c>
      <c r="D237" s="61">
        <f t="shared" si="129"/>
        <v>7</v>
      </c>
      <c r="E237" s="61">
        <f t="shared" si="129"/>
        <v>19</v>
      </c>
      <c r="F237" s="61">
        <f t="shared" si="118"/>
        <v>26</v>
      </c>
      <c r="G237" s="62">
        <v>1</v>
      </c>
      <c r="H237" s="62">
        <v>0</v>
      </c>
      <c r="I237" s="62">
        <f t="shared" si="119"/>
        <v>1</v>
      </c>
      <c r="J237" s="62">
        <v>2</v>
      </c>
      <c r="K237" s="62">
        <v>5</v>
      </c>
      <c r="L237" s="62">
        <f t="shared" si="120"/>
        <v>7</v>
      </c>
      <c r="M237" s="62">
        <v>2</v>
      </c>
      <c r="N237" s="62">
        <v>3</v>
      </c>
      <c r="O237" s="62">
        <f t="shared" si="121"/>
        <v>5</v>
      </c>
      <c r="P237" s="62">
        <v>2</v>
      </c>
      <c r="Q237" s="62">
        <v>10</v>
      </c>
      <c r="R237" s="62">
        <f t="shared" si="122"/>
        <v>12</v>
      </c>
      <c r="S237" s="62">
        <v>0</v>
      </c>
      <c r="T237" s="62">
        <v>0</v>
      </c>
      <c r="U237" s="62">
        <f t="shared" si="123"/>
        <v>0</v>
      </c>
      <c r="V237" s="62">
        <v>0</v>
      </c>
      <c r="W237" s="62">
        <v>1</v>
      </c>
      <c r="X237" s="62">
        <f t="shared" si="124"/>
        <v>1</v>
      </c>
      <c r="Y237" s="62">
        <v>0</v>
      </c>
      <c r="Z237" s="62">
        <v>0</v>
      </c>
      <c r="AA237" s="62">
        <f t="shared" si="125"/>
        <v>0</v>
      </c>
    </row>
    <row r="238" spans="1:27" x14ac:dyDescent="0.2">
      <c r="A238" s="68">
        <v>30.9999</v>
      </c>
      <c r="B238" s="69" t="s">
        <v>283</v>
      </c>
      <c r="C238" s="69" t="s">
        <v>284</v>
      </c>
      <c r="D238" s="61">
        <f t="shared" si="129"/>
        <v>13</v>
      </c>
      <c r="E238" s="61">
        <f t="shared" si="129"/>
        <v>27</v>
      </c>
      <c r="F238" s="61">
        <f t="shared" si="118"/>
        <v>40</v>
      </c>
      <c r="G238" s="62">
        <v>2</v>
      </c>
      <c r="H238" s="62">
        <v>3</v>
      </c>
      <c r="I238" s="62">
        <f t="shared" si="119"/>
        <v>5</v>
      </c>
      <c r="J238" s="62">
        <v>2</v>
      </c>
      <c r="K238" s="62">
        <v>3</v>
      </c>
      <c r="L238" s="62">
        <f t="shared" si="120"/>
        <v>5</v>
      </c>
      <c r="M238" s="62">
        <v>1</v>
      </c>
      <c r="N238" s="62">
        <v>5</v>
      </c>
      <c r="O238" s="62">
        <f t="shared" si="121"/>
        <v>6</v>
      </c>
      <c r="P238" s="62">
        <v>7</v>
      </c>
      <c r="Q238" s="62">
        <v>16</v>
      </c>
      <c r="R238" s="62">
        <f t="shared" si="122"/>
        <v>23</v>
      </c>
      <c r="S238" s="62">
        <v>0</v>
      </c>
      <c r="T238" s="62">
        <v>0</v>
      </c>
      <c r="U238" s="62">
        <f t="shared" si="123"/>
        <v>0</v>
      </c>
      <c r="V238" s="62">
        <v>1</v>
      </c>
      <c r="W238" s="62">
        <v>0</v>
      </c>
      <c r="X238" s="62">
        <f t="shared" si="124"/>
        <v>1</v>
      </c>
      <c r="Y238" s="62">
        <v>0</v>
      </c>
      <c r="Z238" s="62">
        <v>0</v>
      </c>
      <c r="AA238" s="62">
        <f t="shared" si="125"/>
        <v>0</v>
      </c>
    </row>
    <row r="239" spans="1:27" x14ac:dyDescent="0.2">
      <c r="A239" s="68">
        <v>30.9999</v>
      </c>
      <c r="B239" s="69" t="s">
        <v>285</v>
      </c>
      <c r="C239" s="69" t="s">
        <v>489</v>
      </c>
      <c r="D239" s="61">
        <f t="shared" si="129"/>
        <v>5</v>
      </c>
      <c r="E239" s="61">
        <f t="shared" si="129"/>
        <v>21</v>
      </c>
      <c r="F239" s="61">
        <f t="shared" si="118"/>
        <v>26</v>
      </c>
      <c r="G239" s="62">
        <v>0</v>
      </c>
      <c r="H239" s="62">
        <v>0</v>
      </c>
      <c r="I239" s="62">
        <f t="shared" si="119"/>
        <v>0</v>
      </c>
      <c r="J239" s="62">
        <v>0</v>
      </c>
      <c r="K239" s="62">
        <v>0</v>
      </c>
      <c r="L239" s="62">
        <f t="shared" si="120"/>
        <v>0</v>
      </c>
      <c r="M239" s="62">
        <v>1</v>
      </c>
      <c r="N239" s="62">
        <v>5</v>
      </c>
      <c r="O239" s="62">
        <f t="shared" si="121"/>
        <v>6</v>
      </c>
      <c r="P239" s="62">
        <v>4</v>
      </c>
      <c r="Q239" s="62">
        <v>15</v>
      </c>
      <c r="R239" s="62">
        <f t="shared" si="122"/>
        <v>19</v>
      </c>
      <c r="S239" s="62">
        <v>0</v>
      </c>
      <c r="T239" s="62">
        <v>1</v>
      </c>
      <c r="U239" s="62">
        <f t="shared" si="123"/>
        <v>1</v>
      </c>
      <c r="V239" s="62">
        <v>0</v>
      </c>
      <c r="W239" s="62">
        <v>0</v>
      </c>
      <c r="X239" s="62">
        <f t="shared" si="124"/>
        <v>0</v>
      </c>
      <c r="Y239" s="62">
        <v>0</v>
      </c>
      <c r="Z239" s="62">
        <v>0</v>
      </c>
      <c r="AA239" s="62">
        <f t="shared" si="125"/>
        <v>0</v>
      </c>
    </row>
    <row r="240" spans="1:27" x14ac:dyDescent="0.2">
      <c r="A240" s="68">
        <v>30.9999</v>
      </c>
      <c r="B240" s="69" t="s">
        <v>287</v>
      </c>
      <c r="C240" s="69" t="s">
        <v>68</v>
      </c>
      <c r="D240" s="61">
        <f t="shared" si="129"/>
        <v>25</v>
      </c>
      <c r="E240" s="61">
        <f t="shared" si="129"/>
        <v>74</v>
      </c>
      <c r="F240" s="61">
        <f t="shared" si="118"/>
        <v>99</v>
      </c>
      <c r="G240" s="62">
        <v>12</v>
      </c>
      <c r="H240" s="62">
        <v>41</v>
      </c>
      <c r="I240" s="62">
        <f t="shared" si="119"/>
        <v>53</v>
      </c>
      <c r="J240" s="62">
        <v>11</v>
      </c>
      <c r="K240" s="62">
        <v>24</v>
      </c>
      <c r="L240" s="62">
        <f t="shared" si="120"/>
        <v>35</v>
      </c>
      <c r="M240" s="62">
        <v>1</v>
      </c>
      <c r="N240" s="62">
        <v>6</v>
      </c>
      <c r="O240" s="62">
        <f t="shared" si="121"/>
        <v>7</v>
      </c>
      <c r="P240" s="62">
        <v>1</v>
      </c>
      <c r="Q240" s="62">
        <v>3</v>
      </c>
      <c r="R240" s="62">
        <f t="shared" si="122"/>
        <v>4</v>
      </c>
      <c r="S240" s="62">
        <v>0</v>
      </c>
      <c r="T240" s="62">
        <v>0</v>
      </c>
      <c r="U240" s="62">
        <f t="shared" si="123"/>
        <v>0</v>
      </c>
      <c r="V240" s="62">
        <v>0</v>
      </c>
      <c r="W240" s="62">
        <v>0</v>
      </c>
      <c r="X240" s="62">
        <f t="shared" si="124"/>
        <v>0</v>
      </c>
      <c r="Y240" s="62">
        <v>0</v>
      </c>
      <c r="Z240" s="62">
        <v>0</v>
      </c>
      <c r="AA240" s="62">
        <f t="shared" si="125"/>
        <v>0</v>
      </c>
    </row>
    <row r="241" spans="1:27" x14ac:dyDescent="0.2">
      <c r="A241" s="158" t="s">
        <v>490</v>
      </c>
      <c r="B241" s="158"/>
      <c r="C241" s="158"/>
      <c r="D241" s="61">
        <f t="shared" si="129"/>
        <v>63</v>
      </c>
      <c r="E241" s="61">
        <f t="shared" si="129"/>
        <v>125</v>
      </c>
      <c r="F241" s="61">
        <f t="shared" si="118"/>
        <v>188</v>
      </c>
      <c r="G241" s="62">
        <f>SUBTOTAL(9,G242:G249)</f>
        <v>11</v>
      </c>
      <c r="H241" s="62">
        <f t="shared" ref="H241:AA241" si="134">SUBTOTAL(9,H242:H249)</f>
        <v>23</v>
      </c>
      <c r="I241" s="62">
        <f t="shared" si="134"/>
        <v>34</v>
      </c>
      <c r="J241" s="62">
        <f t="shared" si="134"/>
        <v>11</v>
      </c>
      <c r="K241" s="62">
        <f t="shared" si="134"/>
        <v>31</v>
      </c>
      <c r="L241" s="62">
        <f t="shared" si="134"/>
        <v>42</v>
      </c>
      <c r="M241" s="62">
        <f t="shared" si="134"/>
        <v>12</v>
      </c>
      <c r="N241" s="62">
        <f t="shared" si="134"/>
        <v>20</v>
      </c>
      <c r="O241" s="62">
        <f t="shared" si="134"/>
        <v>32</v>
      </c>
      <c r="P241" s="62">
        <f t="shared" si="134"/>
        <v>28</v>
      </c>
      <c r="Q241" s="62">
        <f t="shared" si="134"/>
        <v>49</v>
      </c>
      <c r="R241" s="62">
        <f t="shared" si="134"/>
        <v>77</v>
      </c>
      <c r="S241" s="62">
        <f t="shared" si="134"/>
        <v>0</v>
      </c>
      <c r="T241" s="62">
        <f t="shared" si="134"/>
        <v>0</v>
      </c>
      <c r="U241" s="62">
        <f t="shared" si="134"/>
        <v>0</v>
      </c>
      <c r="V241" s="62">
        <f t="shared" si="134"/>
        <v>1</v>
      </c>
      <c r="W241" s="62">
        <f t="shared" si="134"/>
        <v>2</v>
      </c>
      <c r="X241" s="62">
        <f t="shared" si="134"/>
        <v>3</v>
      </c>
      <c r="Y241" s="62">
        <f t="shared" si="134"/>
        <v>0</v>
      </c>
      <c r="Z241" s="62">
        <f t="shared" si="134"/>
        <v>0</v>
      </c>
      <c r="AA241" s="62">
        <f t="shared" si="134"/>
        <v>0</v>
      </c>
    </row>
    <row r="242" spans="1:27" x14ac:dyDescent="0.2">
      <c r="A242" s="68">
        <v>50.060499999999998</v>
      </c>
      <c r="B242" s="69" t="s">
        <v>271</v>
      </c>
      <c r="C242" s="69" t="s">
        <v>491</v>
      </c>
      <c r="D242" s="61">
        <f t="shared" si="129"/>
        <v>9</v>
      </c>
      <c r="E242" s="61">
        <f t="shared" si="129"/>
        <v>22</v>
      </c>
      <c r="F242" s="61">
        <f t="shared" si="118"/>
        <v>31</v>
      </c>
      <c r="G242" s="62">
        <v>1</v>
      </c>
      <c r="H242" s="62">
        <v>2</v>
      </c>
      <c r="I242" s="62">
        <f t="shared" si="119"/>
        <v>3</v>
      </c>
      <c r="J242" s="62">
        <v>1</v>
      </c>
      <c r="K242" s="62">
        <v>2</v>
      </c>
      <c r="L242" s="62">
        <f t="shared" si="120"/>
        <v>3</v>
      </c>
      <c r="M242" s="62">
        <v>2</v>
      </c>
      <c r="N242" s="62">
        <v>7</v>
      </c>
      <c r="O242" s="62">
        <f t="shared" si="121"/>
        <v>9</v>
      </c>
      <c r="P242" s="62">
        <v>5</v>
      </c>
      <c r="Q242" s="62">
        <v>11</v>
      </c>
      <c r="R242" s="62">
        <f t="shared" si="122"/>
        <v>16</v>
      </c>
      <c r="S242" s="62">
        <v>0</v>
      </c>
      <c r="T242" s="62">
        <v>0</v>
      </c>
      <c r="U242" s="62">
        <f t="shared" si="123"/>
        <v>0</v>
      </c>
      <c r="V242" s="62">
        <v>0</v>
      </c>
      <c r="W242" s="62">
        <v>0</v>
      </c>
      <c r="X242" s="62">
        <f t="shared" si="124"/>
        <v>0</v>
      </c>
      <c r="Y242" s="62">
        <v>0</v>
      </c>
      <c r="Z242" s="62">
        <v>0</v>
      </c>
      <c r="AA242" s="62">
        <f t="shared" si="125"/>
        <v>0</v>
      </c>
    </row>
    <row r="243" spans="1:27" x14ac:dyDescent="0.2">
      <c r="A243" s="68">
        <v>50.070099999999996</v>
      </c>
      <c r="B243" s="69" t="s">
        <v>371</v>
      </c>
      <c r="C243" s="69" t="s">
        <v>492</v>
      </c>
      <c r="D243" s="61">
        <f t="shared" si="129"/>
        <v>1</v>
      </c>
      <c r="E243" s="61">
        <f t="shared" si="129"/>
        <v>5</v>
      </c>
      <c r="F243" s="61">
        <f t="shared" si="118"/>
        <v>6</v>
      </c>
      <c r="G243" s="62">
        <v>1</v>
      </c>
      <c r="H243" s="62">
        <v>1</v>
      </c>
      <c r="I243" s="62">
        <f t="shared" si="119"/>
        <v>2</v>
      </c>
      <c r="J243" s="62">
        <v>0</v>
      </c>
      <c r="K243" s="62">
        <v>4</v>
      </c>
      <c r="L243" s="62">
        <f t="shared" si="120"/>
        <v>4</v>
      </c>
      <c r="M243" s="62">
        <v>0</v>
      </c>
      <c r="N243" s="62">
        <v>0</v>
      </c>
      <c r="O243" s="62">
        <f t="shared" si="121"/>
        <v>0</v>
      </c>
      <c r="P243" s="62">
        <v>0</v>
      </c>
      <c r="Q243" s="62">
        <v>0</v>
      </c>
      <c r="R243" s="62">
        <f t="shared" si="122"/>
        <v>0</v>
      </c>
      <c r="S243" s="62">
        <v>0</v>
      </c>
      <c r="T243" s="62">
        <v>0</v>
      </c>
      <c r="U243" s="62">
        <f t="shared" si="123"/>
        <v>0</v>
      </c>
      <c r="V243" s="62">
        <v>0</v>
      </c>
      <c r="W243" s="62">
        <v>0</v>
      </c>
      <c r="X243" s="62">
        <f t="shared" si="124"/>
        <v>0</v>
      </c>
      <c r="Y243" s="62">
        <v>0</v>
      </c>
      <c r="Z243" s="62">
        <v>0</v>
      </c>
      <c r="AA243" s="62">
        <f t="shared" si="125"/>
        <v>0</v>
      </c>
    </row>
    <row r="244" spans="1:27" s="13" customFormat="1" x14ac:dyDescent="0.2">
      <c r="A244" s="68">
        <v>50.070399999999999</v>
      </c>
      <c r="B244" s="69" t="s">
        <v>267</v>
      </c>
      <c r="C244" s="69" t="s">
        <v>493</v>
      </c>
      <c r="D244" s="61">
        <f t="shared" si="129"/>
        <v>7</v>
      </c>
      <c r="E244" s="61">
        <f t="shared" si="129"/>
        <v>9</v>
      </c>
      <c r="F244" s="61">
        <f t="shared" si="118"/>
        <v>16</v>
      </c>
      <c r="G244" s="62">
        <v>0</v>
      </c>
      <c r="H244" s="62">
        <v>0</v>
      </c>
      <c r="I244" s="62">
        <f t="shared" si="119"/>
        <v>0</v>
      </c>
      <c r="J244" s="62">
        <v>0</v>
      </c>
      <c r="K244" s="62">
        <v>1</v>
      </c>
      <c r="L244" s="62">
        <f t="shared" si="120"/>
        <v>1</v>
      </c>
      <c r="M244" s="62">
        <v>3</v>
      </c>
      <c r="N244" s="62">
        <v>2</v>
      </c>
      <c r="O244" s="62">
        <f t="shared" si="121"/>
        <v>5</v>
      </c>
      <c r="P244" s="62">
        <v>4</v>
      </c>
      <c r="Q244" s="62">
        <v>5</v>
      </c>
      <c r="R244" s="62">
        <f t="shared" si="122"/>
        <v>9</v>
      </c>
      <c r="S244" s="62">
        <v>0</v>
      </c>
      <c r="T244" s="62">
        <v>0</v>
      </c>
      <c r="U244" s="62">
        <f t="shared" si="123"/>
        <v>0</v>
      </c>
      <c r="V244" s="62">
        <v>0</v>
      </c>
      <c r="W244" s="62">
        <v>1</v>
      </c>
      <c r="X244" s="62">
        <f t="shared" si="124"/>
        <v>1</v>
      </c>
      <c r="Y244" s="62">
        <v>0</v>
      </c>
      <c r="Z244" s="62">
        <v>0</v>
      </c>
      <c r="AA244" s="62">
        <f t="shared" si="125"/>
        <v>0</v>
      </c>
    </row>
    <row r="245" spans="1:27" s="13" customFormat="1" x14ac:dyDescent="0.2">
      <c r="A245" s="68">
        <v>50.070500000000003</v>
      </c>
      <c r="B245" s="69" t="s">
        <v>265</v>
      </c>
      <c r="C245" s="69" t="s">
        <v>490</v>
      </c>
      <c r="D245" s="61">
        <f t="shared" si="129"/>
        <v>15</v>
      </c>
      <c r="E245" s="61">
        <f t="shared" si="129"/>
        <v>35</v>
      </c>
      <c r="F245" s="61">
        <f t="shared" si="118"/>
        <v>50</v>
      </c>
      <c r="G245" s="62">
        <v>8</v>
      </c>
      <c r="H245" s="62">
        <v>18</v>
      </c>
      <c r="I245" s="62">
        <f t="shared" si="119"/>
        <v>26</v>
      </c>
      <c r="J245" s="62">
        <v>3</v>
      </c>
      <c r="K245" s="62">
        <v>11</v>
      </c>
      <c r="L245" s="62">
        <f t="shared" si="120"/>
        <v>14</v>
      </c>
      <c r="M245" s="62">
        <v>2</v>
      </c>
      <c r="N245" s="62">
        <v>4</v>
      </c>
      <c r="O245" s="62">
        <f t="shared" si="121"/>
        <v>6</v>
      </c>
      <c r="P245" s="62">
        <v>2</v>
      </c>
      <c r="Q245" s="62">
        <v>2</v>
      </c>
      <c r="R245" s="62">
        <f t="shared" si="122"/>
        <v>4</v>
      </c>
      <c r="S245" s="62">
        <v>0</v>
      </c>
      <c r="T245" s="62">
        <v>0</v>
      </c>
      <c r="U245" s="62">
        <f t="shared" si="123"/>
        <v>0</v>
      </c>
      <c r="V245" s="62">
        <v>0</v>
      </c>
      <c r="W245" s="62">
        <v>0</v>
      </c>
      <c r="X245" s="62">
        <f t="shared" si="124"/>
        <v>0</v>
      </c>
      <c r="Y245" s="62">
        <v>0</v>
      </c>
      <c r="Z245" s="62">
        <v>0</v>
      </c>
      <c r="AA245" s="62">
        <f t="shared" si="125"/>
        <v>0</v>
      </c>
    </row>
    <row r="246" spans="1:27" x14ac:dyDescent="0.2">
      <c r="A246" s="68">
        <v>50.070500000000003</v>
      </c>
      <c r="B246" s="69" t="s">
        <v>269</v>
      </c>
      <c r="C246" s="69" t="s">
        <v>494</v>
      </c>
      <c r="D246" s="61">
        <f t="shared" si="129"/>
        <v>17</v>
      </c>
      <c r="E246" s="61">
        <f t="shared" si="129"/>
        <v>21</v>
      </c>
      <c r="F246" s="61">
        <f t="shared" si="118"/>
        <v>38</v>
      </c>
      <c r="G246" s="62">
        <v>1</v>
      </c>
      <c r="H246" s="62">
        <v>2</v>
      </c>
      <c r="I246" s="62">
        <f t="shared" si="119"/>
        <v>3</v>
      </c>
      <c r="J246" s="62">
        <v>4</v>
      </c>
      <c r="K246" s="62">
        <v>7</v>
      </c>
      <c r="L246" s="62">
        <f t="shared" si="120"/>
        <v>11</v>
      </c>
      <c r="M246" s="62">
        <v>3</v>
      </c>
      <c r="N246" s="62">
        <v>3</v>
      </c>
      <c r="O246" s="62">
        <f t="shared" si="121"/>
        <v>6</v>
      </c>
      <c r="P246" s="62">
        <v>9</v>
      </c>
      <c r="Q246" s="62">
        <v>9</v>
      </c>
      <c r="R246" s="62">
        <f t="shared" si="122"/>
        <v>18</v>
      </c>
      <c r="S246" s="62">
        <v>0</v>
      </c>
      <c r="T246" s="62">
        <v>0</v>
      </c>
      <c r="U246" s="62">
        <f t="shared" si="123"/>
        <v>0</v>
      </c>
      <c r="V246" s="62">
        <v>0</v>
      </c>
      <c r="W246" s="62">
        <v>0</v>
      </c>
      <c r="X246" s="62">
        <f t="shared" si="124"/>
        <v>0</v>
      </c>
      <c r="Y246" s="62">
        <v>0</v>
      </c>
      <c r="Z246" s="62">
        <v>0</v>
      </c>
      <c r="AA246" s="62">
        <f t="shared" si="125"/>
        <v>0</v>
      </c>
    </row>
    <row r="247" spans="1:27" x14ac:dyDescent="0.2">
      <c r="A247" s="68">
        <v>50.070500000000003</v>
      </c>
      <c r="B247" s="69" t="s">
        <v>275</v>
      </c>
      <c r="C247" s="69" t="s">
        <v>495</v>
      </c>
      <c r="D247" s="61">
        <f t="shared" si="129"/>
        <v>7</v>
      </c>
      <c r="E247" s="61">
        <f t="shared" si="129"/>
        <v>17</v>
      </c>
      <c r="F247" s="61">
        <f t="shared" si="118"/>
        <v>24</v>
      </c>
      <c r="G247" s="62">
        <v>0</v>
      </c>
      <c r="H247" s="62">
        <v>0</v>
      </c>
      <c r="I247" s="62">
        <f t="shared" si="119"/>
        <v>0</v>
      </c>
      <c r="J247" s="62">
        <v>2</v>
      </c>
      <c r="K247" s="62">
        <v>4</v>
      </c>
      <c r="L247" s="62">
        <f t="shared" si="120"/>
        <v>6</v>
      </c>
      <c r="M247" s="62">
        <v>1</v>
      </c>
      <c r="N247" s="62">
        <v>2</v>
      </c>
      <c r="O247" s="62">
        <f t="shared" si="121"/>
        <v>3</v>
      </c>
      <c r="P247" s="62">
        <v>3</v>
      </c>
      <c r="Q247" s="62">
        <v>10</v>
      </c>
      <c r="R247" s="62">
        <f t="shared" si="122"/>
        <v>13</v>
      </c>
      <c r="S247" s="62">
        <v>0</v>
      </c>
      <c r="T247" s="62">
        <v>0</v>
      </c>
      <c r="U247" s="62">
        <f t="shared" si="123"/>
        <v>0</v>
      </c>
      <c r="V247" s="62">
        <v>1</v>
      </c>
      <c r="W247" s="62">
        <v>1</v>
      </c>
      <c r="X247" s="62">
        <f t="shared" si="124"/>
        <v>2</v>
      </c>
      <c r="Y247" s="62">
        <v>0</v>
      </c>
      <c r="Z247" s="62">
        <v>0</v>
      </c>
      <c r="AA247" s="62">
        <f t="shared" si="125"/>
        <v>0</v>
      </c>
    </row>
    <row r="248" spans="1:27" x14ac:dyDescent="0.2">
      <c r="A248" s="68">
        <v>50.070799999999998</v>
      </c>
      <c r="B248" s="69" t="s">
        <v>273</v>
      </c>
      <c r="C248" s="69" t="s">
        <v>496</v>
      </c>
      <c r="D248" s="61">
        <f t="shared" si="129"/>
        <v>2</v>
      </c>
      <c r="E248" s="61">
        <f t="shared" si="129"/>
        <v>7</v>
      </c>
      <c r="F248" s="61">
        <f t="shared" si="118"/>
        <v>9</v>
      </c>
      <c r="G248" s="62">
        <v>0</v>
      </c>
      <c r="H248" s="62">
        <v>0</v>
      </c>
      <c r="I248" s="62">
        <f t="shared" si="119"/>
        <v>0</v>
      </c>
      <c r="J248" s="62">
        <v>1</v>
      </c>
      <c r="K248" s="62">
        <v>1</v>
      </c>
      <c r="L248" s="62">
        <f t="shared" si="120"/>
        <v>2</v>
      </c>
      <c r="M248" s="62">
        <v>0</v>
      </c>
      <c r="N248" s="62">
        <v>1</v>
      </c>
      <c r="O248" s="62">
        <f t="shared" si="121"/>
        <v>1</v>
      </c>
      <c r="P248" s="62">
        <v>1</v>
      </c>
      <c r="Q248" s="62">
        <v>5</v>
      </c>
      <c r="R248" s="62">
        <f t="shared" si="122"/>
        <v>6</v>
      </c>
      <c r="S248" s="62">
        <v>0</v>
      </c>
      <c r="T248" s="62">
        <v>0</v>
      </c>
      <c r="U248" s="62">
        <f t="shared" si="123"/>
        <v>0</v>
      </c>
      <c r="V248" s="62">
        <v>0</v>
      </c>
      <c r="W248" s="62">
        <v>0</v>
      </c>
      <c r="X248" s="62">
        <f t="shared" si="124"/>
        <v>0</v>
      </c>
      <c r="Y248" s="62">
        <v>0</v>
      </c>
      <c r="Z248" s="62">
        <v>0</v>
      </c>
      <c r="AA248" s="62">
        <f t="shared" si="125"/>
        <v>0</v>
      </c>
    </row>
    <row r="249" spans="1:27" x14ac:dyDescent="0.2">
      <c r="A249" s="68">
        <v>50.070900000000002</v>
      </c>
      <c r="B249" s="69" t="s">
        <v>263</v>
      </c>
      <c r="C249" s="69" t="s">
        <v>497</v>
      </c>
      <c r="D249" s="61">
        <f t="shared" si="129"/>
        <v>5</v>
      </c>
      <c r="E249" s="61">
        <f t="shared" si="129"/>
        <v>9</v>
      </c>
      <c r="F249" s="61">
        <f t="shared" ref="F249:F291" si="135">SUM(D249:E249)</f>
        <v>14</v>
      </c>
      <c r="G249" s="62">
        <v>0</v>
      </c>
      <c r="H249" s="62">
        <v>0</v>
      </c>
      <c r="I249" s="62">
        <f t="shared" ref="I249:I291" si="136">SUM(G249:H249)</f>
        <v>0</v>
      </c>
      <c r="J249" s="62">
        <v>0</v>
      </c>
      <c r="K249" s="62">
        <v>1</v>
      </c>
      <c r="L249" s="62">
        <f t="shared" ref="L249:L291" si="137">SUM(J249:K249)</f>
        <v>1</v>
      </c>
      <c r="M249" s="62">
        <v>1</v>
      </c>
      <c r="N249" s="62">
        <v>1</v>
      </c>
      <c r="O249" s="62">
        <f t="shared" ref="O249:O291" si="138">SUM(M249:N249)</f>
        <v>2</v>
      </c>
      <c r="P249" s="62">
        <v>4</v>
      </c>
      <c r="Q249" s="62">
        <v>7</v>
      </c>
      <c r="R249" s="62">
        <f t="shared" ref="R249:R291" si="139">SUM(P249:Q249)</f>
        <v>11</v>
      </c>
      <c r="S249" s="62">
        <v>0</v>
      </c>
      <c r="T249" s="62">
        <v>0</v>
      </c>
      <c r="U249" s="62">
        <f t="shared" ref="U249:U291" si="140">SUM(S249:T249)</f>
        <v>0</v>
      </c>
      <c r="V249" s="62">
        <v>0</v>
      </c>
      <c r="W249" s="62">
        <v>0</v>
      </c>
      <c r="X249" s="62">
        <f t="shared" ref="X249:X291" si="141">SUM(V249:W249)</f>
        <v>0</v>
      </c>
      <c r="Y249" s="62">
        <v>0</v>
      </c>
      <c r="Z249" s="62">
        <v>0</v>
      </c>
      <c r="AA249" s="62">
        <f t="shared" ref="AA249:AA291" si="142">SUM(Y249:Z249)</f>
        <v>0</v>
      </c>
    </row>
    <row r="250" spans="1:27" x14ac:dyDescent="0.2">
      <c r="A250" s="156" t="s">
        <v>363</v>
      </c>
      <c r="B250" s="156"/>
      <c r="C250" s="156"/>
      <c r="D250" s="61"/>
      <c r="E250" s="61"/>
      <c r="F250" s="61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x14ac:dyDescent="0.2">
      <c r="A251" s="157" t="s">
        <v>11</v>
      </c>
      <c r="B251" s="157"/>
      <c r="C251" s="157"/>
      <c r="D251" s="61">
        <f t="shared" si="129"/>
        <v>228</v>
      </c>
      <c r="E251" s="61">
        <f t="shared" si="129"/>
        <v>371</v>
      </c>
      <c r="F251" s="61">
        <f t="shared" ref="F251:F268" si="143">SUM(D251:E251)</f>
        <v>599</v>
      </c>
      <c r="G251" s="62">
        <f>SUBTOTAL(9,G253:G268)</f>
        <v>74</v>
      </c>
      <c r="H251" s="62">
        <f t="shared" ref="H251:AA251" si="144">SUBTOTAL(9,H253:H268)</f>
        <v>109</v>
      </c>
      <c r="I251" s="62">
        <f t="shared" si="144"/>
        <v>183</v>
      </c>
      <c r="J251" s="62">
        <f t="shared" si="144"/>
        <v>154</v>
      </c>
      <c r="K251" s="62">
        <f t="shared" si="144"/>
        <v>261</v>
      </c>
      <c r="L251" s="62">
        <f t="shared" si="144"/>
        <v>415</v>
      </c>
      <c r="M251" s="62">
        <f t="shared" si="144"/>
        <v>0</v>
      </c>
      <c r="N251" s="62">
        <f t="shared" si="144"/>
        <v>0</v>
      </c>
      <c r="O251" s="62">
        <f t="shared" si="144"/>
        <v>0</v>
      </c>
      <c r="P251" s="62">
        <f t="shared" si="144"/>
        <v>0</v>
      </c>
      <c r="Q251" s="62">
        <f t="shared" si="144"/>
        <v>0</v>
      </c>
      <c r="R251" s="62">
        <f t="shared" si="144"/>
        <v>0</v>
      </c>
      <c r="S251" s="62">
        <f t="shared" si="144"/>
        <v>0</v>
      </c>
      <c r="T251" s="62">
        <f t="shared" si="144"/>
        <v>0</v>
      </c>
      <c r="U251" s="62">
        <f t="shared" si="144"/>
        <v>0</v>
      </c>
      <c r="V251" s="62">
        <f t="shared" si="144"/>
        <v>0</v>
      </c>
      <c r="W251" s="62">
        <f t="shared" si="144"/>
        <v>0</v>
      </c>
      <c r="X251" s="62">
        <f t="shared" si="144"/>
        <v>0</v>
      </c>
      <c r="Y251" s="62">
        <f t="shared" si="144"/>
        <v>0</v>
      </c>
      <c r="Z251" s="62">
        <f t="shared" si="144"/>
        <v>1</v>
      </c>
      <c r="AA251" s="62">
        <f t="shared" si="144"/>
        <v>1</v>
      </c>
    </row>
    <row r="252" spans="1:27" x14ac:dyDescent="0.2">
      <c r="A252" s="158" t="s">
        <v>403</v>
      </c>
      <c r="B252" s="158"/>
      <c r="C252" s="158"/>
      <c r="D252" s="61">
        <f t="shared" si="129"/>
        <v>0</v>
      </c>
      <c r="E252" s="61">
        <f t="shared" si="129"/>
        <v>1</v>
      </c>
      <c r="F252" s="61">
        <f t="shared" si="143"/>
        <v>1</v>
      </c>
      <c r="G252" s="62">
        <f>SUBTOTAL(9,G253)</f>
        <v>0</v>
      </c>
      <c r="H252" s="62">
        <f t="shared" ref="H252:AA252" si="145">SUBTOTAL(9,H253)</f>
        <v>1</v>
      </c>
      <c r="I252" s="62">
        <f t="shared" si="145"/>
        <v>1</v>
      </c>
      <c r="J252" s="62">
        <f t="shared" si="145"/>
        <v>0</v>
      </c>
      <c r="K252" s="62">
        <f t="shared" si="145"/>
        <v>0</v>
      </c>
      <c r="L252" s="62">
        <f t="shared" si="145"/>
        <v>0</v>
      </c>
      <c r="M252" s="62">
        <f t="shared" si="145"/>
        <v>0</v>
      </c>
      <c r="N252" s="62">
        <f t="shared" si="145"/>
        <v>0</v>
      </c>
      <c r="O252" s="62">
        <f t="shared" si="145"/>
        <v>0</v>
      </c>
      <c r="P252" s="62">
        <f t="shared" si="145"/>
        <v>0</v>
      </c>
      <c r="Q252" s="62">
        <f t="shared" si="145"/>
        <v>0</v>
      </c>
      <c r="R252" s="62">
        <f t="shared" si="145"/>
        <v>0</v>
      </c>
      <c r="S252" s="62">
        <f t="shared" si="145"/>
        <v>0</v>
      </c>
      <c r="T252" s="62">
        <f t="shared" si="145"/>
        <v>0</v>
      </c>
      <c r="U252" s="62">
        <f t="shared" si="145"/>
        <v>0</v>
      </c>
      <c r="V252" s="62">
        <f t="shared" si="145"/>
        <v>0</v>
      </c>
      <c r="W252" s="62">
        <f t="shared" si="145"/>
        <v>0</v>
      </c>
      <c r="X252" s="62">
        <f t="shared" si="145"/>
        <v>0</v>
      </c>
      <c r="Y252" s="62">
        <f t="shared" si="145"/>
        <v>0</v>
      </c>
      <c r="Z252" s="62">
        <f t="shared" si="145"/>
        <v>0</v>
      </c>
      <c r="AA252" s="62">
        <f t="shared" si="145"/>
        <v>0</v>
      </c>
    </row>
    <row r="253" spans="1:27" x14ac:dyDescent="0.2">
      <c r="A253" s="66">
        <v>16.010200000000001</v>
      </c>
      <c r="B253" s="67" t="s">
        <v>349</v>
      </c>
      <c r="C253" s="67" t="s">
        <v>478</v>
      </c>
      <c r="D253" s="61">
        <f t="shared" si="129"/>
        <v>0</v>
      </c>
      <c r="E253" s="61">
        <f t="shared" si="129"/>
        <v>1</v>
      </c>
      <c r="F253" s="61">
        <f t="shared" si="143"/>
        <v>1</v>
      </c>
      <c r="G253" s="62">
        <v>0</v>
      </c>
      <c r="H253" s="62">
        <v>1</v>
      </c>
      <c r="I253" s="62">
        <f t="shared" ref="I253:I268" si="146">SUM(G253:H253)</f>
        <v>1</v>
      </c>
      <c r="J253" s="62">
        <v>0</v>
      </c>
      <c r="K253" s="62">
        <v>0</v>
      </c>
      <c r="L253" s="62">
        <f t="shared" ref="L253:L268" si="147">SUM(J253:K253)</f>
        <v>0</v>
      </c>
      <c r="M253" s="62">
        <v>0</v>
      </c>
      <c r="N253" s="62">
        <v>0</v>
      </c>
      <c r="O253" s="62">
        <f t="shared" ref="O253:O268" si="148">SUM(M253:N253)</f>
        <v>0</v>
      </c>
      <c r="P253" s="62">
        <v>0</v>
      </c>
      <c r="Q253" s="62">
        <v>0</v>
      </c>
      <c r="R253" s="62">
        <f t="shared" ref="R253:R268" si="149">SUM(P253:Q253)</f>
        <v>0</v>
      </c>
      <c r="S253" s="62">
        <v>0</v>
      </c>
      <c r="T253" s="62">
        <v>0</v>
      </c>
      <c r="U253" s="62">
        <f t="shared" ref="U253:U268" si="150">SUM(S253:T253)</f>
        <v>0</v>
      </c>
      <c r="V253" s="62">
        <v>0</v>
      </c>
      <c r="W253" s="62">
        <v>0</v>
      </c>
      <c r="X253" s="62">
        <f t="shared" ref="X253:X268" si="151">SUM(V253:W253)</f>
        <v>0</v>
      </c>
      <c r="Y253" s="62">
        <v>0</v>
      </c>
      <c r="Z253" s="62">
        <v>0</v>
      </c>
      <c r="AA253" s="62">
        <f t="shared" ref="AA253:AA268" si="152">SUM(Y253:Z253)</f>
        <v>0</v>
      </c>
    </row>
    <row r="254" spans="1:27" x14ac:dyDescent="0.2">
      <c r="A254" s="158" t="s">
        <v>351</v>
      </c>
      <c r="B254" s="158"/>
      <c r="C254" s="158"/>
      <c r="D254" s="61">
        <f t="shared" si="129"/>
        <v>157</v>
      </c>
      <c r="E254" s="61">
        <f t="shared" si="129"/>
        <v>236</v>
      </c>
      <c r="F254" s="61">
        <f t="shared" si="143"/>
        <v>393</v>
      </c>
      <c r="G254" s="62">
        <f>SUBTOTAL(9,G255:G262)</f>
        <v>57</v>
      </c>
      <c r="H254" s="62">
        <f t="shared" ref="H254:AA254" si="153">SUBTOTAL(9,H255:H262)</f>
        <v>72</v>
      </c>
      <c r="I254" s="62">
        <f t="shared" si="153"/>
        <v>129</v>
      </c>
      <c r="J254" s="62">
        <f t="shared" si="153"/>
        <v>100</v>
      </c>
      <c r="K254" s="62">
        <f t="shared" si="153"/>
        <v>163</v>
      </c>
      <c r="L254" s="62">
        <f t="shared" si="153"/>
        <v>263</v>
      </c>
      <c r="M254" s="62">
        <f t="shared" si="153"/>
        <v>0</v>
      </c>
      <c r="N254" s="62">
        <f t="shared" si="153"/>
        <v>0</v>
      </c>
      <c r="O254" s="62">
        <f t="shared" si="153"/>
        <v>0</v>
      </c>
      <c r="P254" s="62">
        <f t="shared" si="153"/>
        <v>0</v>
      </c>
      <c r="Q254" s="62">
        <f t="shared" si="153"/>
        <v>0</v>
      </c>
      <c r="R254" s="62">
        <f t="shared" si="153"/>
        <v>0</v>
      </c>
      <c r="S254" s="62">
        <f t="shared" si="153"/>
        <v>0</v>
      </c>
      <c r="T254" s="62">
        <f t="shared" si="153"/>
        <v>0</v>
      </c>
      <c r="U254" s="62">
        <f t="shared" si="153"/>
        <v>0</v>
      </c>
      <c r="V254" s="62">
        <f t="shared" si="153"/>
        <v>0</v>
      </c>
      <c r="W254" s="62">
        <f t="shared" si="153"/>
        <v>0</v>
      </c>
      <c r="X254" s="62">
        <f t="shared" si="153"/>
        <v>0</v>
      </c>
      <c r="Y254" s="62">
        <f t="shared" si="153"/>
        <v>0</v>
      </c>
      <c r="Z254" s="62">
        <f t="shared" si="153"/>
        <v>1</v>
      </c>
      <c r="AA254" s="62">
        <f t="shared" si="153"/>
        <v>1</v>
      </c>
    </row>
    <row r="255" spans="1:27" x14ac:dyDescent="0.2">
      <c r="A255" s="66">
        <v>16.010200000000001</v>
      </c>
      <c r="B255" s="67" t="s">
        <v>317</v>
      </c>
      <c r="C255" s="67" t="s">
        <v>479</v>
      </c>
      <c r="D255" s="61">
        <f t="shared" si="129"/>
        <v>10</v>
      </c>
      <c r="E255" s="61">
        <f t="shared" si="129"/>
        <v>24</v>
      </c>
      <c r="F255" s="61">
        <f t="shared" si="143"/>
        <v>34</v>
      </c>
      <c r="G255" s="62">
        <v>4</v>
      </c>
      <c r="H255" s="62">
        <v>8</v>
      </c>
      <c r="I255" s="62">
        <f t="shared" si="146"/>
        <v>12</v>
      </c>
      <c r="J255" s="62">
        <v>6</v>
      </c>
      <c r="K255" s="62">
        <v>16</v>
      </c>
      <c r="L255" s="62">
        <f t="shared" si="147"/>
        <v>22</v>
      </c>
      <c r="M255" s="62">
        <v>0</v>
      </c>
      <c r="N255" s="62">
        <v>0</v>
      </c>
      <c r="O255" s="62">
        <f t="shared" si="148"/>
        <v>0</v>
      </c>
      <c r="P255" s="62">
        <v>0</v>
      </c>
      <c r="Q255" s="62">
        <v>0</v>
      </c>
      <c r="R255" s="62">
        <f t="shared" si="149"/>
        <v>0</v>
      </c>
      <c r="S255" s="62">
        <v>0</v>
      </c>
      <c r="T255" s="62">
        <v>0</v>
      </c>
      <c r="U255" s="62">
        <f t="shared" si="150"/>
        <v>0</v>
      </c>
      <c r="V255" s="62">
        <v>0</v>
      </c>
      <c r="W255" s="62">
        <v>0</v>
      </c>
      <c r="X255" s="62">
        <f t="shared" si="151"/>
        <v>0</v>
      </c>
      <c r="Y255" s="62">
        <v>0</v>
      </c>
      <c r="Z255" s="62">
        <v>0</v>
      </c>
      <c r="AA255" s="62">
        <f t="shared" si="152"/>
        <v>0</v>
      </c>
    </row>
    <row r="256" spans="1:27" x14ac:dyDescent="0.2">
      <c r="A256" s="66">
        <v>16.010300000000001</v>
      </c>
      <c r="B256" s="67" t="s">
        <v>319</v>
      </c>
      <c r="C256" s="67" t="s">
        <v>480</v>
      </c>
      <c r="D256" s="61">
        <f t="shared" si="129"/>
        <v>24</v>
      </c>
      <c r="E256" s="61">
        <f t="shared" si="129"/>
        <v>62</v>
      </c>
      <c r="F256" s="61">
        <f t="shared" si="143"/>
        <v>86</v>
      </c>
      <c r="G256" s="62">
        <v>7</v>
      </c>
      <c r="H256" s="62">
        <v>15</v>
      </c>
      <c r="I256" s="62">
        <f t="shared" si="146"/>
        <v>22</v>
      </c>
      <c r="J256" s="62">
        <v>17</v>
      </c>
      <c r="K256" s="62">
        <v>47</v>
      </c>
      <c r="L256" s="62">
        <f t="shared" si="147"/>
        <v>64</v>
      </c>
      <c r="M256" s="62">
        <v>0</v>
      </c>
      <c r="N256" s="62">
        <v>0</v>
      </c>
      <c r="O256" s="62">
        <f t="shared" si="148"/>
        <v>0</v>
      </c>
      <c r="P256" s="62">
        <v>0</v>
      </c>
      <c r="Q256" s="62">
        <v>0</v>
      </c>
      <c r="R256" s="62">
        <f t="shared" si="149"/>
        <v>0</v>
      </c>
      <c r="S256" s="62">
        <v>0</v>
      </c>
      <c r="T256" s="62">
        <v>0</v>
      </c>
      <c r="U256" s="62">
        <f t="shared" si="150"/>
        <v>0</v>
      </c>
      <c r="V256" s="62">
        <v>0</v>
      </c>
      <c r="W256" s="62">
        <v>0</v>
      </c>
      <c r="X256" s="62">
        <f t="shared" si="151"/>
        <v>0</v>
      </c>
      <c r="Y256" s="62">
        <v>0</v>
      </c>
      <c r="Z256" s="62">
        <v>0</v>
      </c>
      <c r="AA256" s="62">
        <f t="shared" si="152"/>
        <v>0</v>
      </c>
    </row>
    <row r="257" spans="1:27" x14ac:dyDescent="0.2">
      <c r="A257" s="66">
        <v>16.010400000000001</v>
      </c>
      <c r="B257" s="67" t="s">
        <v>307</v>
      </c>
      <c r="C257" s="67" t="s">
        <v>308</v>
      </c>
      <c r="D257" s="61">
        <f t="shared" si="129"/>
        <v>8</v>
      </c>
      <c r="E257" s="61">
        <f t="shared" si="129"/>
        <v>18</v>
      </c>
      <c r="F257" s="61">
        <f t="shared" si="143"/>
        <v>26</v>
      </c>
      <c r="G257" s="62">
        <v>4</v>
      </c>
      <c r="H257" s="62">
        <v>8</v>
      </c>
      <c r="I257" s="62">
        <f t="shared" si="146"/>
        <v>12</v>
      </c>
      <c r="J257" s="62">
        <v>4</v>
      </c>
      <c r="K257" s="62">
        <v>9</v>
      </c>
      <c r="L257" s="62">
        <f t="shared" si="147"/>
        <v>13</v>
      </c>
      <c r="M257" s="62">
        <v>0</v>
      </c>
      <c r="N257" s="62">
        <v>0</v>
      </c>
      <c r="O257" s="62">
        <f t="shared" si="148"/>
        <v>0</v>
      </c>
      <c r="P257" s="62">
        <v>0</v>
      </c>
      <c r="Q257" s="62">
        <v>0</v>
      </c>
      <c r="R257" s="62">
        <f t="shared" si="149"/>
        <v>0</v>
      </c>
      <c r="S257" s="62">
        <v>0</v>
      </c>
      <c r="T257" s="62">
        <v>0</v>
      </c>
      <c r="U257" s="62">
        <f t="shared" si="150"/>
        <v>0</v>
      </c>
      <c r="V257" s="62">
        <v>0</v>
      </c>
      <c r="W257" s="62">
        <v>0</v>
      </c>
      <c r="X257" s="62">
        <f t="shared" si="151"/>
        <v>0</v>
      </c>
      <c r="Y257" s="62">
        <v>0</v>
      </c>
      <c r="Z257" s="62">
        <v>1</v>
      </c>
      <c r="AA257" s="62">
        <f t="shared" si="152"/>
        <v>1</v>
      </c>
    </row>
    <row r="258" spans="1:27" x14ac:dyDescent="0.2">
      <c r="A258" s="66">
        <v>16.090499999999999</v>
      </c>
      <c r="B258" s="67" t="s">
        <v>288</v>
      </c>
      <c r="C258" s="67" t="s">
        <v>481</v>
      </c>
      <c r="D258" s="61">
        <f t="shared" si="129"/>
        <v>13</v>
      </c>
      <c r="E258" s="61">
        <f t="shared" si="129"/>
        <v>16</v>
      </c>
      <c r="F258" s="61">
        <f t="shared" si="143"/>
        <v>29</v>
      </c>
      <c r="G258" s="62">
        <v>3</v>
      </c>
      <c r="H258" s="62">
        <v>3</v>
      </c>
      <c r="I258" s="62">
        <f t="shared" si="146"/>
        <v>6</v>
      </c>
      <c r="J258" s="62">
        <v>10</v>
      </c>
      <c r="K258" s="62">
        <v>13</v>
      </c>
      <c r="L258" s="62">
        <f t="shared" si="147"/>
        <v>23</v>
      </c>
      <c r="M258" s="62">
        <v>0</v>
      </c>
      <c r="N258" s="62">
        <v>0</v>
      </c>
      <c r="O258" s="62">
        <f t="shared" si="148"/>
        <v>0</v>
      </c>
      <c r="P258" s="62">
        <v>0</v>
      </c>
      <c r="Q258" s="62">
        <v>0</v>
      </c>
      <c r="R258" s="62">
        <f t="shared" si="149"/>
        <v>0</v>
      </c>
      <c r="S258" s="62">
        <v>0</v>
      </c>
      <c r="T258" s="62">
        <v>0</v>
      </c>
      <c r="U258" s="62">
        <f t="shared" si="150"/>
        <v>0</v>
      </c>
      <c r="V258" s="62">
        <v>0</v>
      </c>
      <c r="W258" s="62">
        <v>0</v>
      </c>
      <c r="X258" s="62">
        <f t="shared" si="151"/>
        <v>0</v>
      </c>
      <c r="Y258" s="62">
        <v>0</v>
      </c>
      <c r="Z258" s="62">
        <v>0</v>
      </c>
      <c r="AA258" s="62">
        <f t="shared" si="152"/>
        <v>0</v>
      </c>
    </row>
    <row r="259" spans="1:27" x14ac:dyDescent="0.2">
      <c r="A259" s="66">
        <v>23.010100000000001</v>
      </c>
      <c r="B259" s="67" t="s">
        <v>300</v>
      </c>
      <c r="C259" s="67" t="s">
        <v>301</v>
      </c>
      <c r="D259" s="61">
        <f t="shared" si="129"/>
        <v>18</v>
      </c>
      <c r="E259" s="61">
        <f t="shared" si="129"/>
        <v>30</v>
      </c>
      <c r="F259" s="61">
        <f t="shared" si="143"/>
        <v>48</v>
      </c>
      <c r="G259" s="62">
        <v>9</v>
      </c>
      <c r="H259" s="62">
        <v>11</v>
      </c>
      <c r="I259" s="62">
        <f t="shared" si="146"/>
        <v>20</v>
      </c>
      <c r="J259" s="62">
        <v>9</v>
      </c>
      <c r="K259" s="62">
        <v>19</v>
      </c>
      <c r="L259" s="62">
        <f t="shared" si="147"/>
        <v>28</v>
      </c>
      <c r="M259" s="62">
        <v>0</v>
      </c>
      <c r="N259" s="62">
        <v>0</v>
      </c>
      <c r="O259" s="62">
        <f t="shared" si="148"/>
        <v>0</v>
      </c>
      <c r="P259" s="62">
        <v>0</v>
      </c>
      <c r="Q259" s="62">
        <v>0</v>
      </c>
      <c r="R259" s="62">
        <f t="shared" si="149"/>
        <v>0</v>
      </c>
      <c r="S259" s="62">
        <v>0</v>
      </c>
      <c r="T259" s="62">
        <v>0</v>
      </c>
      <c r="U259" s="62">
        <f t="shared" si="150"/>
        <v>0</v>
      </c>
      <c r="V259" s="62">
        <v>0</v>
      </c>
      <c r="W259" s="62">
        <v>0</v>
      </c>
      <c r="X259" s="62">
        <f t="shared" si="151"/>
        <v>0</v>
      </c>
      <c r="Y259" s="62">
        <v>0</v>
      </c>
      <c r="Z259" s="62">
        <v>0</v>
      </c>
      <c r="AA259" s="62">
        <f t="shared" si="152"/>
        <v>0</v>
      </c>
    </row>
    <row r="260" spans="1:27" x14ac:dyDescent="0.2">
      <c r="A260" s="66">
        <v>38.010100000000001</v>
      </c>
      <c r="B260" s="67" t="s">
        <v>290</v>
      </c>
      <c r="C260" s="67" t="s">
        <v>482</v>
      </c>
      <c r="D260" s="61">
        <f t="shared" si="129"/>
        <v>27</v>
      </c>
      <c r="E260" s="61">
        <f t="shared" si="129"/>
        <v>10</v>
      </c>
      <c r="F260" s="61">
        <f t="shared" si="143"/>
        <v>37</v>
      </c>
      <c r="G260" s="62">
        <v>13</v>
      </c>
      <c r="H260" s="62">
        <v>3</v>
      </c>
      <c r="I260" s="62">
        <f t="shared" si="146"/>
        <v>16</v>
      </c>
      <c r="J260" s="62">
        <v>14</v>
      </c>
      <c r="K260" s="62">
        <v>7</v>
      </c>
      <c r="L260" s="62">
        <f t="shared" si="147"/>
        <v>21</v>
      </c>
      <c r="M260" s="62">
        <v>0</v>
      </c>
      <c r="N260" s="62">
        <v>0</v>
      </c>
      <c r="O260" s="62">
        <f t="shared" si="148"/>
        <v>0</v>
      </c>
      <c r="P260" s="62">
        <v>0</v>
      </c>
      <c r="Q260" s="62">
        <v>0</v>
      </c>
      <c r="R260" s="62">
        <f t="shared" si="149"/>
        <v>0</v>
      </c>
      <c r="S260" s="62">
        <v>0</v>
      </c>
      <c r="T260" s="62">
        <v>0</v>
      </c>
      <c r="U260" s="62">
        <f t="shared" si="150"/>
        <v>0</v>
      </c>
      <c r="V260" s="62">
        <v>0</v>
      </c>
      <c r="W260" s="62">
        <v>0</v>
      </c>
      <c r="X260" s="62">
        <f t="shared" si="151"/>
        <v>0</v>
      </c>
      <c r="Y260" s="62">
        <v>0</v>
      </c>
      <c r="Z260" s="62">
        <v>0</v>
      </c>
      <c r="AA260" s="62">
        <f t="shared" si="152"/>
        <v>0</v>
      </c>
    </row>
    <row r="261" spans="1:27" x14ac:dyDescent="0.2">
      <c r="A261" s="66">
        <v>50.070399999999999</v>
      </c>
      <c r="B261" s="67" t="s">
        <v>313</v>
      </c>
      <c r="C261" s="67" t="s">
        <v>483</v>
      </c>
      <c r="D261" s="61">
        <f t="shared" si="129"/>
        <v>20</v>
      </c>
      <c r="E261" s="61">
        <f t="shared" si="129"/>
        <v>48</v>
      </c>
      <c r="F261" s="61">
        <f t="shared" si="143"/>
        <v>68</v>
      </c>
      <c r="G261" s="62">
        <v>10</v>
      </c>
      <c r="H261" s="62">
        <v>20</v>
      </c>
      <c r="I261" s="62">
        <f t="shared" si="146"/>
        <v>30</v>
      </c>
      <c r="J261" s="62">
        <v>10</v>
      </c>
      <c r="K261" s="62">
        <v>28</v>
      </c>
      <c r="L261" s="62">
        <f t="shared" si="147"/>
        <v>38</v>
      </c>
      <c r="M261" s="62">
        <v>0</v>
      </c>
      <c r="N261" s="62">
        <v>0</v>
      </c>
      <c r="O261" s="62">
        <f t="shared" si="148"/>
        <v>0</v>
      </c>
      <c r="P261" s="62">
        <v>0</v>
      </c>
      <c r="Q261" s="62">
        <v>0</v>
      </c>
      <c r="R261" s="62">
        <f t="shared" si="149"/>
        <v>0</v>
      </c>
      <c r="S261" s="62">
        <v>0</v>
      </c>
      <c r="T261" s="62">
        <v>0</v>
      </c>
      <c r="U261" s="62">
        <f t="shared" si="150"/>
        <v>0</v>
      </c>
      <c r="V261" s="62">
        <v>0</v>
      </c>
      <c r="W261" s="62">
        <v>0</v>
      </c>
      <c r="X261" s="62">
        <f t="shared" si="151"/>
        <v>0</v>
      </c>
      <c r="Y261" s="62">
        <v>0</v>
      </c>
      <c r="Z261" s="62">
        <v>0</v>
      </c>
      <c r="AA261" s="62">
        <f t="shared" si="152"/>
        <v>0</v>
      </c>
    </row>
    <row r="262" spans="1:27" x14ac:dyDescent="0.2">
      <c r="A262" s="66">
        <v>54.010100000000001</v>
      </c>
      <c r="B262" s="67" t="s">
        <v>315</v>
      </c>
      <c r="C262" s="67" t="s">
        <v>316</v>
      </c>
      <c r="D262" s="61">
        <f t="shared" si="129"/>
        <v>37</v>
      </c>
      <c r="E262" s="61">
        <f t="shared" si="129"/>
        <v>28</v>
      </c>
      <c r="F262" s="61">
        <f t="shared" si="143"/>
        <v>65</v>
      </c>
      <c r="G262" s="62">
        <v>7</v>
      </c>
      <c r="H262" s="62">
        <v>4</v>
      </c>
      <c r="I262" s="62">
        <f t="shared" si="146"/>
        <v>11</v>
      </c>
      <c r="J262" s="62">
        <v>30</v>
      </c>
      <c r="K262" s="62">
        <v>24</v>
      </c>
      <c r="L262" s="62">
        <f t="shared" si="147"/>
        <v>54</v>
      </c>
      <c r="M262" s="62">
        <v>0</v>
      </c>
      <c r="N262" s="62">
        <v>0</v>
      </c>
      <c r="O262" s="62">
        <f t="shared" si="148"/>
        <v>0</v>
      </c>
      <c r="P262" s="62">
        <v>0</v>
      </c>
      <c r="Q262" s="62">
        <v>0</v>
      </c>
      <c r="R262" s="62">
        <f t="shared" si="149"/>
        <v>0</v>
      </c>
      <c r="S262" s="62">
        <v>0</v>
      </c>
      <c r="T262" s="62">
        <v>0</v>
      </c>
      <c r="U262" s="62">
        <f t="shared" si="150"/>
        <v>0</v>
      </c>
      <c r="V262" s="62">
        <v>0</v>
      </c>
      <c r="W262" s="62">
        <v>0</v>
      </c>
      <c r="X262" s="62">
        <f t="shared" si="151"/>
        <v>0</v>
      </c>
      <c r="Y262" s="62">
        <v>0</v>
      </c>
      <c r="Z262" s="62">
        <v>0</v>
      </c>
      <c r="AA262" s="62">
        <f t="shared" si="152"/>
        <v>0</v>
      </c>
    </row>
    <row r="263" spans="1:27" x14ac:dyDescent="0.2">
      <c r="A263" s="158" t="s">
        <v>404</v>
      </c>
      <c r="B263" s="158"/>
      <c r="C263" s="158"/>
      <c r="D263" s="61">
        <f t="shared" si="129"/>
        <v>0</v>
      </c>
      <c r="E263" s="61">
        <f t="shared" si="129"/>
        <v>2</v>
      </c>
      <c r="F263" s="61">
        <f t="shared" si="143"/>
        <v>2</v>
      </c>
      <c r="G263" s="62">
        <f>SUBTOTAL(9,G264)</f>
        <v>0</v>
      </c>
      <c r="H263" s="62">
        <f t="shared" ref="H263:AA263" si="154">SUBTOTAL(9,H264)</f>
        <v>2</v>
      </c>
      <c r="I263" s="62">
        <f t="shared" si="154"/>
        <v>2</v>
      </c>
      <c r="J263" s="62">
        <f t="shared" si="154"/>
        <v>0</v>
      </c>
      <c r="K263" s="62">
        <f t="shared" si="154"/>
        <v>0</v>
      </c>
      <c r="L263" s="62">
        <f t="shared" si="154"/>
        <v>0</v>
      </c>
      <c r="M263" s="62">
        <f t="shared" si="154"/>
        <v>0</v>
      </c>
      <c r="N263" s="62">
        <f t="shared" si="154"/>
        <v>0</v>
      </c>
      <c r="O263" s="62">
        <f t="shared" si="154"/>
        <v>0</v>
      </c>
      <c r="P263" s="62">
        <f t="shared" si="154"/>
        <v>0</v>
      </c>
      <c r="Q263" s="62">
        <f t="shared" si="154"/>
        <v>0</v>
      </c>
      <c r="R263" s="62">
        <f t="shared" si="154"/>
        <v>0</v>
      </c>
      <c r="S263" s="62">
        <f t="shared" si="154"/>
        <v>0</v>
      </c>
      <c r="T263" s="62">
        <f t="shared" si="154"/>
        <v>0</v>
      </c>
      <c r="U263" s="62">
        <f t="shared" si="154"/>
        <v>0</v>
      </c>
      <c r="V263" s="62">
        <f t="shared" si="154"/>
        <v>0</v>
      </c>
      <c r="W263" s="62">
        <f t="shared" si="154"/>
        <v>0</v>
      </c>
      <c r="X263" s="62">
        <f t="shared" si="154"/>
        <v>0</v>
      </c>
      <c r="Y263" s="62">
        <f t="shared" si="154"/>
        <v>0</v>
      </c>
      <c r="Z263" s="62">
        <f t="shared" si="154"/>
        <v>0</v>
      </c>
      <c r="AA263" s="62">
        <f t="shared" si="154"/>
        <v>0</v>
      </c>
    </row>
    <row r="264" spans="1:27" x14ac:dyDescent="0.2">
      <c r="A264" s="66">
        <v>16.010200000000001</v>
      </c>
      <c r="B264" s="67" t="s">
        <v>349</v>
      </c>
      <c r="C264" s="67" t="s">
        <v>478</v>
      </c>
      <c r="D264" s="61">
        <f t="shared" si="129"/>
        <v>0</v>
      </c>
      <c r="E264" s="61">
        <f t="shared" si="129"/>
        <v>2</v>
      </c>
      <c r="F264" s="61">
        <f t="shared" si="143"/>
        <v>2</v>
      </c>
      <c r="G264" s="62">
        <v>0</v>
      </c>
      <c r="H264" s="62">
        <v>2</v>
      </c>
      <c r="I264" s="62">
        <f t="shared" si="146"/>
        <v>2</v>
      </c>
      <c r="J264" s="62">
        <v>0</v>
      </c>
      <c r="K264" s="62">
        <v>0</v>
      </c>
      <c r="L264" s="62">
        <f t="shared" si="147"/>
        <v>0</v>
      </c>
      <c r="M264" s="62">
        <v>0</v>
      </c>
      <c r="N264" s="62">
        <v>0</v>
      </c>
      <c r="O264" s="62">
        <f t="shared" si="148"/>
        <v>0</v>
      </c>
      <c r="P264" s="62">
        <v>0</v>
      </c>
      <c r="Q264" s="62">
        <v>0</v>
      </c>
      <c r="R264" s="62">
        <f t="shared" si="149"/>
        <v>0</v>
      </c>
      <c r="S264" s="62">
        <v>0</v>
      </c>
      <c r="T264" s="62">
        <v>0</v>
      </c>
      <c r="U264" s="62">
        <f t="shared" si="150"/>
        <v>0</v>
      </c>
      <c r="V264" s="62">
        <v>0</v>
      </c>
      <c r="W264" s="62">
        <v>0</v>
      </c>
      <c r="X264" s="62">
        <f t="shared" si="151"/>
        <v>0</v>
      </c>
      <c r="Y264" s="62">
        <v>0</v>
      </c>
      <c r="Z264" s="62">
        <v>0</v>
      </c>
      <c r="AA264" s="62">
        <f t="shared" si="152"/>
        <v>0</v>
      </c>
    </row>
    <row r="265" spans="1:27" x14ac:dyDescent="0.2">
      <c r="A265" s="158" t="s">
        <v>24</v>
      </c>
      <c r="B265" s="158"/>
      <c r="C265" s="158"/>
      <c r="D265" s="61">
        <f t="shared" si="129"/>
        <v>71</v>
      </c>
      <c r="E265" s="61">
        <f t="shared" si="129"/>
        <v>132</v>
      </c>
      <c r="F265" s="61">
        <f t="shared" si="143"/>
        <v>203</v>
      </c>
      <c r="G265" s="62">
        <f>SUBTOTAL(9,G266:G268)</f>
        <v>17</v>
      </c>
      <c r="H265" s="62">
        <f t="shared" ref="H265:AA265" si="155">SUBTOTAL(9,H266:H268)</f>
        <v>34</v>
      </c>
      <c r="I265" s="62">
        <f t="shared" si="155"/>
        <v>51</v>
      </c>
      <c r="J265" s="62">
        <f t="shared" si="155"/>
        <v>54</v>
      </c>
      <c r="K265" s="62">
        <f t="shared" si="155"/>
        <v>98</v>
      </c>
      <c r="L265" s="62">
        <f t="shared" si="155"/>
        <v>152</v>
      </c>
      <c r="M265" s="62">
        <f t="shared" si="155"/>
        <v>0</v>
      </c>
      <c r="N265" s="62">
        <f t="shared" si="155"/>
        <v>0</v>
      </c>
      <c r="O265" s="62">
        <f t="shared" si="155"/>
        <v>0</v>
      </c>
      <c r="P265" s="62">
        <f t="shared" si="155"/>
        <v>0</v>
      </c>
      <c r="Q265" s="62">
        <f t="shared" si="155"/>
        <v>0</v>
      </c>
      <c r="R265" s="62">
        <f t="shared" si="155"/>
        <v>0</v>
      </c>
      <c r="S265" s="62">
        <f t="shared" si="155"/>
        <v>0</v>
      </c>
      <c r="T265" s="62">
        <f t="shared" si="155"/>
        <v>0</v>
      </c>
      <c r="U265" s="62">
        <f t="shared" si="155"/>
        <v>0</v>
      </c>
      <c r="V265" s="62">
        <f t="shared" si="155"/>
        <v>0</v>
      </c>
      <c r="W265" s="62">
        <f t="shared" si="155"/>
        <v>0</v>
      </c>
      <c r="X265" s="62">
        <f t="shared" si="155"/>
        <v>0</v>
      </c>
      <c r="Y265" s="62">
        <f t="shared" si="155"/>
        <v>0</v>
      </c>
      <c r="Z265" s="62">
        <f t="shared" si="155"/>
        <v>0</v>
      </c>
      <c r="AA265" s="62">
        <f t="shared" si="155"/>
        <v>0</v>
      </c>
    </row>
    <row r="266" spans="1:27" x14ac:dyDescent="0.2">
      <c r="A266" s="66">
        <v>16.090499999999999</v>
      </c>
      <c r="B266" s="67" t="s">
        <v>288</v>
      </c>
      <c r="C266" s="67" t="s">
        <v>481</v>
      </c>
      <c r="D266" s="61">
        <f t="shared" si="129"/>
        <v>22</v>
      </c>
      <c r="E266" s="61">
        <f t="shared" si="129"/>
        <v>63</v>
      </c>
      <c r="F266" s="61">
        <f t="shared" si="143"/>
        <v>85</v>
      </c>
      <c r="G266" s="62">
        <v>3</v>
      </c>
      <c r="H266" s="62">
        <v>15</v>
      </c>
      <c r="I266" s="62">
        <f t="shared" si="146"/>
        <v>18</v>
      </c>
      <c r="J266" s="62">
        <v>19</v>
      </c>
      <c r="K266" s="62">
        <v>48</v>
      </c>
      <c r="L266" s="62">
        <f t="shared" si="147"/>
        <v>67</v>
      </c>
      <c r="M266" s="62">
        <v>0</v>
      </c>
      <c r="N266" s="62">
        <v>0</v>
      </c>
      <c r="O266" s="62">
        <f t="shared" si="148"/>
        <v>0</v>
      </c>
      <c r="P266" s="62">
        <v>0</v>
      </c>
      <c r="Q266" s="62">
        <v>0</v>
      </c>
      <c r="R266" s="62">
        <f t="shared" si="149"/>
        <v>0</v>
      </c>
      <c r="S266" s="62">
        <v>0</v>
      </c>
      <c r="T266" s="62">
        <v>0</v>
      </c>
      <c r="U266" s="62">
        <f t="shared" si="150"/>
        <v>0</v>
      </c>
      <c r="V266" s="62">
        <v>0</v>
      </c>
      <c r="W266" s="62">
        <v>0</v>
      </c>
      <c r="X266" s="62">
        <f t="shared" si="151"/>
        <v>0</v>
      </c>
      <c r="Y266" s="62">
        <v>0</v>
      </c>
      <c r="Z266" s="62">
        <v>0</v>
      </c>
      <c r="AA266" s="62">
        <f t="shared" si="152"/>
        <v>0</v>
      </c>
    </row>
    <row r="267" spans="1:27" x14ac:dyDescent="0.2">
      <c r="A267" s="66">
        <v>23.010100000000001</v>
      </c>
      <c r="B267" s="67" t="s">
        <v>321</v>
      </c>
      <c r="C267" s="67" t="s">
        <v>322</v>
      </c>
      <c r="D267" s="61">
        <f t="shared" si="129"/>
        <v>16</v>
      </c>
      <c r="E267" s="61">
        <f t="shared" si="129"/>
        <v>50</v>
      </c>
      <c r="F267" s="61">
        <f t="shared" si="143"/>
        <v>66</v>
      </c>
      <c r="G267" s="62">
        <v>4</v>
      </c>
      <c r="H267" s="62">
        <v>13</v>
      </c>
      <c r="I267" s="62">
        <f t="shared" si="146"/>
        <v>17</v>
      </c>
      <c r="J267" s="62">
        <v>12</v>
      </c>
      <c r="K267" s="62">
        <v>37</v>
      </c>
      <c r="L267" s="62">
        <f t="shared" si="147"/>
        <v>49</v>
      </c>
      <c r="M267" s="62">
        <v>0</v>
      </c>
      <c r="N267" s="62">
        <v>0</v>
      </c>
      <c r="O267" s="62">
        <f t="shared" si="148"/>
        <v>0</v>
      </c>
      <c r="P267" s="62">
        <v>0</v>
      </c>
      <c r="Q267" s="62">
        <v>0</v>
      </c>
      <c r="R267" s="62">
        <f t="shared" si="149"/>
        <v>0</v>
      </c>
      <c r="S267" s="62">
        <v>0</v>
      </c>
      <c r="T267" s="62">
        <v>0</v>
      </c>
      <c r="U267" s="62">
        <f t="shared" si="150"/>
        <v>0</v>
      </c>
      <c r="V267" s="62">
        <v>0</v>
      </c>
      <c r="W267" s="62">
        <v>0</v>
      </c>
      <c r="X267" s="62">
        <f t="shared" si="151"/>
        <v>0</v>
      </c>
      <c r="Y267" s="62">
        <v>0</v>
      </c>
      <c r="Z267" s="62">
        <v>0</v>
      </c>
      <c r="AA267" s="62">
        <f t="shared" si="152"/>
        <v>0</v>
      </c>
    </row>
    <row r="268" spans="1:27" x14ac:dyDescent="0.2">
      <c r="A268" s="66">
        <v>54.010100000000001</v>
      </c>
      <c r="B268" s="67" t="s">
        <v>315</v>
      </c>
      <c r="C268" s="67" t="s">
        <v>316</v>
      </c>
      <c r="D268" s="61">
        <f t="shared" si="129"/>
        <v>33</v>
      </c>
      <c r="E268" s="61">
        <f t="shared" si="129"/>
        <v>19</v>
      </c>
      <c r="F268" s="61">
        <f t="shared" si="143"/>
        <v>52</v>
      </c>
      <c r="G268" s="62">
        <v>10</v>
      </c>
      <c r="H268" s="62">
        <v>6</v>
      </c>
      <c r="I268" s="62">
        <f t="shared" si="146"/>
        <v>16</v>
      </c>
      <c r="J268" s="62">
        <v>23</v>
      </c>
      <c r="K268" s="62">
        <v>13</v>
      </c>
      <c r="L268" s="62">
        <f t="shared" si="147"/>
        <v>36</v>
      </c>
      <c r="M268" s="62">
        <v>0</v>
      </c>
      <c r="N268" s="62">
        <v>0</v>
      </c>
      <c r="O268" s="62">
        <f t="shared" si="148"/>
        <v>0</v>
      </c>
      <c r="P268" s="62">
        <v>0</v>
      </c>
      <c r="Q268" s="62">
        <v>0</v>
      </c>
      <c r="R268" s="62">
        <f t="shared" si="149"/>
        <v>0</v>
      </c>
      <c r="S268" s="62">
        <v>0</v>
      </c>
      <c r="T268" s="62">
        <v>0</v>
      </c>
      <c r="U268" s="62">
        <f t="shared" si="150"/>
        <v>0</v>
      </c>
      <c r="V268" s="62">
        <v>0</v>
      </c>
      <c r="W268" s="62">
        <v>0</v>
      </c>
      <c r="X268" s="62">
        <f t="shared" si="151"/>
        <v>0</v>
      </c>
      <c r="Y268" s="62">
        <v>0</v>
      </c>
      <c r="Z268" s="62">
        <v>0</v>
      </c>
      <c r="AA268" s="62">
        <f t="shared" si="152"/>
        <v>0</v>
      </c>
    </row>
    <row r="269" spans="1:27" x14ac:dyDescent="0.2">
      <c r="A269" s="156" t="s">
        <v>365</v>
      </c>
      <c r="B269" s="156"/>
      <c r="C269" s="156"/>
      <c r="D269" s="61">
        <f t="shared" si="129"/>
        <v>158</v>
      </c>
      <c r="E269" s="61">
        <f t="shared" si="129"/>
        <v>240</v>
      </c>
      <c r="F269" s="61">
        <f t="shared" si="135"/>
        <v>398</v>
      </c>
      <c r="G269" s="62">
        <f>SUBTOTAL(9,G272:G287)</f>
        <v>15</v>
      </c>
      <c r="H269" s="62">
        <f t="shared" ref="H269:AA269" si="156">SUBTOTAL(9,H272:H287)</f>
        <v>8</v>
      </c>
      <c r="I269" s="62">
        <f t="shared" si="156"/>
        <v>23</v>
      </c>
      <c r="J269" s="62">
        <f t="shared" si="156"/>
        <v>3</v>
      </c>
      <c r="K269" s="62">
        <f t="shared" si="156"/>
        <v>6</v>
      </c>
      <c r="L269" s="62">
        <f t="shared" si="156"/>
        <v>9</v>
      </c>
      <c r="M269" s="62">
        <f t="shared" si="156"/>
        <v>1</v>
      </c>
      <c r="N269" s="62">
        <f t="shared" si="156"/>
        <v>2</v>
      </c>
      <c r="O269" s="62">
        <f t="shared" si="156"/>
        <v>3</v>
      </c>
      <c r="P269" s="62">
        <f t="shared" si="156"/>
        <v>2</v>
      </c>
      <c r="Q269" s="62">
        <f t="shared" si="156"/>
        <v>4</v>
      </c>
      <c r="R269" s="62">
        <f t="shared" si="156"/>
        <v>6</v>
      </c>
      <c r="S269" s="62">
        <f t="shared" si="156"/>
        <v>0</v>
      </c>
      <c r="T269" s="62">
        <f t="shared" si="156"/>
        <v>0</v>
      </c>
      <c r="U269" s="62">
        <f t="shared" si="156"/>
        <v>0</v>
      </c>
      <c r="V269" s="62">
        <f t="shared" si="156"/>
        <v>35</v>
      </c>
      <c r="W269" s="62">
        <f t="shared" si="156"/>
        <v>72</v>
      </c>
      <c r="X269" s="62">
        <f t="shared" si="156"/>
        <v>107</v>
      </c>
      <c r="Y269" s="62">
        <f t="shared" si="156"/>
        <v>102</v>
      </c>
      <c r="Z269" s="62">
        <f t="shared" si="156"/>
        <v>148</v>
      </c>
      <c r="AA269" s="62">
        <f t="shared" si="156"/>
        <v>250</v>
      </c>
    </row>
    <row r="270" spans="1:27" x14ac:dyDescent="0.2">
      <c r="A270" s="157" t="s">
        <v>10</v>
      </c>
      <c r="B270" s="157"/>
      <c r="C270" s="157"/>
      <c r="D270" s="61">
        <f t="shared" si="129"/>
        <v>103</v>
      </c>
      <c r="E270" s="61">
        <f t="shared" si="129"/>
        <v>167</v>
      </c>
      <c r="F270" s="61">
        <f t="shared" ref="F270:F280" si="157">SUM(D270:E270)</f>
        <v>270</v>
      </c>
      <c r="G270" s="62">
        <f>SUBTOTAL(9,G272:G280)</f>
        <v>4</v>
      </c>
      <c r="H270" s="62">
        <f t="shared" ref="H270:AA270" si="158">SUBTOTAL(9,H272:H280)</f>
        <v>2</v>
      </c>
      <c r="I270" s="62">
        <f t="shared" si="158"/>
        <v>6</v>
      </c>
      <c r="J270" s="62">
        <f t="shared" si="158"/>
        <v>3</v>
      </c>
      <c r="K270" s="62">
        <f t="shared" si="158"/>
        <v>3</v>
      </c>
      <c r="L270" s="62">
        <f t="shared" si="158"/>
        <v>6</v>
      </c>
      <c r="M270" s="62">
        <f t="shared" si="158"/>
        <v>1</v>
      </c>
      <c r="N270" s="62">
        <f t="shared" si="158"/>
        <v>2</v>
      </c>
      <c r="O270" s="62">
        <f t="shared" si="158"/>
        <v>3</v>
      </c>
      <c r="P270" s="62">
        <f t="shared" si="158"/>
        <v>2</v>
      </c>
      <c r="Q270" s="62">
        <f t="shared" si="158"/>
        <v>4</v>
      </c>
      <c r="R270" s="62">
        <f t="shared" si="158"/>
        <v>6</v>
      </c>
      <c r="S270" s="62">
        <f t="shared" si="158"/>
        <v>0</v>
      </c>
      <c r="T270" s="62">
        <f t="shared" si="158"/>
        <v>0</v>
      </c>
      <c r="U270" s="62">
        <f t="shared" si="158"/>
        <v>0</v>
      </c>
      <c r="V270" s="62">
        <f t="shared" si="158"/>
        <v>35</v>
      </c>
      <c r="W270" s="62">
        <f t="shared" si="158"/>
        <v>72</v>
      </c>
      <c r="X270" s="62">
        <f t="shared" si="158"/>
        <v>107</v>
      </c>
      <c r="Y270" s="62">
        <f t="shared" si="158"/>
        <v>58</v>
      </c>
      <c r="Z270" s="62">
        <f t="shared" si="158"/>
        <v>84</v>
      </c>
      <c r="AA270" s="62">
        <f t="shared" si="158"/>
        <v>142</v>
      </c>
    </row>
    <row r="271" spans="1:27" x14ac:dyDescent="0.2">
      <c r="A271" s="158" t="s">
        <v>362</v>
      </c>
      <c r="B271" s="158"/>
      <c r="C271" s="158"/>
      <c r="D271" s="61">
        <f t="shared" si="129"/>
        <v>103</v>
      </c>
      <c r="E271" s="61">
        <f t="shared" si="129"/>
        <v>167</v>
      </c>
      <c r="F271" s="61">
        <f t="shared" si="157"/>
        <v>270</v>
      </c>
      <c r="G271" s="62">
        <f>SUBTOTAL(9,G272:G280)</f>
        <v>4</v>
      </c>
      <c r="H271" s="62">
        <f t="shared" ref="H271:AA271" si="159">SUBTOTAL(9,H272:H280)</f>
        <v>2</v>
      </c>
      <c r="I271" s="62">
        <f t="shared" si="159"/>
        <v>6</v>
      </c>
      <c r="J271" s="62">
        <f t="shared" si="159"/>
        <v>3</v>
      </c>
      <c r="K271" s="62">
        <f t="shared" si="159"/>
        <v>3</v>
      </c>
      <c r="L271" s="62">
        <f t="shared" si="159"/>
        <v>6</v>
      </c>
      <c r="M271" s="62">
        <f t="shared" si="159"/>
        <v>1</v>
      </c>
      <c r="N271" s="62">
        <f t="shared" si="159"/>
        <v>2</v>
      </c>
      <c r="O271" s="62">
        <f t="shared" si="159"/>
        <v>3</v>
      </c>
      <c r="P271" s="62">
        <f t="shared" si="159"/>
        <v>2</v>
      </c>
      <c r="Q271" s="62">
        <f t="shared" si="159"/>
        <v>4</v>
      </c>
      <c r="R271" s="62">
        <f t="shared" si="159"/>
        <v>6</v>
      </c>
      <c r="S271" s="62">
        <f t="shared" si="159"/>
        <v>0</v>
      </c>
      <c r="T271" s="62">
        <f t="shared" si="159"/>
        <v>0</v>
      </c>
      <c r="U271" s="62">
        <f t="shared" si="159"/>
        <v>0</v>
      </c>
      <c r="V271" s="62">
        <f t="shared" si="159"/>
        <v>35</v>
      </c>
      <c r="W271" s="62">
        <f t="shared" si="159"/>
        <v>72</v>
      </c>
      <c r="X271" s="62">
        <f t="shared" si="159"/>
        <v>107</v>
      </c>
      <c r="Y271" s="62">
        <f t="shared" si="159"/>
        <v>58</v>
      </c>
      <c r="Z271" s="62">
        <f t="shared" si="159"/>
        <v>84</v>
      </c>
      <c r="AA271" s="62">
        <f t="shared" si="159"/>
        <v>142</v>
      </c>
    </row>
    <row r="272" spans="1:27" x14ac:dyDescent="0.2">
      <c r="A272" s="71">
        <v>45</v>
      </c>
      <c r="B272" s="67" t="s">
        <v>328</v>
      </c>
      <c r="C272" s="67" t="s">
        <v>329</v>
      </c>
      <c r="D272" s="61">
        <f t="shared" si="129"/>
        <v>13</v>
      </c>
      <c r="E272" s="61">
        <f t="shared" si="129"/>
        <v>13</v>
      </c>
      <c r="F272" s="61">
        <f t="shared" si="157"/>
        <v>26</v>
      </c>
      <c r="G272" s="62">
        <v>0</v>
      </c>
      <c r="H272" s="62">
        <v>0</v>
      </c>
      <c r="I272" s="62">
        <f t="shared" ref="I272:I280" si="160">SUM(G272:H272)</f>
        <v>0</v>
      </c>
      <c r="J272" s="62">
        <v>0</v>
      </c>
      <c r="K272" s="62">
        <v>0</v>
      </c>
      <c r="L272" s="62">
        <f t="shared" ref="L272:L280" si="161">SUM(J272:K272)</f>
        <v>0</v>
      </c>
      <c r="M272" s="62">
        <v>0</v>
      </c>
      <c r="N272" s="62">
        <v>0</v>
      </c>
      <c r="O272" s="62">
        <f t="shared" ref="O272:O280" si="162">SUM(M272:N272)</f>
        <v>0</v>
      </c>
      <c r="P272" s="62">
        <v>0</v>
      </c>
      <c r="Q272" s="62">
        <v>0</v>
      </c>
      <c r="R272" s="62">
        <f t="shared" ref="R272:R280" si="163">SUM(P272:Q272)</f>
        <v>0</v>
      </c>
      <c r="S272" s="62">
        <v>0</v>
      </c>
      <c r="T272" s="62">
        <v>0</v>
      </c>
      <c r="U272" s="62">
        <f t="shared" ref="U272:U280" si="164">SUM(S272:T272)</f>
        <v>0</v>
      </c>
      <c r="V272" s="62">
        <v>2</v>
      </c>
      <c r="W272" s="62">
        <v>7</v>
      </c>
      <c r="X272" s="62">
        <f t="shared" ref="X272:X280" si="165">SUM(V272:W272)</f>
        <v>9</v>
      </c>
      <c r="Y272" s="62">
        <v>11</v>
      </c>
      <c r="Z272" s="62">
        <v>6</v>
      </c>
      <c r="AA272" s="62">
        <f t="shared" ref="AA272:AA280" si="166">SUM(Y272:Z272)</f>
        <v>17</v>
      </c>
    </row>
    <row r="273" spans="1:27" x14ac:dyDescent="0.2">
      <c r="A273" s="66" t="s">
        <v>323</v>
      </c>
      <c r="B273" s="67" t="s">
        <v>323</v>
      </c>
      <c r="C273" s="67" t="s">
        <v>6</v>
      </c>
      <c r="D273" s="61">
        <f t="shared" si="129"/>
        <v>3</v>
      </c>
      <c r="E273" s="61">
        <f t="shared" si="129"/>
        <v>2</v>
      </c>
      <c r="F273" s="61">
        <f t="shared" si="157"/>
        <v>5</v>
      </c>
      <c r="G273" s="62">
        <v>0</v>
      </c>
      <c r="H273" s="62">
        <v>0</v>
      </c>
      <c r="I273" s="62">
        <f t="shared" si="160"/>
        <v>0</v>
      </c>
      <c r="J273" s="62">
        <v>0</v>
      </c>
      <c r="K273" s="62">
        <v>0</v>
      </c>
      <c r="L273" s="62">
        <f t="shared" si="161"/>
        <v>0</v>
      </c>
      <c r="M273" s="62">
        <v>0</v>
      </c>
      <c r="N273" s="62">
        <v>0</v>
      </c>
      <c r="O273" s="62">
        <f t="shared" si="162"/>
        <v>0</v>
      </c>
      <c r="P273" s="62">
        <v>0</v>
      </c>
      <c r="Q273" s="62">
        <v>0</v>
      </c>
      <c r="R273" s="62">
        <f t="shared" si="163"/>
        <v>0</v>
      </c>
      <c r="S273" s="62">
        <v>0</v>
      </c>
      <c r="T273" s="62">
        <v>0</v>
      </c>
      <c r="U273" s="62">
        <f t="shared" si="164"/>
        <v>0</v>
      </c>
      <c r="V273" s="62">
        <v>2</v>
      </c>
      <c r="W273" s="62">
        <v>2</v>
      </c>
      <c r="X273" s="62">
        <f t="shared" si="165"/>
        <v>4</v>
      </c>
      <c r="Y273" s="62">
        <v>1</v>
      </c>
      <c r="Z273" s="62">
        <v>0</v>
      </c>
      <c r="AA273" s="62">
        <f t="shared" si="166"/>
        <v>1</v>
      </c>
    </row>
    <row r="274" spans="1:27" x14ac:dyDescent="0.2">
      <c r="A274" s="66" t="s">
        <v>324</v>
      </c>
      <c r="B274" s="67" t="s">
        <v>324</v>
      </c>
      <c r="C274" s="67" t="s">
        <v>325</v>
      </c>
      <c r="D274" s="61">
        <f t="shared" si="129"/>
        <v>12</v>
      </c>
      <c r="E274" s="61">
        <f t="shared" si="129"/>
        <v>20</v>
      </c>
      <c r="F274" s="61">
        <f t="shared" si="157"/>
        <v>32</v>
      </c>
      <c r="G274" s="62">
        <v>0</v>
      </c>
      <c r="H274" s="62">
        <v>0</v>
      </c>
      <c r="I274" s="62">
        <f t="shared" si="160"/>
        <v>0</v>
      </c>
      <c r="J274" s="62">
        <v>0</v>
      </c>
      <c r="K274" s="62">
        <v>1</v>
      </c>
      <c r="L274" s="62">
        <f t="shared" si="161"/>
        <v>1</v>
      </c>
      <c r="M274" s="62">
        <v>0</v>
      </c>
      <c r="N274" s="62">
        <v>0</v>
      </c>
      <c r="O274" s="62">
        <f t="shared" si="162"/>
        <v>0</v>
      </c>
      <c r="P274" s="62">
        <v>0</v>
      </c>
      <c r="Q274" s="62">
        <v>1</v>
      </c>
      <c r="R274" s="62">
        <f t="shared" si="163"/>
        <v>1</v>
      </c>
      <c r="S274" s="62">
        <v>0</v>
      </c>
      <c r="T274" s="62">
        <v>0</v>
      </c>
      <c r="U274" s="62">
        <f t="shared" si="164"/>
        <v>0</v>
      </c>
      <c r="V274" s="62">
        <v>5</v>
      </c>
      <c r="W274" s="62">
        <v>3</v>
      </c>
      <c r="X274" s="62">
        <f t="shared" si="165"/>
        <v>8</v>
      </c>
      <c r="Y274" s="62">
        <v>7</v>
      </c>
      <c r="Z274" s="62">
        <v>15</v>
      </c>
      <c r="AA274" s="62">
        <f t="shared" si="166"/>
        <v>22</v>
      </c>
    </row>
    <row r="275" spans="1:27" x14ac:dyDescent="0.2">
      <c r="A275" s="66" t="s">
        <v>338</v>
      </c>
      <c r="B275" s="67" t="s">
        <v>338</v>
      </c>
      <c r="C275" s="67" t="s">
        <v>498</v>
      </c>
      <c r="D275" s="61">
        <f t="shared" si="129"/>
        <v>3</v>
      </c>
      <c r="E275" s="61">
        <f t="shared" si="129"/>
        <v>1</v>
      </c>
      <c r="F275" s="61">
        <f t="shared" si="157"/>
        <v>4</v>
      </c>
      <c r="G275" s="62">
        <v>1</v>
      </c>
      <c r="H275" s="62">
        <v>0</v>
      </c>
      <c r="I275" s="62">
        <f t="shared" si="160"/>
        <v>1</v>
      </c>
      <c r="J275" s="62">
        <v>0</v>
      </c>
      <c r="K275" s="62">
        <v>0</v>
      </c>
      <c r="L275" s="62">
        <f t="shared" si="161"/>
        <v>0</v>
      </c>
      <c r="M275" s="62">
        <v>0</v>
      </c>
      <c r="N275" s="62">
        <v>0</v>
      </c>
      <c r="O275" s="62">
        <f t="shared" si="162"/>
        <v>0</v>
      </c>
      <c r="P275" s="62">
        <v>0</v>
      </c>
      <c r="Q275" s="62">
        <v>0</v>
      </c>
      <c r="R275" s="62">
        <f t="shared" si="163"/>
        <v>0</v>
      </c>
      <c r="S275" s="62">
        <v>0</v>
      </c>
      <c r="T275" s="62">
        <v>0</v>
      </c>
      <c r="U275" s="62">
        <f t="shared" si="164"/>
        <v>0</v>
      </c>
      <c r="V275" s="62">
        <v>0</v>
      </c>
      <c r="W275" s="62">
        <v>0</v>
      </c>
      <c r="X275" s="62">
        <f t="shared" si="165"/>
        <v>0</v>
      </c>
      <c r="Y275" s="62">
        <v>2</v>
      </c>
      <c r="Z275" s="62">
        <v>1</v>
      </c>
      <c r="AA275" s="62">
        <f t="shared" si="166"/>
        <v>3</v>
      </c>
    </row>
    <row r="276" spans="1:27" x14ac:dyDescent="0.2">
      <c r="A276" s="66" t="s">
        <v>326</v>
      </c>
      <c r="B276" s="67" t="s">
        <v>326</v>
      </c>
      <c r="C276" s="67" t="s">
        <v>327</v>
      </c>
      <c r="D276" s="61">
        <f t="shared" si="129"/>
        <v>33</v>
      </c>
      <c r="E276" s="61">
        <f t="shared" si="129"/>
        <v>47</v>
      </c>
      <c r="F276" s="61">
        <f t="shared" si="157"/>
        <v>80</v>
      </c>
      <c r="G276" s="62">
        <v>2</v>
      </c>
      <c r="H276" s="62">
        <v>1</v>
      </c>
      <c r="I276" s="62">
        <f t="shared" si="160"/>
        <v>3</v>
      </c>
      <c r="J276" s="62">
        <v>1</v>
      </c>
      <c r="K276" s="62">
        <v>0</v>
      </c>
      <c r="L276" s="62">
        <f t="shared" si="161"/>
        <v>1</v>
      </c>
      <c r="M276" s="62">
        <v>0</v>
      </c>
      <c r="N276" s="62">
        <v>0</v>
      </c>
      <c r="O276" s="62">
        <f t="shared" si="162"/>
        <v>0</v>
      </c>
      <c r="P276" s="62">
        <v>1</v>
      </c>
      <c r="Q276" s="62">
        <v>0</v>
      </c>
      <c r="R276" s="62">
        <f t="shared" si="163"/>
        <v>1</v>
      </c>
      <c r="S276" s="62">
        <v>0</v>
      </c>
      <c r="T276" s="62">
        <v>0</v>
      </c>
      <c r="U276" s="62">
        <f t="shared" si="164"/>
        <v>0</v>
      </c>
      <c r="V276" s="62">
        <v>7</v>
      </c>
      <c r="W276" s="62">
        <v>9</v>
      </c>
      <c r="X276" s="62">
        <f t="shared" si="165"/>
        <v>16</v>
      </c>
      <c r="Y276" s="62">
        <v>22</v>
      </c>
      <c r="Z276" s="62">
        <v>37</v>
      </c>
      <c r="AA276" s="62">
        <f t="shared" si="166"/>
        <v>59</v>
      </c>
    </row>
    <row r="277" spans="1:27" x14ac:dyDescent="0.2">
      <c r="A277" s="66" t="s">
        <v>330</v>
      </c>
      <c r="B277" s="67" t="s">
        <v>330</v>
      </c>
      <c r="C277" s="67" t="s">
        <v>331</v>
      </c>
      <c r="D277" s="61">
        <f t="shared" si="129"/>
        <v>0</v>
      </c>
      <c r="E277" s="61">
        <f t="shared" si="129"/>
        <v>2</v>
      </c>
      <c r="F277" s="61">
        <f t="shared" si="157"/>
        <v>2</v>
      </c>
      <c r="G277" s="62">
        <v>0</v>
      </c>
      <c r="H277" s="62">
        <v>0</v>
      </c>
      <c r="I277" s="62">
        <f t="shared" si="160"/>
        <v>0</v>
      </c>
      <c r="J277" s="62">
        <v>0</v>
      </c>
      <c r="K277" s="62">
        <v>0</v>
      </c>
      <c r="L277" s="62">
        <f t="shared" si="161"/>
        <v>0</v>
      </c>
      <c r="M277" s="62">
        <v>0</v>
      </c>
      <c r="N277" s="62">
        <v>0</v>
      </c>
      <c r="O277" s="62">
        <f t="shared" si="162"/>
        <v>0</v>
      </c>
      <c r="P277" s="62">
        <v>0</v>
      </c>
      <c r="Q277" s="62">
        <v>0</v>
      </c>
      <c r="R277" s="62">
        <f t="shared" si="163"/>
        <v>0</v>
      </c>
      <c r="S277" s="62">
        <v>0</v>
      </c>
      <c r="T277" s="62">
        <v>0</v>
      </c>
      <c r="U277" s="62">
        <f t="shared" si="164"/>
        <v>0</v>
      </c>
      <c r="V277" s="62">
        <v>0</v>
      </c>
      <c r="W277" s="62">
        <v>1</v>
      </c>
      <c r="X277" s="62">
        <f t="shared" si="165"/>
        <v>1</v>
      </c>
      <c r="Y277" s="62">
        <v>0</v>
      </c>
      <c r="Z277" s="62">
        <v>1</v>
      </c>
      <c r="AA277" s="62">
        <f t="shared" si="166"/>
        <v>1</v>
      </c>
    </row>
    <row r="278" spans="1:27" x14ac:dyDescent="0.2">
      <c r="A278" s="66" t="s">
        <v>332</v>
      </c>
      <c r="B278" s="67" t="s">
        <v>332</v>
      </c>
      <c r="C278" s="67" t="s">
        <v>499</v>
      </c>
      <c r="D278" s="61">
        <f t="shared" si="129"/>
        <v>15</v>
      </c>
      <c r="E278" s="61">
        <f t="shared" si="129"/>
        <v>44</v>
      </c>
      <c r="F278" s="61">
        <f t="shared" si="157"/>
        <v>59</v>
      </c>
      <c r="G278" s="62">
        <v>0</v>
      </c>
      <c r="H278" s="62">
        <v>0</v>
      </c>
      <c r="I278" s="62">
        <f t="shared" si="160"/>
        <v>0</v>
      </c>
      <c r="J278" s="62">
        <v>0</v>
      </c>
      <c r="K278" s="62">
        <v>0</v>
      </c>
      <c r="L278" s="62">
        <f t="shared" si="161"/>
        <v>0</v>
      </c>
      <c r="M278" s="62">
        <v>0</v>
      </c>
      <c r="N278" s="62">
        <v>0</v>
      </c>
      <c r="O278" s="62">
        <f t="shared" si="162"/>
        <v>0</v>
      </c>
      <c r="P278" s="62">
        <v>0</v>
      </c>
      <c r="Q278" s="62">
        <v>0</v>
      </c>
      <c r="R278" s="62">
        <f t="shared" si="163"/>
        <v>0</v>
      </c>
      <c r="S278" s="62">
        <v>0</v>
      </c>
      <c r="T278" s="62">
        <v>0</v>
      </c>
      <c r="U278" s="62">
        <f t="shared" si="164"/>
        <v>0</v>
      </c>
      <c r="V278" s="62">
        <v>15</v>
      </c>
      <c r="W278" s="62">
        <v>41</v>
      </c>
      <c r="X278" s="62">
        <f t="shared" si="165"/>
        <v>56</v>
      </c>
      <c r="Y278" s="62">
        <v>0</v>
      </c>
      <c r="Z278" s="62">
        <v>3</v>
      </c>
      <c r="AA278" s="62">
        <f t="shared" si="166"/>
        <v>3</v>
      </c>
    </row>
    <row r="279" spans="1:27" x14ac:dyDescent="0.2">
      <c r="A279" s="66" t="s">
        <v>334</v>
      </c>
      <c r="B279" s="67" t="s">
        <v>334</v>
      </c>
      <c r="C279" s="67" t="s">
        <v>335</v>
      </c>
      <c r="D279" s="61">
        <f t="shared" si="129"/>
        <v>6</v>
      </c>
      <c r="E279" s="61">
        <f t="shared" si="129"/>
        <v>9</v>
      </c>
      <c r="F279" s="61">
        <f t="shared" si="157"/>
        <v>15</v>
      </c>
      <c r="G279" s="62">
        <v>0</v>
      </c>
      <c r="H279" s="62">
        <v>0</v>
      </c>
      <c r="I279" s="62">
        <f t="shared" si="160"/>
        <v>0</v>
      </c>
      <c r="J279" s="62">
        <v>0</v>
      </c>
      <c r="K279" s="62">
        <v>0</v>
      </c>
      <c r="L279" s="62">
        <f t="shared" si="161"/>
        <v>0</v>
      </c>
      <c r="M279" s="62">
        <v>0</v>
      </c>
      <c r="N279" s="62">
        <v>0</v>
      </c>
      <c r="O279" s="62">
        <f t="shared" si="162"/>
        <v>0</v>
      </c>
      <c r="P279" s="62">
        <v>0</v>
      </c>
      <c r="Q279" s="62">
        <v>0</v>
      </c>
      <c r="R279" s="62">
        <f t="shared" si="163"/>
        <v>0</v>
      </c>
      <c r="S279" s="62">
        <v>0</v>
      </c>
      <c r="T279" s="62">
        <v>0</v>
      </c>
      <c r="U279" s="62">
        <f t="shared" si="164"/>
        <v>0</v>
      </c>
      <c r="V279" s="62">
        <v>1</v>
      </c>
      <c r="W279" s="62">
        <v>3</v>
      </c>
      <c r="X279" s="62">
        <f t="shared" si="165"/>
        <v>4</v>
      </c>
      <c r="Y279" s="62">
        <v>5</v>
      </c>
      <c r="Z279" s="62">
        <v>6</v>
      </c>
      <c r="AA279" s="62">
        <f t="shared" si="166"/>
        <v>11</v>
      </c>
    </row>
    <row r="280" spans="1:27" s="14" customFormat="1" x14ac:dyDescent="0.2">
      <c r="A280" s="66" t="s">
        <v>336</v>
      </c>
      <c r="B280" s="67" t="s">
        <v>336</v>
      </c>
      <c r="C280" s="67" t="s">
        <v>337</v>
      </c>
      <c r="D280" s="61">
        <f t="shared" si="129"/>
        <v>18</v>
      </c>
      <c r="E280" s="61">
        <f t="shared" si="129"/>
        <v>29</v>
      </c>
      <c r="F280" s="61">
        <f t="shared" si="157"/>
        <v>47</v>
      </c>
      <c r="G280" s="62">
        <v>1</v>
      </c>
      <c r="H280" s="62">
        <v>1</v>
      </c>
      <c r="I280" s="62">
        <f t="shared" si="160"/>
        <v>2</v>
      </c>
      <c r="J280" s="62">
        <v>2</v>
      </c>
      <c r="K280" s="62">
        <v>2</v>
      </c>
      <c r="L280" s="62">
        <f t="shared" si="161"/>
        <v>4</v>
      </c>
      <c r="M280" s="62">
        <v>1</v>
      </c>
      <c r="N280" s="62">
        <v>2</v>
      </c>
      <c r="O280" s="62">
        <f t="shared" si="162"/>
        <v>3</v>
      </c>
      <c r="P280" s="62">
        <v>1</v>
      </c>
      <c r="Q280" s="62">
        <v>3</v>
      </c>
      <c r="R280" s="62">
        <f t="shared" si="163"/>
        <v>4</v>
      </c>
      <c r="S280" s="62">
        <v>0</v>
      </c>
      <c r="T280" s="62">
        <v>0</v>
      </c>
      <c r="U280" s="62">
        <f t="shared" si="164"/>
        <v>0</v>
      </c>
      <c r="V280" s="62">
        <v>3</v>
      </c>
      <c r="W280" s="62">
        <v>6</v>
      </c>
      <c r="X280" s="62">
        <f t="shared" si="165"/>
        <v>9</v>
      </c>
      <c r="Y280" s="62">
        <v>10</v>
      </c>
      <c r="Z280" s="62">
        <v>15</v>
      </c>
      <c r="AA280" s="62">
        <f t="shared" si="166"/>
        <v>25</v>
      </c>
    </row>
    <row r="281" spans="1:27" s="15" customFormat="1" x14ac:dyDescent="0.2">
      <c r="A281" s="157" t="s">
        <v>11</v>
      </c>
      <c r="B281" s="157"/>
      <c r="C281" s="157"/>
      <c r="D281" s="61">
        <f t="shared" si="129"/>
        <v>55</v>
      </c>
      <c r="E281" s="61">
        <f t="shared" si="129"/>
        <v>73</v>
      </c>
      <c r="F281" s="61">
        <f t="shared" si="135"/>
        <v>128</v>
      </c>
      <c r="G281" s="62">
        <f>SUBTOTAL(9,G283:G287)</f>
        <v>11</v>
      </c>
      <c r="H281" s="62">
        <f t="shared" ref="H281:AA281" si="167">SUBTOTAL(9,H283:H287)</f>
        <v>6</v>
      </c>
      <c r="I281" s="62">
        <f t="shared" si="167"/>
        <v>17</v>
      </c>
      <c r="J281" s="62">
        <f t="shared" si="167"/>
        <v>0</v>
      </c>
      <c r="K281" s="62">
        <f t="shared" si="167"/>
        <v>3</v>
      </c>
      <c r="L281" s="62">
        <f t="shared" si="167"/>
        <v>3</v>
      </c>
      <c r="M281" s="62">
        <f t="shared" si="167"/>
        <v>0</v>
      </c>
      <c r="N281" s="62">
        <f t="shared" si="167"/>
        <v>0</v>
      </c>
      <c r="O281" s="62">
        <f t="shared" si="167"/>
        <v>0</v>
      </c>
      <c r="P281" s="62">
        <f t="shared" si="167"/>
        <v>0</v>
      </c>
      <c r="Q281" s="62">
        <f t="shared" si="167"/>
        <v>0</v>
      </c>
      <c r="R281" s="62">
        <f t="shared" si="167"/>
        <v>0</v>
      </c>
      <c r="S281" s="62">
        <f t="shared" si="167"/>
        <v>0</v>
      </c>
      <c r="T281" s="62">
        <f t="shared" si="167"/>
        <v>0</v>
      </c>
      <c r="U281" s="62">
        <f t="shared" si="167"/>
        <v>0</v>
      </c>
      <c r="V281" s="62">
        <f t="shared" si="167"/>
        <v>0</v>
      </c>
      <c r="W281" s="62">
        <f t="shared" si="167"/>
        <v>0</v>
      </c>
      <c r="X281" s="62">
        <f t="shared" si="167"/>
        <v>0</v>
      </c>
      <c r="Y281" s="62">
        <f t="shared" si="167"/>
        <v>44</v>
      </c>
      <c r="Z281" s="62">
        <f t="shared" si="167"/>
        <v>64</v>
      </c>
      <c r="AA281" s="62">
        <f t="shared" si="167"/>
        <v>108</v>
      </c>
    </row>
    <row r="282" spans="1:27" x14ac:dyDescent="0.2">
      <c r="A282" s="158" t="s">
        <v>403</v>
      </c>
      <c r="B282" s="158"/>
      <c r="C282" s="158"/>
      <c r="D282" s="61">
        <f t="shared" si="129"/>
        <v>1</v>
      </c>
      <c r="E282" s="61">
        <f t="shared" si="129"/>
        <v>3</v>
      </c>
      <c r="F282" s="61">
        <f t="shared" si="135"/>
        <v>4</v>
      </c>
      <c r="G282" s="62">
        <f>SUBTOTAL(9,G283)</f>
        <v>0</v>
      </c>
      <c r="H282" s="62">
        <f t="shared" ref="H282:AA282" si="168">SUBTOTAL(9,H283)</f>
        <v>0</v>
      </c>
      <c r="I282" s="62">
        <f t="shared" si="168"/>
        <v>0</v>
      </c>
      <c r="J282" s="62">
        <f t="shared" si="168"/>
        <v>0</v>
      </c>
      <c r="K282" s="62">
        <f t="shared" si="168"/>
        <v>0</v>
      </c>
      <c r="L282" s="62">
        <f t="shared" si="168"/>
        <v>0</v>
      </c>
      <c r="M282" s="62">
        <f t="shared" si="168"/>
        <v>0</v>
      </c>
      <c r="N282" s="62">
        <f t="shared" si="168"/>
        <v>0</v>
      </c>
      <c r="O282" s="62">
        <f t="shared" si="168"/>
        <v>0</v>
      </c>
      <c r="P282" s="62">
        <f t="shared" si="168"/>
        <v>0</v>
      </c>
      <c r="Q282" s="62">
        <f t="shared" si="168"/>
        <v>0</v>
      </c>
      <c r="R282" s="62">
        <f t="shared" si="168"/>
        <v>0</v>
      </c>
      <c r="S282" s="62">
        <f t="shared" si="168"/>
        <v>0</v>
      </c>
      <c r="T282" s="62">
        <f t="shared" si="168"/>
        <v>0</v>
      </c>
      <c r="U282" s="62">
        <f t="shared" si="168"/>
        <v>0</v>
      </c>
      <c r="V282" s="62">
        <f t="shared" si="168"/>
        <v>0</v>
      </c>
      <c r="W282" s="62">
        <f t="shared" si="168"/>
        <v>0</v>
      </c>
      <c r="X282" s="62">
        <f t="shared" si="168"/>
        <v>0</v>
      </c>
      <c r="Y282" s="62">
        <f t="shared" si="168"/>
        <v>1</v>
      </c>
      <c r="Z282" s="62">
        <f t="shared" si="168"/>
        <v>3</v>
      </c>
      <c r="AA282" s="62">
        <f t="shared" si="168"/>
        <v>4</v>
      </c>
    </row>
    <row r="283" spans="1:27" x14ac:dyDescent="0.2">
      <c r="A283" s="66" t="s">
        <v>340</v>
      </c>
      <c r="B283" s="67" t="s">
        <v>340</v>
      </c>
      <c r="C283" s="67" t="s">
        <v>341</v>
      </c>
      <c r="D283" s="61">
        <f t="shared" si="129"/>
        <v>1</v>
      </c>
      <c r="E283" s="61">
        <f t="shared" si="129"/>
        <v>3</v>
      </c>
      <c r="F283" s="61">
        <f t="shared" si="135"/>
        <v>4</v>
      </c>
      <c r="G283" s="62">
        <v>0</v>
      </c>
      <c r="H283" s="62">
        <v>0</v>
      </c>
      <c r="I283" s="62">
        <f t="shared" si="136"/>
        <v>0</v>
      </c>
      <c r="J283" s="62">
        <v>0</v>
      </c>
      <c r="K283" s="62">
        <v>0</v>
      </c>
      <c r="L283" s="62">
        <f t="shared" si="137"/>
        <v>0</v>
      </c>
      <c r="M283" s="62">
        <v>0</v>
      </c>
      <c r="N283" s="62">
        <v>0</v>
      </c>
      <c r="O283" s="62">
        <f t="shared" si="138"/>
        <v>0</v>
      </c>
      <c r="P283" s="62">
        <v>0</v>
      </c>
      <c r="Q283" s="62">
        <v>0</v>
      </c>
      <c r="R283" s="62">
        <f t="shared" si="139"/>
        <v>0</v>
      </c>
      <c r="S283" s="62">
        <v>0</v>
      </c>
      <c r="T283" s="62">
        <v>0</v>
      </c>
      <c r="U283" s="62">
        <f t="shared" si="140"/>
        <v>0</v>
      </c>
      <c r="V283" s="62">
        <v>0</v>
      </c>
      <c r="W283" s="62">
        <v>0</v>
      </c>
      <c r="X283" s="62">
        <f t="shared" si="141"/>
        <v>0</v>
      </c>
      <c r="Y283" s="62">
        <v>1</v>
      </c>
      <c r="Z283" s="62">
        <v>3</v>
      </c>
      <c r="AA283" s="62">
        <f t="shared" si="142"/>
        <v>4</v>
      </c>
    </row>
    <row r="284" spans="1:27" x14ac:dyDescent="0.2">
      <c r="A284" s="158" t="s">
        <v>351</v>
      </c>
      <c r="B284" s="158"/>
      <c r="C284" s="158"/>
      <c r="D284" s="61">
        <f t="shared" si="129"/>
        <v>54</v>
      </c>
      <c r="E284" s="61">
        <f t="shared" si="129"/>
        <v>69</v>
      </c>
      <c r="F284" s="61">
        <f t="shared" si="135"/>
        <v>123</v>
      </c>
      <c r="G284" s="62">
        <f>SUBTOTAL(9,G285)</f>
        <v>11</v>
      </c>
      <c r="H284" s="62">
        <f t="shared" ref="H284:AA284" si="169">SUBTOTAL(9,H285)</f>
        <v>6</v>
      </c>
      <c r="I284" s="62">
        <f t="shared" si="169"/>
        <v>17</v>
      </c>
      <c r="J284" s="62">
        <f t="shared" si="169"/>
        <v>0</v>
      </c>
      <c r="K284" s="62">
        <f t="shared" si="169"/>
        <v>3</v>
      </c>
      <c r="L284" s="62">
        <f t="shared" si="169"/>
        <v>3</v>
      </c>
      <c r="M284" s="62">
        <f t="shared" si="169"/>
        <v>0</v>
      </c>
      <c r="N284" s="62">
        <f t="shared" si="169"/>
        <v>0</v>
      </c>
      <c r="O284" s="62">
        <f t="shared" si="169"/>
        <v>0</v>
      </c>
      <c r="P284" s="62">
        <f t="shared" si="169"/>
        <v>0</v>
      </c>
      <c r="Q284" s="62">
        <f t="shared" si="169"/>
        <v>0</v>
      </c>
      <c r="R284" s="62">
        <f t="shared" si="169"/>
        <v>0</v>
      </c>
      <c r="S284" s="62">
        <f t="shared" si="169"/>
        <v>0</v>
      </c>
      <c r="T284" s="62">
        <f t="shared" si="169"/>
        <v>0</v>
      </c>
      <c r="U284" s="62">
        <f t="shared" si="169"/>
        <v>0</v>
      </c>
      <c r="V284" s="62">
        <f t="shared" si="169"/>
        <v>0</v>
      </c>
      <c r="W284" s="62">
        <f t="shared" si="169"/>
        <v>0</v>
      </c>
      <c r="X284" s="62">
        <f t="shared" si="169"/>
        <v>0</v>
      </c>
      <c r="Y284" s="62">
        <f t="shared" si="169"/>
        <v>43</v>
      </c>
      <c r="Z284" s="62">
        <f t="shared" si="169"/>
        <v>60</v>
      </c>
      <c r="AA284" s="62">
        <f t="shared" si="169"/>
        <v>103</v>
      </c>
    </row>
    <row r="285" spans="1:27" x14ac:dyDescent="0.2">
      <c r="A285" s="66" t="s">
        <v>340</v>
      </c>
      <c r="B285" s="67" t="s">
        <v>340</v>
      </c>
      <c r="C285" s="67" t="s">
        <v>341</v>
      </c>
      <c r="D285" s="61">
        <f t="shared" si="129"/>
        <v>54</v>
      </c>
      <c r="E285" s="61">
        <f t="shared" si="129"/>
        <v>69</v>
      </c>
      <c r="F285" s="61">
        <f t="shared" si="135"/>
        <v>123</v>
      </c>
      <c r="G285" s="62">
        <v>11</v>
      </c>
      <c r="H285" s="62">
        <v>6</v>
      </c>
      <c r="I285" s="62">
        <f t="shared" si="136"/>
        <v>17</v>
      </c>
      <c r="J285" s="62">
        <v>0</v>
      </c>
      <c r="K285" s="62">
        <v>3</v>
      </c>
      <c r="L285" s="62">
        <f t="shared" si="137"/>
        <v>3</v>
      </c>
      <c r="M285" s="62">
        <v>0</v>
      </c>
      <c r="N285" s="62">
        <v>0</v>
      </c>
      <c r="O285" s="62">
        <f t="shared" si="138"/>
        <v>0</v>
      </c>
      <c r="P285" s="62">
        <v>0</v>
      </c>
      <c r="Q285" s="62">
        <v>0</v>
      </c>
      <c r="R285" s="62">
        <f t="shared" si="139"/>
        <v>0</v>
      </c>
      <c r="S285" s="62">
        <v>0</v>
      </c>
      <c r="T285" s="62">
        <v>0</v>
      </c>
      <c r="U285" s="62">
        <f t="shared" si="140"/>
        <v>0</v>
      </c>
      <c r="V285" s="62">
        <v>0</v>
      </c>
      <c r="W285" s="62">
        <v>0</v>
      </c>
      <c r="X285" s="62">
        <f t="shared" si="141"/>
        <v>0</v>
      </c>
      <c r="Y285" s="62">
        <v>43</v>
      </c>
      <c r="Z285" s="62">
        <v>60</v>
      </c>
      <c r="AA285" s="62">
        <f t="shared" si="142"/>
        <v>103</v>
      </c>
    </row>
    <row r="286" spans="1:27" x14ac:dyDescent="0.2">
      <c r="A286" s="158" t="s">
        <v>24</v>
      </c>
      <c r="B286" s="158"/>
      <c r="C286" s="158"/>
      <c r="D286" s="61">
        <f t="shared" si="129"/>
        <v>0</v>
      </c>
      <c r="E286" s="61">
        <f t="shared" si="129"/>
        <v>1</v>
      </c>
      <c r="F286" s="61">
        <f t="shared" si="135"/>
        <v>1</v>
      </c>
      <c r="G286" s="62">
        <f>SUBTOTAL(9,G287)</f>
        <v>0</v>
      </c>
      <c r="H286" s="62">
        <f t="shared" ref="H286:AA286" si="170">SUBTOTAL(9,H287)</f>
        <v>0</v>
      </c>
      <c r="I286" s="62">
        <f t="shared" si="170"/>
        <v>0</v>
      </c>
      <c r="J286" s="62">
        <f t="shared" si="170"/>
        <v>0</v>
      </c>
      <c r="K286" s="62">
        <f t="shared" si="170"/>
        <v>0</v>
      </c>
      <c r="L286" s="62">
        <f t="shared" si="170"/>
        <v>0</v>
      </c>
      <c r="M286" s="62">
        <f t="shared" si="170"/>
        <v>0</v>
      </c>
      <c r="N286" s="62">
        <f t="shared" si="170"/>
        <v>0</v>
      </c>
      <c r="O286" s="62">
        <f t="shared" si="170"/>
        <v>0</v>
      </c>
      <c r="P286" s="62">
        <f t="shared" si="170"/>
        <v>0</v>
      </c>
      <c r="Q286" s="62">
        <f t="shared" si="170"/>
        <v>0</v>
      </c>
      <c r="R286" s="62">
        <f t="shared" si="170"/>
        <v>0</v>
      </c>
      <c r="S286" s="62">
        <f t="shared" si="170"/>
        <v>0</v>
      </c>
      <c r="T286" s="62">
        <f t="shared" si="170"/>
        <v>0</v>
      </c>
      <c r="U286" s="62">
        <f t="shared" si="170"/>
        <v>0</v>
      </c>
      <c r="V286" s="62">
        <f t="shared" si="170"/>
        <v>0</v>
      </c>
      <c r="W286" s="62">
        <f t="shared" si="170"/>
        <v>0</v>
      </c>
      <c r="X286" s="62">
        <f t="shared" si="170"/>
        <v>0</v>
      </c>
      <c r="Y286" s="62">
        <f t="shared" si="170"/>
        <v>0</v>
      </c>
      <c r="Z286" s="62">
        <f t="shared" si="170"/>
        <v>1</v>
      </c>
      <c r="AA286" s="62">
        <f t="shared" si="170"/>
        <v>1</v>
      </c>
    </row>
    <row r="287" spans="1:27" x14ac:dyDescent="0.2">
      <c r="A287" s="66" t="s">
        <v>340</v>
      </c>
      <c r="B287" s="67" t="s">
        <v>340</v>
      </c>
      <c r="C287" s="67" t="s">
        <v>341</v>
      </c>
      <c r="D287" s="61">
        <f t="shared" si="129"/>
        <v>0</v>
      </c>
      <c r="E287" s="61">
        <f t="shared" si="129"/>
        <v>1</v>
      </c>
      <c r="F287" s="61">
        <f t="shared" si="135"/>
        <v>1</v>
      </c>
      <c r="G287" s="62">
        <v>0</v>
      </c>
      <c r="H287" s="62">
        <v>0</v>
      </c>
      <c r="I287" s="62">
        <f t="shared" si="136"/>
        <v>0</v>
      </c>
      <c r="J287" s="62">
        <v>0</v>
      </c>
      <c r="K287" s="62">
        <v>0</v>
      </c>
      <c r="L287" s="62">
        <f t="shared" si="137"/>
        <v>0</v>
      </c>
      <c r="M287" s="62">
        <v>0</v>
      </c>
      <c r="N287" s="62">
        <v>0</v>
      </c>
      <c r="O287" s="62">
        <f t="shared" si="138"/>
        <v>0</v>
      </c>
      <c r="P287" s="62">
        <v>0</v>
      </c>
      <c r="Q287" s="62">
        <v>0</v>
      </c>
      <c r="R287" s="62">
        <f t="shared" si="139"/>
        <v>0</v>
      </c>
      <c r="S287" s="62">
        <v>0</v>
      </c>
      <c r="T287" s="62">
        <v>0</v>
      </c>
      <c r="U287" s="62">
        <f t="shared" si="140"/>
        <v>0</v>
      </c>
      <c r="V287" s="62">
        <v>0</v>
      </c>
      <c r="W287" s="62">
        <v>0</v>
      </c>
      <c r="X287" s="62">
        <f t="shared" si="141"/>
        <v>0</v>
      </c>
      <c r="Y287" s="62">
        <v>0</v>
      </c>
      <c r="Z287" s="62">
        <v>1</v>
      </c>
      <c r="AA287" s="62">
        <f t="shared" si="142"/>
        <v>1</v>
      </c>
    </row>
    <row r="288" spans="1:27" x14ac:dyDescent="0.2">
      <c r="A288" s="156" t="s">
        <v>372</v>
      </c>
      <c r="B288" s="156"/>
      <c r="C288" s="156"/>
      <c r="D288" s="61">
        <f t="shared" si="129"/>
        <v>36</v>
      </c>
      <c r="E288" s="61">
        <f t="shared" si="129"/>
        <v>37</v>
      </c>
      <c r="F288" s="61">
        <f t="shared" si="135"/>
        <v>73</v>
      </c>
      <c r="G288" s="62">
        <f>SUBTOTAL(9,G291)</f>
        <v>11</v>
      </c>
      <c r="H288" s="62">
        <f t="shared" ref="H288:AA288" si="171">SUBTOTAL(9,H291)</f>
        <v>12</v>
      </c>
      <c r="I288" s="62">
        <f t="shared" si="171"/>
        <v>23</v>
      </c>
      <c r="J288" s="62">
        <f t="shared" si="171"/>
        <v>25</v>
      </c>
      <c r="K288" s="62">
        <f t="shared" si="171"/>
        <v>25</v>
      </c>
      <c r="L288" s="62">
        <f t="shared" si="171"/>
        <v>50</v>
      </c>
      <c r="M288" s="62">
        <f t="shared" si="171"/>
        <v>0</v>
      </c>
      <c r="N288" s="62">
        <f t="shared" si="171"/>
        <v>0</v>
      </c>
      <c r="O288" s="62">
        <f t="shared" si="171"/>
        <v>0</v>
      </c>
      <c r="P288" s="62">
        <f t="shared" si="171"/>
        <v>0</v>
      </c>
      <c r="Q288" s="62">
        <f t="shared" si="171"/>
        <v>0</v>
      </c>
      <c r="R288" s="62">
        <f t="shared" si="171"/>
        <v>0</v>
      </c>
      <c r="S288" s="62">
        <f t="shared" si="171"/>
        <v>0</v>
      </c>
      <c r="T288" s="62">
        <f t="shared" si="171"/>
        <v>0</v>
      </c>
      <c r="U288" s="62">
        <f t="shared" si="171"/>
        <v>0</v>
      </c>
      <c r="V288" s="62">
        <f t="shared" si="171"/>
        <v>0</v>
      </c>
      <c r="W288" s="62">
        <f t="shared" si="171"/>
        <v>0</v>
      </c>
      <c r="X288" s="62">
        <f t="shared" si="171"/>
        <v>0</v>
      </c>
      <c r="Y288" s="62">
        <f t="shared" si="171"/>
        <v>0</v>
      </c>
      <c r="Z288" s="62">
        <f t="shared" si="171"/>
        <v>0</v>
      </c>
      <c r="AA288" s="62">
        <f t="shared" si="171"/>
        <v>0</v>
      </c>
    </row>
    <row r="289" spans="1:27" x14ac:dyDescent="0.2">
      <c r="A289" s="157" t="s">
        <v>11</v>
      </c>
      <c r="B289" s="157"/>
      <c r="C289" s="157"/>
      <c r="D289" s="61">
        <f t="shared" si="129"/>
        <v>36</v>
      </c>
      <c r="E289" s="61">
        <f t="shared" si="129"/>
        <v>37</v>
      </c>
      <c r="F289" s="61">
        <f t="shared" si="135"/>
        <v>73</v>
      </c>
      <c r="G289" s="62">
        <f>SUBTOTAL(9,G291)</f>
        <v>11</v>
      </c>
      <c r="H289" s="62">
        <f t="shared" ref="H289:AA289" si="172">SUBTOTAL(9,H291)</f>
        <v>12</v>
      </c>
      <c r="I289" s="62">
        <f t="shared" si="172"/>
        <v>23</v>
      </c>
      <c r="J289" s="62">
        <f t="shared" si="172"/>
        <v>25</v>
      </c>
      <c r="K289" s="62">
        <f t="shared" si="172"/>
        <v>25</v>
      </c>
      <c r="L289" s="62">
        <f t="shared" si="172"/>
        <v>50</v>
      </c>
      <c r="M289" s="62">
        <f t="shared" si="172"/>
        <v>0</v>
      </c>
      <c r="N289" s="62">
        <f t="shared" si="172"/>
        <v>0</v>
      </c>
      <c r="O289" s="62">
        <f t="shared" si="172"/>
        <v>0</v>
      </c>
      <c r="P289" s="62">
        <f t="shared" si="172"/>
        <v>0</v>
      </c>
      <c r="Q289" s="62">
        <f t="shared" si="172"/>
        <v>0</v>
      </c>
      <c r="R289" s="62">
        <f t="shared" si="172"/>
        <v>0</v>
      </c>
      <c r="S289" s="62">
        <f t="shared" si="172"/>
        <v>0</v>
      </c>
      <c r="T289" s="62">
        <f t="shared" si="172"/>
        <v>0</v>
      </c>
      <c r="U289" s="62">
        <f t="shared" si="172"/>
        <v>0</v>
      </c>
      <c r="V289" s="62">
        <f t="shared" si="172"/>
        <v>0</v>
      </c>
      <c r="W289" s="62">
        <f t="shared" si="172"/>
        <v>0</v>
      </c>
      <c r="X289" s="62">
        <f t="shared" si="172"/>
        <v>0</v>
      </c>
      <c r="Y289" s="62">
        <f t="shared" si="172"/>
        <v>0</v>
      </c>
      <c r="Z289" s="62">
        <f t="shared" si="172"/>
        <v>0</v>
      </c>
      <c r="AA289" s="62">
        <f t="shared" si="172"/>
        <v>0</v>
      </c>
    </row>
    <row r="290" spans="1:27" x14ac:dyDescent="0.2">
      <c r="A290" s="158" t="s">
        <v>351</v>
      </c>
      <c r="B290" s="158"/>
      <c r="C290" s="158"/>
      <c r="D290" s="61">
        <f t="shared" si="129"/>
        <v>36</v>
      </c>
      <c r="E290" s="61">
        <f t="shared" si="129"/>
        <v>37</v>
      </c>
      <c r="F290" s="61">
        <f t="shared" si="135"/>
        <v>73</v>
      </c>
      <c r="G290" s="62">
        <f>SUBTOTAL(9,G291)</f>
        <v>11</v>
      </c>
      <c r="H290" s="62">
        <f t="shared" ref="H290:AA290" si="173">SUBTOTAL(9,H291)</f>
        <v>12</v>
      </c>
      <c r="I290" s="62">
        <f t="shared" si="173"/>
        <v>23</v>
      </c>
      <c r="J290" s="62">
        <f t="shared" si="173"/>
        <v>25</v>
      </c>
      <c r="K290" s="62">
        <f t="shared" si="173"/>
        <v>25</v>
      </c>
      <c r="L290" s="62">
        <f t="shared" si="173"/>
        <v>50</v>
      </c>
      <c r="M290" s="62">
        <f t="shared" si="173"/>
        <v>0</v>
      </c>
      <c r="N290" s="62">
        <f t="shared" si="173"/>
        <v>0</v>
      </c>
      <c r="O290" s="62">
        <f t="shared" si="173"/>
        <v>0</v>
      </c>
      <c r="P290" s="62">
        <f t="shared" si="173"/>
        <v>0</v>
      </c>
      <c r="Q290" s="62">
        <f t="shared" si="173"/>
        <v>0</v>
      </c>
      <c r="R290" s="62">
        <f t="shared" si="173"/>
        <v>0</v>
      </c>
      <c r="S290" s="62">
        <f t="shared" si="173"/>
        <v>0</v>
      </c>
      <c r="T290" s="62">
        <f t="shared" si="173"/>
        <v>0</v>
      </c>
      <c r="U290" s="62">
        <f t="shared" si="173"/>
        <v>0</v>
      </c>
      <c r="V290" s="62">
        <f t="shared" si="173"/>
        <v>0</v>
      </c>
      <c r="W290" s="62">
        <f t="shared" si="173"/>
        <v>0</v>
      </c>
      <c r="X290" s="62">
        <f t="shared" si="173"/>
        <v>0</v>
      </c>
      <c r="Y290" s="62">
        <f t="shared" si="173"/>
        <v>0</v>
      </c>
      <c r="Z290" s="62">
        <f t="shared" si="173"/>
        <v>0</v>
      </c>
      <c r="AA290" s="62">
        <f t="shared" si="173"/>
        <v>0</v>
      </c>
    </row>
    <row r="291" spans="1:27" x14ac:dyDescent="0.2">
      <c r="A291" s="66">
        <v>4.0301</v>
      </c>
      <c r="B291" s="67" t="s">
        <v>342</v>
      </c>
      <c r="C291" s="67" t="s">
        <v>500</v>
      </c>
      <c r="D291" s="61">
        <f t="shared" si="129"/>
        <v>36</v>
      </c>
      <c r="E291" s="61">
        <f t="shared" si="129"/>
        <v>37</v>
      </c>
      <c r="F291" s="61">
        <f t="shared" si="135"/>
        <v>73</v>
      </c>
      <c r="G291" s="62">
        <v>11</v>
      </c>
      <c r="H291" s="62">
        <v>12</v>
      </c>
      <c r="I291" s="62">
        <f t="shared" si="136"/>
        <v>23</v>
      </c>
      <c r="J291" s="62">
        <v>25</v>
      </c>
      <c r="K291" s="62">
        <v>25</v>
      </c>
      <c r="L291" s="62">
        <f t="shared" si="137"/>
        <v>50</v>
      </c>
      <c r="M291" s="62">
        <v>0</v>
      </c>
      <c r="N291" s="62">
        <v>0</v>
      </c>
      <c r="O291" s="62">
        <f t="shared" si="138"/>
        <v>0</v>
      </c>
      <c r="P291" s="62">
        <v>0</v>
      </c>
      <c r="Q291" s="62">
        <v>0</v>
      </c>
      <c r="R291" s="62">
        <f t="shared" si="139"/>
        <v>0</v>
      </c>
      <c r="S291" s="62">
        <v>0</v>
      </c>
      <c r="T291" s="62">
        <v>0</v>
      </c>
      <c r="U291" s="62">
        <f t="shared" si="140"/>
        <v>0</v>
      </c>
      <c r="V291" s="62">
        <v>0</v>
      </c>
      <c r="W291" s="62">
        <v>0</v>
      </c>
      <c r="X291" s="62">
        <f t="shared" si="141"/>
        <v>0</v>
      </c>
      <c r="Y291" s="62">
        <v>0</v>
      </c>
      <c r="Z291" s="62">
        <v>0</v>
      </c>
      <c r="AA291" s="62">
        <f t="shared" si="142"/>
        <v>0</v>
      </c>
    </row>
  </sheetData>
  <mergeCells count="109">
    <mergeCell ref="A221:C221"/>
    <mergeCell ref="A168:C168"/>
    <mergeCell ref="A169:C169"/>
    <mergeCell ref="A170:C170"/>
    <mergeCell ref="A188:C188"/>
    <mergeCell ref="A219:C219"/>
    <mergeCell ref="A290:C290"/>
    <mergeCell ref="A288:C288"/>
    <mergeCell ref="A289:C289"/>
    <mergeCell ref="A254:C254"/>
    <mergeCell ref="A269:C269"/>
    <mergeCell ref="A270:C270"/>
    <mergeCell ref="A271:C271"/>
    <mergeCell ref="A241:C241"/>
    <mergeCell ref="A250:C250"/>
    <mergeCell ref="A251:C251"/>
    <mergeCell ref="A252:C252"/>
    <mergeCell ref="A263:C263"/>
    <mergeCell ref="A265:C265"/>
    <mergeCell ref="A281:C281"/>
    <mergeCell ref="A282:C282"/>
    <mergeCell ref="A284:C284"/>
    <mergeCell ref="A286:C286"/>
    <mergeCell ref="A220:C220"/>
    <mergeCell ref="A235:C235"/>
    <mergeCell ref="A203:C203"/>
    <mergeCell ref="A210:C210"/>
    <mergeCell ref="A212:C212"/>
    <mergeCell ref="A216:C216"/>
    <mergeCell ref="A116:C116"/>
    <mergeCell ref="A119:C119"/>
    <mergeCell ref="A122:C122"/>
    <mergeCell ref="A123:C123"/>
    <mergeCell ref="A124:C124"/>
    <mergeCell ref="A129:C129"/>
    <mergeCell ref="A130:C130"/>
    <mergeCell ref="A133:C133"/>
    <mergeCell ref="A134:C134"/>
    <mergeCell ref="A135:C135"/>
    <mergeCell ref="A137:C137"/>
    <mergeCell ref="A139:C139"/>
    <mergeCell ref="A193:C193"/>
    <mergeCell ref="A194:C194"/>
    <mergeCell ref="A195:C195"/>
    <mergeCell ref="A197:C197"/>
    <mergeCell ref="A140:C140"/>
    <mergeCell ref="A141:C141"/>
    <mergeCell ref="A164:C164"/>
    <mergeCell ref="A146:C146"/>
    <mergeCell ref="A85:C85"/>
    <mergeCell ref="A98:C98"/>
    <mergeCell ref="A114:C114"/>
    <mergeCell ref="A115:C115"/>
    <mergeCell ref="A57:C57"/>
    <mergeCell ref="A70:C70"/>
    <mergeCell ref="A83:C83"/>
    <mergeCell ref="A84:C84"/>
    <mergeCell ref="A71:C71"/>
    <mergeCell ref="A77:C77"/>
    <mergeCell ref="A97:C97"/>
    <mergeCell ref="A111:C111"/>
    <mergeCell ref="A49:C49"/>
    <mergeCell ref="A50:C50"/>
    <mergeCell ref="A52:C52"/>
    <mergeCell ref="A53:C53"/>
    <mergeCell ref="A55:C55"/>
    <mergeCell ref="A56:C56"/>
    <mergeCell ref="A27:C27"/>
    <mergeCell ref="A28:C28"/>
    <mergeCell ref="A48:C48"/>
    <mergeCell ref="A39:C39"/>
    <mergeCell ref="A40:C40"/>
    <mergeCell ref="A45:C45"/>
    <mergeCell ref="B22:C22"/>
    <mergeCell ref="A23:A24"/>
    <mergeCell ref="B23:C23"/>
    <mergeCell ref="B24:C24"/>
    <mergeCell ref="B25:C25"/>
    <mergeCell ref="A26:C26"/>
    <mergeCell ref="A17:C17"/>
    <mergeCell ref="A18:A19"/>
    <mergeCell ref="B18:C18"/>
    <mergeCell ref="B19:C19"/>
    <mergeCell ref="A20:A21"/>
    <mergeCell ref="B20:C20"/>
    <mergeCell ref="B21:C21"/>
    <mergeCell ref="A12:C12"/>
    <mergeCell ref="A13:A16"/>
    <mergeCell ref="B13:C13"/>
    <mergeCell ref="B14:C14"/>
    <mergeCell ref="B15:C15"/>
    <mergeCell ref="B16:C16"/>
    <mergeCell ref="A1:AA1"/>
    <mergeCell ref="A2:AA2"/>
    <mergeCell ref="A3:AA3"/>
    <mergeCell ref="A5:AA5"/>
    <mergeCell ref="A6:AA6"/>
    <mergeCell ref="A7:AA7"/>
    <mergeCell ref="A8:C10"/>
    <mergeCell ref="D8:F9"/>
    <mergeCell ref="G8:AA8"/>
    <mergeCell ref="G9:I9"/>
    <mergeCell ref="J9:L9"/>
    <mergeCell ref="M9:O9"/>
    <mergeCell ref="P9:R9"/>
    <mergeCell ref="S9:U9"/>
    <mergeCell ref="V9:X9"/>
    <mergeCell ref="Y9:AA9"/>
    <mergeCell ref="W4:Y4"/>
  </mergeCells>
  <printOptions horizontalCentered="1"/>
  <pageMargins left="0.25" right="0.25" top="0.75" bottom="0.75" header="0.3" footer="0.3"/>
  <pageSetup paperSize="5" scale="85" fitToHeight="0" orientation="landscape" r:id="rId1"/>
  <headerFooter>
    <oddHeader>&amp;L&amp;G</oddHeader>
    <oddFooter>&amp;C&amp;8Patrono con Igualdad de Oportunidad en el Empleo M/M/V/I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4"/>
  <sheetViews>
    <sheetView zoomScaleNormal="100" zoomScalePageLayoutView="70" workbookViewId="0">
      <selection sqref="A1:AA1"/>
    </sheetView>
  </sheetViews>
  <sheetFormatPr defaultColWidth="9.140625" defaultRowHeight="12" outlineLevelRow="6" x14ac:dyDescent="0.25"/>
  <cols>
    <col min="1" max="1" width="7.85546875" style="18" customWidth="1"/>
    <col min="2" max="2" width="6.7109375" style="16" customWidth="1"/>
    <col min="3" max="3" width="34.7109375" style="16" customWidth="1"/>
    <col min="4" max="4" width="7" style="17" customWidth="1"/>
    <col min="5" max="6" width="8" style="17" customWidth="1"/>
    <col min="7" max="18" width="7" style="17" customWidth="1"/>
    <col min="19" max="19" width="4.7109375" style="17" customWidth="1"/>
    <col min="20" max="21" width="4.42578125" style="17" customWidth="1"/>
    <col min="22" max="22" width="4.7109375" style="17" customWidth="1"/>
    <col min="23" max="24" width="5.42578125" style="17" customWidth="1"/>
    <col min="25" max="25" width="4.42578125" style="17" customWidth="1"/>
    <col min="26" max="27" width="5.42578125" style="17" customWidth="1"/>
    <col min="28" max="16384" width="9.140625" style="16"/>
  </cols>
  <sheetData>
    <row r="1" spans="1:27" s="19" customFormat="1" ht="12.75" x14ac:dyDescent="0.25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19" customFormat="1" ht="12.75" x14ac:dyDescent="0.25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s="19" customFormat="1" ht="12.75" x14ac:dyDescent="0.25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s="8" customFormat="1" ht="15" x14ac:dyDescent="0.25">
      <c r="A4" s="1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137">
        <v>44145</v>
      </c>
      <c r="X4" s="138"/>
      <c r="Y4" s="138"/>
      <c r="Z4" s="47"/>
      <c r="AA4" s="81" t="s">
        <v>613</v>
      </c>
    </row>
    <row r="5" spans="1:27" s="19" customFormat="1" ht="15" x14ac:dyDescent="0.25">
      <c r="A5" s="196" t="s">
        <v>400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</row>
    <row r="6" spans="1:27" s="19" customFormat="1" ht="12.75" x14ac:dyDescent="0.25">
      <c r="A6" s="197" t="s">
        <v>534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</row>
    <row r="7" spans="1:27" s="19" customFormat="1" x14ac:dyDescent="0.25">
      <c r="A7" s="139" t="s">
        <v>614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s="19" customFormat="1" ht="15" x14ac:dyDescent="0.25">
      <c r="A8" s="176" t="s">
        <v>398</v>
      </c>
      <c r="B8" s="177"/>
      <c r="C8" s="178"/>
      <c r="D8" s="190" t="s">
        <v>16</v>
      </c>
      <c r="E8" s="191"/>
      <c r="F8" s="192"/>
      <c r="G8" s="167" t="s">
        <v>17</v>
      </c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9"/>
    </row>
    <row r="9" spans="1:27" s="19" customFormat="1" ht="15" x14ac:dyDescent="0.25">
      <c r="A9" s="179"/>
      <c r="B9" s="180"/>
      <c r="C9" s="181"/>
      <c r="D9" s="193"/>
      <c r="E9" s="194"/>
      <c r="F9" s="195"/>
      <c r="G9" s="167" t="s">
        <v>0</v>
      </c>
      <c r="H9" s="168"/>
      <c r="I9" s="169"/>
      <c r="J9" s="167" t="s">
        <v>1</v>
      </c>
      <c r="K9" s="168"/>
      <c r="L9" s="169"/>
      <c r="M9" s="167" t="s">
        <v>2</v>
      </c>
      <c r="N9" s="168"/>
      <c r="O9" s="169"/>
      <c r="P9" s="167" t="s">
        <v>3</v>
      </c>
      <c r="Q9" s="168"/>
      <c r="R9" s="169"/>
      <c r="S9" s="173" t="s">
        <v>502</v>
      </c>
      <c r="T9" s="174"/>
      <c r="U9" s="175"/>
      <c r="V9" s="167" t="s">
        <v>5</v>
      </c>
      <c r="W9" s="168"/>
      <c r="X9" s="169"/>
      <c r="Y9" s="167" t="s">
        <v>6</v>
      </c>
      <c r="Z9" s="168"/>
      <c r="AA9" s="169"/>
    </row>
    <row r="10" spans="1:27" s="19" customFormat="1" ht="15" x14ac:dyDescent="0.25">
      <c r="A10" s="182"/>
      <c r="B10" s="183"/>
      <c r="C10" s="184"/>
      <c r="D10" s="57" t="s">
        <v>8</v>
      </c>
      <c r="E10" s="57" t="s">
        <v>9</v>
      </c>
      <c r="F10" s="57" t="s">
        <v>18</v>
      </c>
      <c r="G10" s="57" t="s">
        <v>8</v>
      </c>
      <c r="H10" s="57" t="s">
        <v>9</v>
      </c>
      <c r="I10" s="57" t="s">
        <v>18</v>
      </c>
      <c r="J10" s="57" t="s">
        <v>8</v>
      </c>
      <c r="K10" s="57" t="s">
        <v>9</v>
      </c>
      <c r="L10" s="57" t="s">
        <v>18</v>
      </c>
      <c r="M10" s="57" t="s">
        <v>8</v>
      </c>
      <c r="N10" s="57" t="s">
        <v>9</v>
      </c>
      <c r="O10" s="57" t="s">
        <v>18</v>
      </c>
      <c r="P10" s="57" t="s">
        <v>8</v>
      </c>
      <c r="Q10" s="57" t="s">
        <v>9</v>
      </c>
      <c r="R10" s="57" t="s">
        <v>18</v>
      </c>
      <c r="S10" s="57" t="s">
        <v>8</v>
      </c>
      <c r="T10" s="57" t="s">
        <v>9</v>
      </c>
      <c r="U10" s="57" t="s">
        <v>18</v>
      </c>
      <c r="V10" s="57" t="s">
        <v>8</v>
      </c>
      <c r="W10" s="57" t="s">
        <v>9</v>
      </c>
      <c r="X10" s="57" t="s">
        <v>18</v>
      </c>
      <c r="Y10" s="57" t="s">
        <v>8</v>
      </c>
      <c r="Z10" s="57" t="s">
        <v>9</v>
      </c>
      <c r="AA10" s="57" t="s">
        <v>18</v>
      </c>
    </row>
    <row r="11" spans="1:27" s="8" customFormat="1" ht="15" x14ac:dyDescent="0.25">
      <c r="A11" s="83"/>
      <c r="B11" s="82"/>
      <c r="C11" s="80" t="s">
        <v>402</v>
      </c>
      <c r="D11" s="59">
        <f>G11+J11+M11+P11+S11+V11+Y11</f>
        <v>6473</v>
      </c>
      <c r="E11" s="59">
        <f>H11+K11+N11+Q11+T11+W11+Z11</f>
        <v>10399</v>
      </c>
      <c r="F11" s="59">
        <f>I11+L11+O11+R11+U11+X11+AA11</f>
        <v>16872</v>
      </c>
      <c r="G11" s="59">
        <f t="shared" ref="G11:AA11" si="0">G12+G18</f>
        <v>1771</v>
      </c>
      <c r="H11" s="59">
        <f t="shared" si="0"/>
        <v>2650</v>
      </c>
      <c r="I11" s="59">
        <f t="shared" si="0"/>
        <v>4421</v>
      </c>
      <c r="J11" s="59">
        <f t="shared" si="0"/>
        <v>2094</v>
      </c>
      <c r="K11" s="59">
        <f t="shared" si="0"/>
        <v>3360</v>
      </c>
      <c r="L11" s="59">
        <f t="shared" si="0"/>
        <v>5454</v>
      </c>
      <c r="M11" s="59">
        <f t="shared" si="0"/>
        <v>1047</v>
      </c>
      <c r="N11" s="59">
        <f t="shared" si="0"/>
        <v>1576</v>
      </c>
      <c r="O11" s="59">
        <f t="shared" si="0"/>
        <v>2623</v>
      </c>
      <c r="P11" s="59">
        <f t="shared" si="0"/>
        <v>1370</v>
      </c>
      <c r="Q11" s="59">
        <f t="shared" si="0"/>
        <v>2504</v>
      </c>
      <c r="R11" s="59">
        <f t="shared" si="0"/>
        <v>3874</v>
      </c>
      <c r="S11" s="59">
        <f t="shared" si="0"/>
        <v>16</v>
      </c>
      <c r="T11" s="59">
        <f t="shared" si="0"/>
        <v>34</v>
      </c>
      <c r="U11" s="59">
        <f t="shared" si="0"/>
        <v>50</v>
      </c>
      <c r="V11" s="59">
        <f t="shared" si="0"/>
        <v>95</v>
      </c>
      <c r="W11" s="59">
        <f t="shared" si="0"/>
        <v>161</v>
      </c>
      <c r="X11" s="59">
        <f t="shared" si="0"/>
        <v>256</v>
      </c>
      <c r="Y11" s="59">
        <f t="shared" si="0"/>
        <v>80</v>
      </c>
      <c r="Z11" s="59">
        <f t="shared" si="0"/>
        <v>114</v>
      </c>
      <c r="AA11" s="59">
        <f t="shared" si="0"/>
        <v>194</v>
      </c>
    </row>
    <row r="12" spans="1:27" s="6" customFormat="1" ht="15" x14ac:dyDescent="0.25">
      <c r="A12" s="170" t="s">
        <v>10</v>
      </c>
      <c r="B12" s="171"/>
      <c r="C12" s="172"/>
      <c r="D12" s="60">
        <f t="shared" ref="D12:D26" si="1">G12+J12+M12+P12+S12+V12+Y12</f>
        <v>5160</v>
      </c>
      <c r="E12" s="60">
        <f t="shared" ref="E12:E26" si="2">H12+K12+N12+Q12+T12+W12+Z12</f>
        <v>8312</v>
      </c>
      <c r="F12" s="60">
        <f t="shared" ref="F12:F26" si="3">I12+L12+O12+R12+U12+X12+AA12</f>
        <v>13472</v>
      </c>
      <c r="G12" s="60">
        <f t="shared" ref="G12:AA12" si="4">SUM(G13:G17)</f>
        <v>1336</v>
      </c>
      <c r="H12" s="60">
        <f t="shared" si="4"/>
        <v>1959</v>
      </c>
      <c r="I12" s="60">
        <f t="shared" si="4"/>
        <v>3295</v>
      </c>
      <c r="J12" s="60">
        <f t="shared" si="4"/>
        <v>1333</v>
      </c>
      <c r="K12" s="60">
        <f t="shared" si="4"/>
        <v>2122</v>
      </c>
      <c r="L12" s="60">
        <f t="shared" si="4"/>
        <v>3455</v>
      </c>
      <c r="M12" s="60">
        <f t="shared" si="4"/>
        <v>971</v>
      </c>
      <c r="N12" s="60">
        <f t="shared" si="4"/>
        <v>1472</v>
      </c>
      <c r="O12" s="60">
        <f t="shared" si="4"/>
        <v>2443</v>
      </c>
      <c r="P12" s="60">
        <f t="shared" si="4"/>
        <v>1370</v>
      </c>
      <c r="Q12" s="60">
        <f t="shared" si="4"/>
        <v>2504</v>
      </c>
      <c r="R12" s="60">
        <f t="shared" si="4"/>
        <v>3874</v>
      </c>
      <c r="S12" s="60">
        <f t="shared" si="4"/>
        <v>16</v>
      </c>
      <c r="T12" s="60">
        <f t="shared" si="4"/>
        <v>32</v>
      </c>
      <c r="U12" s="60">
        <f t="shared" si="4"/>
        <v>48</v>
      </c>
      <c r="V12" s="60">
        <f t="shared" si="4"/>
        <v>95</v>
      </c>
      <c r="W12" s="60">
        <f t="shared" si="4"/>
        <v>161</v>
      </c>
      <c r="X12" s="60">
        <f t="shared" si="4"/>
        <v>256</v>
      </c>
      <c r="Y12" s="60">
        <f t="shared" si="4"/>
        <v>39</v>
      </c>
      <c r="Z12" s="60">
        <f t="shared" si="4"/>
        <v>62</v>
      </c>
      <c r="AA12" s="60">
        <f t="shared" si="4"/>
        <v>101</v>
      </c>
    </row>
    <row r="13" spans="1:27" s="6" customFormat="1" ht="15" x14ac:dyDescent="0.2">
      <c r="A13" s="187">
        <v>5</v>
      </c>
      <c r="B13" s="160" t="s">
        <v>19</v>
      </c>
      <c r="C13" s="161"/>
      <c r="D13" s="61">
        <f t="shared" si="1"/>
        <v>4878</v>
      </c>
      <c r="E13" s="61">
        <f t="shared" si="2"/>
        <v>8037</v>
      </c>
      <c r="F13" s="61">
        <f t="shared" si="3"/>
        <v>12915</v>
      </c>
      <c r="G13" s="62">
        <f t="shared" ref="G13:AA13" si="5">G29+G48+G55+G83+G127+G143+G196+G223</f>
        <v>1194</v>
      </c>
      <c r="H13" s="62">
        <f t="shared" si="5"/>
        <v>1850</v>
      </c>
      <c r="I13" s="62">
        <f t="shared" si="5"/>
        <v>3044</v>
      </c>
      <c r="J13" s="62">
        <f t="shared" si="5"/>
        <v>1273</v>
      </c>
      <c r="K13" s="62">
        <f t="shared" si="5"/>
        <v>2080</v>
      </c>
      <c r="L13" s="62">
        <f t="shared" si="5"/>
        <v>3353</v>
      </c>
      <c r="M13" s="62">
        <f t="shared" si="5"/>
        <v>963</v>
      </c>
      <c r="N13" s="62">
        <f t="shared" si="5"/>
        <v>1467</v>
      </c>
      <c r="O13" s="62">
        <f t="shared" si="5"/>
        <v>2430</v>
      </c>
      <c r="P13" s="62">
        <f t="shared" si="5"/>
        <v>1366</v>
      </c>
      <c r="Q13" s="62">
        <f t="shared" si="5"/>
        <v>2495</v>
      </c>
      <c r="R13" s="62">
        <f t="shared" si="5"/>
        <v>3861</v>
      </c>
      <c r="S13" s="62">
        <f t="shared" si="5"/>
        <v>16</v>
      </c>
      <c r="T13" s="62">
        <f t="shared" si="5"/>
        <v>32</v>
      </c>
      <c r="U13" s="62">
        <f t="shared" si="5"/>
        <v>48</v>
      </c>
      <c r="V13" s="62">
        <f t="shared" si="5"/>
        <v>66</v>
      </c>
      <c r="W13" s="62">
        <f t="shared" si="5"/>
        <v>113</v>
      </c>
      <c r="X13" s="62">
        <f t="shared" si="5"/>
        <v>179</v>
      </c>
      <c r="Y13" s="62">
        <f t="shared" si="5"/>
        <v>0</v>
      </c>
      <c r="Z13" s="62">
        <f t="shared" si="5"/>
        <v>0</v>
      </c>
      <c r="AA13" s="62">
        <f t="shared" si="5"/>
        <v>0</v>
      </c>
    </row>
    <row r="14" spans="1:27" s="6" customFormat="1" ht="15" x14ac:dyDescent="0.2">
      <c r="A14" s="189"/>
      <c r="B14" s="160" t="s">
        <v>533</v>
      </c>
      <c r="C14" s="161"/>
      <c r="D14" s="61">
        <f t="shared" si="1"/>
        <v>4</v>
      </c>
      <c r="E14" s="61">
        <f t="shared" si="2"/>
        <v>5</v>
      </c>
      <c r="F14" s="61">
        <f t="shared" si="3"/>
        <v>9</v>
      </c>
      <c r="G14" s="62">
        <f t="shared" ref="G14:AA14" si="6">G219</f>
        <v>4</v>
      </c>
      <c r="H14" s="62">
        <f t="shared" si="6"/>
        <v>1</v>
      </c>
      <c r="I14" s="62">
        <f t="shared" si="6"/>
        <v>5</v>
      </c>
      <c r="J14" s="62">
        <f t="shared" si="6"/>
        <v>0</v>
      </c>
      <c r="K14" s="62">
        <f t="shared" si="6"/>
        <v>1</v>
      </c>
      <c r="L14" s="62">
        <f t="shared" si="6"/>
        <v>1</v>
      </c>
      <c r="M14" s="62">
        <f t="shared" si="6"/>
        <v>0</v>
      </c>
      <c r="N14" s="62">
        <f t="shared" si="6"/>
        <v>1</v>
      </c>
      <c r="O14" s="62">
        <f t="shared" si="6"/>
        <v>1</v>
      </c>
      <c r="P14" s="62">
        <f t="shared" si="6"/>
        <v>0</v>
      </c>
      <c r="Q14" s="62">
        <f t="shared" si="6"/>
        <v>2</v>
      </c>
      <c r="R14" s="62">
        <f t="shared" si="6"/>
        <v>2</v>
      </c>
      <c r="S14" s="62">
        <f t="shared" si="6"/>
        <v>0</v>
      </c>
      <c r="T14" s="62">
        <f t="shared" si="6"/>
        <v>0</v>
      </c>
      <c r="U14" s="62">
        <f t="shared" si="6"/>
        <v>0</v>
      </c>
      <c r="V14" s="62">
        <f t="shared" si="6"/>
        <v>0</v>
      </c>
      <c r="W14" s="62">
        <f t="shared" si="6"/>
        <v>0</v>
      </c>
      <c r="X14" s="62">
        <f t="shared" si="6"/>
        <v>0</v>
      </c>
      <c r="Y14" s="62">
        <f t="shared" si="6"/>
        <v>0</v>
      </c>
      <c r="Z14" s="62">
        <f t="shared" si="6"/>
        <v>0</v>
      </c>
      <c r="AA14" s="62">
        <f t="shared" si="6"/>
        <v>0</v>
      </c>
    </row>
    <row r="15" spans="1:27" s="6" customFormat="1" ht="15" x14ac:dyDescent="0.2">
      <c r="A15" s="189"/>
      <c r="B15" s="165" t="s">
        <v>532</v>
      </c>
      <c r="C15" s="166"/>
      <c r="D15" s="61">
        <f t="shared" si="1"/>
        <v>144</v>
      </c>
      <c r="E15" s="61">
        <f t="shared" si="2"/>
        <v>136</v>
      </c>
      <c r="F15" s="61">
        <f t="shared" si="3"/>
        <v>280</v>
      </c>
      <c r="G15" s="62">
        <f t="shared" ref="G15:AA15" si="7">G198+G205</f>
        <v>107</v>
      </c>
      <c r="H15" s="62">
        <f t="shared" si="7"/>
        <v>105</v>
      </c>
      <c r="I15" s="62">
        <f t="shared" si="7"/>
        <v>212</v>
      </c>
      <c r="J15" s="62">
        <f t="shared" si="7"/>
        <v>33</v>
      </c>
      <c r="K15" s="62">
        <f t="shared" si="7"/>
        <v>30</v>
      </c>
      <c r="L15" s="62">
        <f t="shared" si="7"/>
        <v>63</v>
      </c>
      <c r="M15" s="62">
        <f t="shared" si="7"/>
        <v>3</v>
      </c>
      <c r="N15" s="62">
        <f t="shared" si="7"/>
        <v>0</v>
      </c>
      <c r="O15" s="62">
        <f t="shared" si="7"/>
        <v>3</v>
      </c>
      <c r="P15" s="62">
        <f t="shared" si="7"/>
        <v>1</v>
      </c>
      <c r="Q15" s="62">
        <f t="shared" si="7"/>
        <v>1</v>
      </c>
      <c r="R15" s="62">
        <f t="shared" si="7"/>
        <v>2</v>
      </c>
      <c r="S15" s="62">
        <f t="shared" si="7"/>
        <v>0</v>
      </c>
      <c r="T15" s="62">
        <f t="shared" si="7"/>
        <v>0</v>
      </c>
      <c r="U15" s="62">
        <f t="shared" si="7"/>
        <v>0</v>
      </c>
      <c r="V15" s="62">
        <f t="shared" si="7"/>
        <v>0</v>
      </c>
      <c r="W15" s="62">
        <f t="shared" si="7"/>
        <v>0</v>
      </c>
      <c r="X15" s="62">
        <f t="shared" si="7"/>
        <v>0</v>
      </c>
      <c r="Y15" s="62">
        <f t="shared" si="7"/>
        <v>0</v>
      </c>
      <c r="Z15" s="62">
        <f t="shared" si="7"/>
        <v>0</v>
      </c>
      <c r="AA15" s="62">
        <f t="shared" si="7"/>
        <v>0</v>
      </c>
    </row>
    <row r="16" spans="1:27" s="6" customFormat="1" ht="15" x14ac:dyDescent="0.2">
      <c r="A16" s="189"/>
      <c r="B16" s="160" t="s">
        <v>21</v>
      </c>
      <c r="C16" s="161"/>
      <c r="D16" s="61">
        <f t="shared" si="1"/>
        <v>59</v>
      </c>
      <c r="E16" s="61">
        <f t="shared" si="2"/>
        <v>9</v>
      </c>
      <c r="F16" s="61">
        <f t="shared" si="3"/>
        <v>68</v>
      </c>
      <c r="G16" s="62">
        <f t="shared" ref="G16:AA16" si="8">G213+G215</f>
        <v>29</v>
      </c>
      <c r="H16" s="62">
        <f t="shared" si="8"/>
        <v>2</v>
      </c>
      <c r="I16" s="62">
        <f t="shared" si="8"/>
        <v>31</v>
      </c>
      <c r="J16" s="62">
        <f t="shared" si="8"/>
        <v>25</v>
      </c>
      <c r="K16" s="62">
        <f t="shared" si="8"/>
        <v>5</v>
      </c>
      <c r="L16" s="62">
        <f t="shared" si="8"/>
        <v>30</v>
      </c>
      <c r="M16" s="62">
        <f t="shared" si="8"/>
        <v>3</v>
      </c>
      <c r="N16" s="62">
        <f t="shared" si="8"/>
        <v>1</v>
      </c>
      <c r="O16" s="62">
        <f t="shared" si="8"/>
        <v>4</v>
      </c>
      <c r="P16" s="62">
        <f t="shared" si="8"/>
        <v>2</v>
      </c>
      <c r="Q16" s="62">
        <f t="shared" si="8"/>
        <v>1</v>
      </c>
      <c r="R16" s="62">
        <f t="shared" si="8"/>
        <v>3</v>
      </c>
      <c r="S16" s="62">
        <f t="shared" si="8"/>
        <v>0</v>
      </c>
      <c r="T16" s="62">
        <f t="shared" si="8"/>
        <v>0</v>
      </c>
      <c r="U16" s="62">
        <f t="shared" si="8"/>
        <v>0</v>
      </c>
      <c r="V16" s="62">
        <f t="shared" si="8"/>
        <v>0</v>
      </c>
      <c r="W16" s="62">
        <f t="shared" si="8"/>
        <v>0</v>
      </c>
      <c r="X16" s="62">
        <f t="shared" si="8"/>
        <v>0</v>
      </c>
      <c r="Y16" s="62">
        <f t="shared" si="8"/>
        <v>0</v>
      </c>
      <c r="Z16" s="62">
        <f t="shared" si="8"/>
        <v>0</v>
      </c>
      <c r="AA16" s="62">
        <f t="shared" si="8"/>
        <v>0</v>
      </c>
    </row>
    <row r="17" spans="1:27" s="6" customFormat="1" ht="15" x14ac:dyDescent="0.2">
      <c r="A17" s="188"/>
      <c r="B17" s="160" t="s">
        <v>6</v>
      </c>
      <c r="C17" s="161"/>
      <c r="D17" s="61">
        <f t="shared" si="1"/>
        <v>75</v>
      </c>
      <c r="E17" s="61">
        <f t="shared" si="2"/>
        <v>125</v>
      </c>
      <c r="F17" s="61">
        <f t="shared" si="3"/>
        <v>200</v>
      </c>
      <c r="G17" s="62">
        <f t="shared" ref="G17:AA17" si="9">G272</f>
        <v>2</v>
      </c>
      <c r="H17" s="62">
        <f t="shared" si="9"/>
        <v>1</v>
      </c>
      <c r="I17" s="62">
        <f t="shared" si="9"/>
        <v>3</v>
      </c>
      <c r="J17" s="62">
        <f t="shared" si="9"/>
        <v>2</v>
      </c>
      <c r="K17" s="62">
        <f t="shared" si="9"/>
        <v>6</v>
      </c>
      <c r="L17" s="62">
        <f t="shared" si="9"/>
        <v>8</v>
      </c>
      <c r="M17" s="62">
        <f t="shared" si="9"/>
        <v>2</v>
      </c>
      <c r="N17" s="62">
        <f t="shared" si="9"/>
        <v>3</v>
      </c>
      <c r="O17" s="62">
        <f t="shared" si="9"/>
        <v>5</v>
      </c>
      <c r="P17" s="62">
        <f t="shared" si="9"/>
        <v>1</v>
      </c>
      <c r="Q17" s="62">
        <f t="shared" si="9"/>
        <v>5</v>
      </c>
      <c r="R17" s="62">
        <f t="shared" si="9"/>
        <v>6</v>
      </c>
      <c r="S17" s="62">
        <f t="shared" si="9"/>
        <v>0</v>
      </c>
      <c r="T17" s="62">
        <f t="shared" si="9"/>
        <v>0</v>
      </c>
      <c r="U17" s="62">
        <f t="shared" si="9"/>
        <v>0</v>
      </c>
      <c r="V17" s="62">
        <f t="shared" si="9"/>
        <v>29</v>
      </c>
      <c r="W17" s="62">
        <f t="shared" si="9"/>
        <v>48</v>
      </c>
      <c r="X17" s="62">
        <f t="shared" si="9"/>
        <v>77</v>
      </c>
      <c r="Y17" s="62">
        <f t="shared" si="9"/>
        <v>39</v>
      </c>
      <c r="Z17" s="62">
        <f t="shared" si="9"/>
        <v>62</v>
      </c>
      <c r="AA17" s="62">
        <f t="shared" si="9"/>
        <v>101</v>
      </c>
    </row>
    <row r="18" spans="1:27" s="6" customFormat="1" ht="15" x14ac:dyDescent="0.2">
      <c r="A18" s="162" t="s">
        <v>11</v>
      </c>
      <c r="B18" s="163"/>
      <c r="C18" s="164"/>
      <c r="D18" s="22">
        <f t="shared" si="1"/>
        <v>1313</v>
      </c>
      <c r="E18" s="22">
        <f t="shared" si="2"/>
        <v>2087</v>
      </c>
      <c r="F18" s="22">
        <f t="shared" si="3"/>
        <v>3400</v>
      </c>
      <c r="G18" s="22">
        <f t="shared" ref="G18:AA18" si="10">SUM(G19:G26)</f>
        <v>435</v>
      </c>
      <c r="H18" s="22">
        <f t="shared" si="10"/>
        <v>691</v>
      </c>
      <c r="I18" s="22">
        <f t="shared" si="10"/>
        <v>1126</v>
      </c>
      <c r="J18" s="22">
        <f t="shared" si="10"/>
        <v>761</v>
      </c>
      <c r="K18" s="22">
        <f t="shared" si="10"/>
        <v>1238</v>
      </c>
      <c r="L18" s="22">
        <f t="shared" si="10"/>
        <v>1999</v>
      </c>
      <c r="M18" s="22">
        <f t="shared" si="10"/>
        <v>76</v>
      </c>
      <c r="N18" s="22">
        <f t="shared" si="10"/>
        <v>104</v>
      </c>
      <c r="O18" s="22">
        <f t="shared" si="10"/>
        <v>180</v>
      </c>
      <c r="P18" s="22">
        <f t="shared" si="10"/>
        <v>0</v>
      </c>
      <c r="Q18" s="22">
        <f t="shared" si="10"/>
        <v>0</v>
      </c>
      <c r="R18" s="22">
        <f t="shared" si="10"/>
        <v>0</v>
      </c>
      <c r="S18" s="22">
        <f t="shared" si="10"/>
        <v>0</v>
      </c>
      <c r="T18" s="22">
        <f t="shared" si="10"/>
        <v>2</v>
      </c>
      <c r="U18" s="22">
        <f t="shared" si="10"/>
        <v>2</v>
      </c>
      <c r="V18" s="22">
        <f t="shared" si="10"/>
        <v>0</v>
      </c>
      <c r="W18" s="22">
        <f t="shared" si="10"/>
        <v>0</v>
      </c>
      <c r="X18" s="22">
        <f t="shared" si="10"/>
        <v>0</v>
      </c>
      <c r="Y18" s="22">
        <f t="shared" si="10"/>
        <v>41</v>
      </c>
      <c r="Z18" s="22">
        <f t="shared" si="10"/>
        <v>52</v>
      </c>
      <c r="AA18" s="22">
        <f t="shared" si="10"/>
        <v>93</v>
      </c>
    </row>
    <row r="19" spans="1:27" s="6" customFormat="1" ht="15" x14ac:dyDescent="0.2">
      <c r="A19" s="187">
        <v>6</v>
      </c>
      <c r="B19" s="160" t="s">
        <v>403</v>
      </c>
      <c r="C19" s="161"/>
      <c r="D19" s="61">
        <f t="shared" si="1"/>
        <v>5</v>
      </c>
      <c r="E19" s="61">
        <f t="shared" si="2"/>
        <v>16</v>
      </c>
      <c r="F19" s="61">
        <f t="shared" si="3"/>
        <v>21</v>
      </c>
      <c r="G19" s="62">
        <f t="shared" ref="G19:AA19" si="11">G116+G256</f>
        <v>5</v>
      </c>
      <c r="H19" s="62">
        <f t="shared" si="11"/>
        <v>16</v>
      </c>
      <c r="I19" s="62">
        <f t="shared" si="11"/>
        <v>21</v>
      </c>
      <c r="J19" s="62">
        <f t="shared" si="11"/>
        <v>0</v>
      </c>
      <c r="K19" s="62">
        <f t="shared" si="11"/>
        <v>0</v>
      </c>
      <c r="L19" s="62">
        <f t="shared" si="11"/>
        <v>0</v>
      </c>
      <c r="M19" s="62">
        <f t="shared" si="11"/>
        <v>0</v>
      </c>
      <c r="N19" s="62">
        <f t="shared" si="11"/>
        <v>0</v>
      </c>
      <c r="O19" s="62">
        <f t="shared" si="11"/>
        <v>0</v>
      </c>
      <c r="P19" s="62">
        <f t="shared" si="11"/>
        <v>0</v>
      </c>
      <c r="Q19" s="62">
        <f t="shared" si="11"/>
        <v>0</v>
      </c>
      <c r="R19" s="62">
        <f t="shared" si="11"/>
        <v>0</v>
      </c>
      <c r="S19" s="62">
        <f t="shared" si="11"/>
        <v>0</v>
      </c>
      <c r="T19" s="62">
        <f t="shared" si="11"/>
        <v>0</v>
      </c>
      <c r="U19" s="62">
        <f t="shared" si="11"/>
        <v>0</v>
      </c>
      <c r="V19" s="62">
        <f t="shared" si="11"/>
        <v>0</v>
      </c>
      <c r="W19" s="62">
        <f t="shared" si="11"/>
        <v>0</v>
      </c>
      <c r="X19" s="62">
        <f t="shared" si="11"/>
        <v>0</v>
      </c>
      <c r="Y19" s="62">
        <f t="shared" si="11"/>
        <v>0</v>
      </c>
      <c r="Z19" s="62">
        <f t="shared" si="11"/>
        <v>0</v>
      </c>
      <c r="AA19" s="62">
        <f t="shared" si="11"/>
        <v>0</v>
      </c>
    </row>
    <row r="20" spans="1:27" s="19" customFormat="1" x14ac:dyDescent="0.2">
      <c r="A20" s="188"/>
      <c r="B20" s="160" t="s">
        <v>6</v>
      </c>
      <c r="C20" s="161"/>
      <c r="D20" s="61">
        <f t="shared" si="1"/>
        <v>2</v>
      </c>
      <c r="E20" s="61">
        <f t="shared" si="2"/>
        <v>2</v>
      </c>
      <c r="F20" s="61">
        <f t="shared" si="3"/>
        <v>4</v>
      </c>
      <c r="G20" s="62">
        <f t="shared" ref="G20:AA20" si="12">G284</f>
        <v>0</v>
      </c>
      <c r="H20" s="62">
        <f t="shared" si="12"/>
        <v>0</v>
      </c>
      <c r="I20" s="62">
        <f t="shared" si="12"/>
        <v>0</v>
      </c>
      <c r="J20" s="62">
        <f t="shared" si="12"/>
        <v>0</v>
      </c>
      <c r="K20" s="62">
        <f t="shared" si="12"/>
        <v>0</v>
      </c>
      <c r="L20" s="62">
        <f t="shared" si="12"/>
        <v>0</v>
      </c>
      <c r="M20" s="62">
        <f t="shared" si="12"/>
        <v>0</v>
      </c>
      <c r="N20" s="62">
        <f t="shared" si="12"/>
        <v>0</v>
      </c>
      <c r="O20" s="62">
        <f t="shared" si="12"/>
        <v>0</v>
      </c>
      <c r="P20" s="62">
        <f t="shared" si="12"/>
        <v>0</v>
      </c>
      <c r="Q20" s="62">
        <f t="shared" si="12"/>
        <v>0</v>
      </c>
      <c r="R20" s="62">
        <f t="shared" si="12"/>
        <v>0</v>
      </c>
      <c r="S20" s="62">
        <f t="shared" si="12"/>
        <v>0</v>
      </c>
      <c r="T20" s="62">
        <f t="shared" si="12"/>
        <v>0</v>
      </c>
      <c r="U20" s="62">
        <f t="shared" si="12"/>
        <v>0</v>
      </c>
      <c r="V20" s="62">
        <f t="shared" si="12"/>
        <v>0</v>
      </c>
      <c r="W20" s="62">
        <f t="shared" si="12"/>
        <v>0</v>
      </c>
      <c r="X20" s="62">
        <f t="shared" si="12"/>
        <v>0</v>
      </c>
      <c r="Y20" s="62">
        <f t="shared" si="12"/>
        <v>2</v>
      </c>
      <c r="Z20" s="62">
        <f t="shared" si="12"/>
        <v>2</v>
      </c>
      <c r="AA20" s="62">
        <f t="shared" si="12"/>
        <v>4</v>
      </c>
    </row>
    <row r="21" spans="1:27" s="6" customFormat="1" ht="15" x14ac:dyDescent="0.2">
      <c r="A21" s="187">
        <v>7</v>
      </c>
      <c r="B21" s="160" t="s">
        <v>351</v>
      </c>
      <c r="C21" s="161"/>
      <c r="D21" s="61">
        <f t="shared" si="1"/>
        <v>643</v>
      </c>
      <c r="E21" s="61">
        <f t="shared" si="2"/>
        <v>1105</v>
      </c>
      <c r="F21" s="61">
        <f t="shared" si="3"/>
        <v>1748</v>
      </c>
      <c r="G21" s="62">
        <f t="shared" ref="G21:AA21" si="13">G41+G51+G69+G96+G120+G133+G140+G172+G258+G293</f>
        <v>235</v>
      </c>
      <c r="H21" s="62">
        <f t="shared" si="13"/>
        <v>379</v>
      </c>
      <c r="I21" s="62">
        <f t="shared" si="13"/>
        <v>614</v>
      </c>
      <c r="J21" s="62">
        <f t="shared" si="13"/>
        <v>407</v>
      </c>
      <c r="K21" s="62">
        <f t="shared" si="13"/>
        <v>724</v>
      </c>
      <c r="L21" s="62">
        <f t="shared" si="13"/>
        <v>1131</v>
      </c>
      <c r="M21" s="62">
        <f t="shared" si="13"/>
        <v>0</v>
      </c>
      <c r="N21" s="62">
        <f t="shared" si="13"/>
        <v>0</v>
      </c>
      <c r="O21" s="62">
        <f t="shared" si="13"/>
        <v>0</v>
      </c>
      <c r="P21" s="62">
        <f t="shared" si="13"/>
        <v>0</v>
      </c>
      <c r="Q21" s="62">
        <f t="shared" si="13"/>
        <v>0</v>
      </c>
      <c r="R21" s="62">
        <f t="shared" si="13"/>
        <v>0</v>
      </c>
      <c r="S21" s="62">
        <f t="shared" si="13"/>
        <v>0</v>
      </c>
      <c r="T21" s="62">
        <f t="shared" si="13"/>
        <v>1</v>
      </c>
      <c r="U21" s="62">
        <f t="shared" si="13"/>
        <v>1</v>
      </c>
      <c r="V21" s="62">
        <f t="shared" si="13"/>
        <v>0</v>
      </c>
      <c r="W21" s="62">
        <f t="shared" si="13"/>
        <v>0</v>
      </c>
      <c r="X21" s="62">
        <f t="shared" si="13"/>
        <v>0</v>
      </c>
      <c r="Y21" s="62">
        <f t="shared" si="13"/>
        <v>1</v>
      </c>
      <c r="Z21" s="62">
        <f t="shared" si="13"/>
        <v>1</v>
      </c>
      <c r="AA21" s="62">
        <f t="shared" si="13"/>
        <v>2</v>
      </c>
    </row>
    <row r="22" spans="1:27" s="6" customFormat="1" ht="15" x14ac:dyDescent="0.2">
      <c r="A22" s="188"/>
      <c r="B22" s="160" t="s">
        <v>6</v>
      </c>
      <c r="C22" s="161"/>
      <c r="D22" s="61">
        <f t="shared" si="1"/>
        <v>41</v>
      </c>
      <c r="E22" s="61">
        <f t="shared" si="2"/>
        <v>49</v>
      </c>
      <c r="F22" s="61">
        <f t="shared" si="3"/>
        <v>90</v>
      </c>
      <c r="G22" s="62">
        <f t="shared" ref="G22:AA22" si="14">G286</f>
        <v>1</v>
      </c>
      <c r="H22" s="62">
        <f t="shared" si="14"/>
        <v>2</v>
      </c>
      <c r="I22" s="62">
        <f t="shared" si="14"/>
        <v>3</v>
      </c>
      <c r="J22" s="62">
        <f t="shared" si="14"/>
        <v>2</v>
      </c>
      <c r="K22" s="62">
        <f t="shared" si="14"/>
        <v>0</v>
      </c>
      <c r="L22" s="62">
        <f t="shared" si="14"/>
        <v>2</v>
      </c>
      <c r="M22" s="62">
        <f t="shared" si="14"/>
        <v>0</v>
      </c>
      <c r="N22" s="62">
        <f t="shared" si="14"/>
        <v>0</v>
      </c>
      <c r="O22" s="62">
        <f t="shared" si="14"/>
        <v>0</v>
      </c>
      <c r="P22" s="62">
        <f t="shared" si="14"/>
        <v>0</v>
      </c>
      <c r="Q22" s="62">
        <f t="shared" si="14"/>
        <v>0</v>
      </c>
      <c r="R22" s="62">
        <f t="shared" si="14"/>
        <v>0</v>
      </c>
      <c r="S22" s="62">
        <f t="shared" si="14"/>
        <v>0</v>
      </c>
      <c r="T22" s="62">
        <f t="shared" si="14"/>
        <v>0</v>
      </c>
      <c r="U22" s="62">
        <f t="shared" si="14"/>
        <v>0</v>
      </c>
      <c r="V22" s="62">
        <f t="shared" si="14"/>
        <v>0</v>
      </c>
      <c r="W22" s="62">
        <f t="shared" si="14"/>
        <v>0</v>
      </c>
      <c r="X22" s="62">
        <f t="shared" si="14"/>
        <v>0</v>
      </c>
      <c r="Y22" s="62">
        <f t="shared" si="14"/>
        <v>38</v>
      </c>
      <c r="Z22" s="62">
        <f t="shared" si="14"/>
        <v>47</v>
      </c>
      <c r="AA22" s="62">
        <f t="shared" si="14"/>
        <v>85</v>
      </c>
    </row>
    <row r="23" spans="1:27" s="6" customFormat="1" ht="15" x14ac:dyDescent="0.2">
      <c r="A23" s="63">
        <v>8</v>
      </c>
      <c r="B23" s="160" t="s">
        <v>404</v>
      </c>
      <c r="C23" s="161"/>
      <c r="D23" s="61">
        <f t="shared" si="1"/>
        <v>1</v>
      </c>
      <c r="E23" s="61">
        <f t="shared" si="2"/>
        <v>1</v>
      </c>
      <c r="F23" s="61">
        <f t="shared" si="3"/>
        <v>2</v>
      </c>
      <c r="G23" s="62">
        <f t="shared" ref="G23:AA23" si="15">G123</f>
        <v>1</v>
      </c>
      <c r="H23" s="62">
        <f t="shared" si="15"/>
        <v>1</v>
      </c>
      <c r="I23" s="62">
        <f t="shared" si="15"/>
        <v>2</v>
      </c>
      <c r="J23" s="62">
        <f t="shared" si="15"/>
        <v>0</v>
      </c>
      <c r="K23" s="62">
        <f t="shared" si="15"/>
        <v>0</v>
      </c>
      <c r="L23" s="62">
        <f t="shared" si="15"/>
        <v>0</v>
      </c>
      <c r="M23" s="62">
        <f t="shared" si="15"/>
        <v>0</v>
      </c>
      <c r="N23" s="62">
        <f t="shared" si="15"/>
        <v>0</v>
      </c>
      <c r="O23" s="62">
        <f t="shared" si="15"/>
        <v>0</v>
      </c>
      <c r="P23" s="62">
        <f t="shared" si="15"/>
        <v>0</v>
      </c>
      <c r="Q23" s="62">
        <f t="shared" si="15"/>
        <v>0</v>
      </c>
      <c r="R23" s="62">
        <f t="shared" si="15"/>
        <v>0</v>
      </c>
      <c r="S23" s="62">
        <f t="shared" si="15"/>
        <v>0</v>
      </c>
      <c r="T23" s="62">
        <f t="shared" si="15"/>
        <v>0</v>
      </c>
      <c r="U23" s="62">
        <f t="shared" si="15"/>
        <v>0</v>
      </c>
      <c r="V23" s="62">
        <f t="shared" si="15"/>
        <v>0</v>
      </c>
      <c r="W23" s="62">
        <f t="shared" si="15"/>
        <v>0</v>
      </c>
      <c r="X23" s="62">
        <f t="shared" si="15"/>
        <v>0</v>
      </c>
      <c r="Y23" s="62">
        <f t="shared" si="15"/>
        <v>0</v>
      </c>
      <c r="Z23" s="62">
        <f t="shared" si="15"/>
        <v>0</v>
      </c>
      <c r="AA23" s="62">
        <f t="shared" si="15"/>
        <v>0</v>
      </c>
    </row>
    <row r="24" spans="1:27" s="6" customFormat="1" ht="15" x14ac:dyDescent="0.2">
      <c r="A24" s="187">
        <v>9</v>
      </c>
      <c r="B24" s="160" t="s">
        <v>24</v>
      </c>
      <c r="C24" s="161"/>
      <c r="D24" s="61">
        <f t="shared" si="1"/>
        <v>317</v>
      </c>
      <c r="E24" s="61">
        <f t="shared" si="2"/>
        <v>537</v>
      </c>
      <c r="F24" s="61">
        <f t="shared" si="3"/>
        <v>854</v>
      </c>
      <c r="G24" s="62">
        <f t="shared" ref="G24:AA24" si="16">G43+G75+G111+G189+G267</f>
        <v>88</v>
      </c>
      <c r="H24" s="62">
        <f t="shared" si="16"/>
        <v>166</v>
      </c>
      <c r="I24" s="62">
        <f t="shared" si="16"/>
        <v>254</v>
      </c>
      <c r="J24" s="62">
        <f t="shared" si="16"/>
        <v>229</v>
      </c>
      <c r="K24" s="62">
        <f t="shared" si="16"/>
        <v>371</v>
      </c>
      <c r="L24" s="62">
        <f t="shared" si="16"/>
        <v>600</v>
      </c>
      <c r="M24" s="62">
        <f t="shared" si="16"/>
        <v>0</v>
      </c>
      <c r="N24" s="62">
        <f t="shared" si="16"/>
        <v>0</v>
      </c>
      <c r="O24" s="62">
        <f t="shared" si="16"/>
        <v>0</v>
      </c>
      <c r="P24" s="62">
        <f t="shared" si="16"/>
        <v>0</v>
      </c>
      <c r="Q24" s="62">
        <f t="shared" si="16"/>
        <v>0</v>
      </c>
      <c r="R24" s="62">
        <f t="shared" si="16"/>
        <v>0</v>
      </c>
      <c r="S24" s="62">
        <f t="shared" si="16"/>
        <v>0</v>
      </c>
      <c r="T24" s="62">
        <f t="shared" si="16"/>
        <v>0</v>
      </c>
      <c r="U24" s="62">
        <f t="shared" si="16"/>
        <v>0</v>
      </c>
      <c r="V24" s="62">
        <f t="shared" si="16"/>
        <v>0</v>
      </c>
      <c r="W24" s="62">
        <f t="shared" si="16"/>
        <v>0</v>
      </c>
      <c r="X24" s="62">
        <f t="shared" si="16"/>
        <v>0</v>
      </c>
      <c r="Y24" s="62">
        <f t="shared" si="16"/>
        <v>0</v>
      </c>
      <c r="Z24" s="62">
        <f t="shared" si="16"/>
        <v>0</v>
      </c>
      <c r="AA24" s="62">
        <f t="shared" si="16"/>
        <v>0</v>
      </c>
    </row>
    <row r="25" spans="1:27" s="6" customFormat="1" ht="15" x14ac:dyDescent="0.2">
      <c r="A25" s="188"/>
      <c r="B25" s="160" t="s">
        <v>6</v>
      </c>
      <c r="C25" s="161"/>
      <c r="D25" s="61">
        <f t="shared" si="1"/>
        <v>0</v>
      </c>
      <c r="E25" s="61">
        <f t="shared" si="2"/>
        <v>2</v>
      </c>
      <c r="F25" s="61">
        <f t="shared" si="3"/>
        <v>2</v>
      </c>
      <c r="G25" s="62">
        <f t="shared" ref="G25:AA25" si="17">G289</f>
        <v>0</v>
      </c>
      <c r="H25" s="62">
        <f t="shared" si="17"/>
        <v>0</v>
      </c>
      <c r="I25" s="62">
        <f t="shared" si="17"/>
        <v>0</v>
      </c>
      <c r="J25" s="62">
        <f t="shared" si="17"/>
        <v>0</v>
      </c>
      <c r="K25" s="62">
        <f t="shared" si="17"/>
        <v>0</v>
      </c>
      <c r="L25" s="62">
        <f t="shared" si="17"/>
        <v>0</v>
      </c>
      <c r="M25" s="62">
        <f t="shared" si="17"/>
        <v>0</v>
      </c>
      <c r="N25" s="62">
        <f t="shared" si="17"/>
        <v>0</v>
      </c>
      <c r="O25" s="62">
        <f t="shared" si="17"/>
        <v>0</v>
      </c>
      <c r="P25" s="62">
        <f t="shared" si="17"/>
        <v>0</v>
      </c>
      <c r="Q25" s="62">
        <f t="shared" si="17"/>
        <v>0</v>
      </c>
      <c r="R25" s="62">
        <f t="shared" si="17"/>
        <v>0</v>
      </c>
      <c r="S25" s="62">
        <f t="shared" si="17"/>
        <v>0</v>
      </c>
      <c r="T25" s="62">
        <f t="shared" si="17"/>
        <v>0</v>
      </c>
      <c r="U25" s="62">
        <f t="shared" si="17"/>
        <v>0</v>
      </c>
      <c r="V25" s="62">
        <f t="shared" si="17"/>
        <v>0</v>
      </c>
      <c r="W25" s="62">
        <f t="shared" si="17"/>
        <v>0</v>
      </c>
      <c r="X25" s="62">
        <f t="shared" si="17"/>
        <v>0</v>
      </c>
      <c r="Y25" s="62">
        <f t="shared" si="17"/>
        <v>0</v>
      </c>
      <c r="Z25" s="62">
        <f t="shared" si="17"/>
        <v>2</v>
      </c>
      <c r="AA25" s="62">
        <f t="shared" si="17"/>
        <v>2</v>
      </c>
    </row>
    <row r="26" spans="1:27" s="6" customFormat="1" ht="15" x14ac:dyDescent="0.2">
      <c r="A26" s="63">
        <v>11</v>
      </c>
      <c r="B26" s="160" t="s">
        <v>25</v>
      </c>
      <c r="C26" s="161"/>
      <c r="D26" s="61">
        <f t="shared" si="1"/>
        <v>304</v>
      </c>
      <c r="E26" s="61">
        <f t="shared" si="2"/>
        <v>375</v>
      </c>
      <c r="F26" s="61">
        <f t="shared" si="3"/>
        <v>679</v>
      </c>
      <c r="G26" s="62">
        <f t="shared" ref="G26:AA26" si="18">G138</f>
        <v>105</v>
      </c>
      <c r="H26" s="62">
        <f t="shared" si="18"/>
        <v>127</v>
      </c>
      <c r="I26" s="62">
        <f t="shared" si="18"/>
        <v>232</v>
      </c>
      <c r="J26" s="62">
        <f t="shared" si="18"/>
        <v>123</v>
      </c>
      <c r="K26" s="62">
        <f t="shared" si="18"/>
        <v>143</v>
      </c>
      <c r="L26" s="62">
        <f t="shared" si="18"/>
        <v>266</v>
      </c>
      <c r="M26" s="62">
        <f t="shared" si="18"/>
        <v>76</v>
      </c>
      <c r="N26" s="62">
        <f t="shared" si="18"/>
        <v>104</v>
      </c>
      <c r="O26" s="62">
        <f t="shared" si="18"/>
        <v>180</v>
      </c>
      <c r="P26" s="62">
        <f t="shared" si="18"/>
        <v>0</v>
      </c>
      <c r="Q26" s="62">
        <f t="shared" si="18"/>
        <v>0</v>
      </c>
      <c r="R26" s="62">
        <f t="shared" si="18"/>
        <v>0</v>
      </c>
      <c r="S26" s="62">
        <f t="shared" si="18"/>
        <v>0</v>
      </c>
      <c r="T26" s="62">
        <f t="shared" si="18"/>
        <v>1</v>
      </c>
      <c r="U26" s="62">
        <f t="shared" si="18"/>
        <v>1</v>
      </c>
      <c r="V26" s="62">
        <f t="shared" si="18"/>
        <v>0</v>
      </c>
      <c r="W26" s="62">
        <f t="shared" si="18"/>
        <v>0</v>
      </c>
      <c r="X26" s="62">
        <f t="shared" si="18"/>
        <v>0</v>
      </c>
      <c r="Y26" s="62">
        <f t="shared" si="18"/>
        <v>0</v>
      </c>
      <c r="Z26" s="62">
        <f t="shared" si="18"/>
        <v>0</v>
      </c>
      <c r="AA26" s="62">
        <f t="shared" si="18"/>
        <v>0</v>
      </c>
    </row>
    <row r="27" spans="1:27" outlineLevel="3" x14ac:dyDescent="0.2">
      <c r="A27" s="185" t="s">
        <v>374</v>
      </c>
      <c r="B27" s="185"/>
      <c r="C27" s="185"/>
      <c r="D27" s="61">
        <f t="shared" ref="D27:AA27" si="19">SUBTOTAL(9,D30:D45)</f>
        <v>1211</v>
      </c>
      <c r="E27" s="61">
        <f t="shared" si="19"/>
        <v>1195</v>
      </c>
      <c r="F27" s="61">
        <f t="shared" si="19"/>
        <v>2406</v>
      </c>
      <c r="G27" s="61">
        <f t="shared" si="19"/>
        <v>357</v>
      </c>
      <c r="H27" s="61">
        <f t="shared" si="19"/>
        <v>330</v>
      </c>
      <c r="I27" s="61">
        <f t="shared" si="19"/>
        <v>687</v>
      </c>
      <c r="J27" s="61">
        <f t="shared" si="19"/>
        <v>346</v>
      </c>
      <c r="K27" s="61">
        <f t="shared" si="19"/>
        <v>333</v>
      </c>
      <c r="L27" s="61">
        <f t="shared" si="19"/>
        <v>679</v>
      </c>
      <c r="M27" s="61">
        <f t="shared" si="19"/>
        <v>217</v>
      </c>
      <c r="N27" s="61">
        <f t="shared" si="19"/>
        <v>181</v>
      </c>
      <c r="O27" s="61">
        <f t="shared" si="19"/>
        <v>398</v>
      </c>
      <c r="P27" s="61">
        <f t="shared" si="19"/>
        <v>264</v>
      </c>
      <c r="Q27" s="61">
        <f t="shared" si="19"/>
        <v>319</v>
      </c>
      <c r="R27" s="61">
        <f t="shared" si="19"/>
        <v>583</v>
      </c>
      <c r="S27" s="61">
        <f t="shared" si="19"/>
        <v>1</v>
      </c>
      <c r="T27" s="61">
        <f t="shared" si="19"/>
        <v>3</v>
      </c>
      <c r="U27" s="61">
        <f t="shared" si="19"/>
        <v>4</v>
      </c>
      <c r="V27" s="61">
        <f t="shared" si="19"/>
        <v>26</v>
      </c>
      <c r="W27" s="61">
        <f t="shared" si="19"/>
        <v>29</v>
      </c>
      <c r="X27" s="61">
        <f t="shared" si="19"/>
        <v>55</v>
      </c>
      <c r="Y27" s="61">
        <f t="shared" si="19"/>
        <v>0</v>
      </c>
      <c r="Z27" s="61">
        <f t="shared" si="19"/>
        <v>0</v>
      </c>
      <c r="AA27" s="61">
        <f t="shared" si="19"/>
        <v>0</v>
      </c>
    </row>
    <row r="28" spans="1:27" outlineLevel="4" x14ac:dyDescent="0.2">
      <c r="A28" s="185" t="s">
        <v>10</v>
      </c>
      <c r="B28" s="185"/>
      <c r="C28" s="185"/>
      <c r="D28" s="61">
        <f t="shared" ref="D28:AA28" si="20">SUBTOTAL(9,D30:D39)</f>
        <v>1113</v>
      </c>
      <c r="E28" s="61">
        <f t="shared" si="20"/>
        <v>1108</v>
      </c>
      <c r="F28" s="61">
        <f t="shared" si="20"/>
        <v>2221</v>
      </c>
      <c r="G28" s="61">
        <f t="shared" si="20"/>
        <v>317</v>
      </c>
      <c r="H28" s="61">
        <f t="shared" si="20"/>
        <v>297</v>
      </c>
      <c r="I28" s="61">
        <f t="shared" si="20"/>
        <v>614</v>
      </c>
      <c r="J28" s="61">
        <f t="shared" si="20"/>
        <v>288</v>
      </c>
      <c r="K28" s="61">
        <f t="shared" si="20"/>
        <v>280</v>
      </c>
      <c r="L28" s="61">
        <f t="shared" si="20"/>
        <v>568</v>
      </c>
      <c r="M28" s="61">
        <f t="shared" si="20"/>
        <v>217</v>
      </c>
      <c r="N28" s="61">
        <f t="shared" si="20"/>
        <v>181</v>
      </c>
      <c r="O28" s="61">
        <f t="shared" si="20"/>
        <v>398</v>
      </c>
      <c r="P28" s="61">
        <f t="shared" si="20"/>
        <v>264</v>
      </c>
      <c r="Q28" s="61">
        <f t="shared" si="20"/>
        <v>319</v>
      </c>
      <c r="R28" s="61">
        <f t="shared" si="20"/>
        <v>583</v>
      </c>
      <c r="S28" s="61">
        <f t="shared" si="20"/>
        <v>1</v>
      </c>
      <c r="T28" s="61">
        <f t="shared" si="20"/>
        <v>2</v>
      </c>
      <c r="U28" s="61">
        <f t="shared" si="20"/>
        <v>3</v>
      </c>
      <c r="V28" s="61">
        <f t="shared" si="20"/>
        <v>26</v>
      </c>
      <c r="W28" s="61">
        <f t="shared" si="20"/>
        <v>29</v>
      </c>
      <c r="X28" s="61">
        <f t="shared" si="20"/>
        <v>55</v>
      </c>
      <c r="Y28" s="61">
        <f t="shared" si="20"/>
        <v>0</v>
      </c>
      <c r="Z28" s="61">
        <f t="shared" si="20"/>
        <v>0</v>
      </c>
      <c r="AA28" s="61">
        <f t="shared" si="20"/>
        <v>0</v>
      </c>
    </row>
    <row r="29" spans="1:27" outlineLevel="5" x14ac:dyDescent="0.2">
      <c r="A29" s="186" t="s">
        <v>19</v>
      </c>
      <c r="B29" s="186"/>
      <c r="C29" s="186"/>
      <c r="D29" s="61">
        <f t="shared" ref="D29:AA29" si="21">SUBTOTAL(9,D30:D39)</f>
        <v>1113</v>
      </c>
      <c r="E29" s="61">
        <f t="shared" si="21"/>
        <v>1108</v>
      </c>
      <c r="F29" s="61">
        <f t="shared" si="21"/>
        <v>2221</v>
      </c>
      <c r="G29" s="61">
        <f t="shared" si="21"/>
        <v>317</v>
      </c>
      <c r="H29" s="61">
        <f t="shared" si="21"/>
        <v>297</v>
      </c>
      <c r="I29" s="61">
        <f t="shared" si="21"/>
        <v>614</v>
      </c>
      <c r="J29" s="61">
        <f t="shared" si="21"/>
        <v>288</v>
      </c>
      <c r="K29" s="61">
        <f t="shared" si="21"/>
        <v>280</v>
      </c>
      <c r="L29" s="61">
        <f t="shared" si="21"/>
        <v>568</v>
      </c>
      <c r="M29" s="61">
        <f t="shared" si="21"/>
        <v>217</v>
      </c>
      <c r="N29" s="61">
        <f t="shared" si="21"/>
        <v>181</v>
      </c>
      <c r="O29" s="61">
        <f t="shared" si="21"/>
        <v>398</v>
      </c>
      <c r="P29" s="61">
        <f t="shared" si="21"/>
        <v>264</v>
      </c>
      <c r="Q29" s="61">
        <f t="shared" si="21"/>
        <v>319</v>
      </c>
      <c r="R29" s="61">
        <f t="shared" si="21"/>
        <v>583</v>
      </c>
      <c r="S29" s="61">
        <f t="shared" si="21"/>
        <v>1</v>
      </c>
      <c r="T29" s="61">
        <f t="shared" si="21"/>
        <v>2</v>
      </c>
      <c r="U29" s="61">
        <f t="shared" si="21"/>
        <v>3</v>
      </c>
      <c r="V29" s="61">
        <f t="shared" si="21"/>
        <v>26</v>
      </c>
      <c r="W29" s="61">
        <f t="shared" si="21"/>
        <v>29</v>
      </c>
      <c r="X29" s="61">
        <f t="shared" si="21"/>
        <v>55</v>
      </c>
      <c r="Y29" s="61">
        <f t="shared" si="21"/>
        <v>0</v>
      </c>
      <c r="Z29" s="61">
        <f t="shared" si="21"/>
        <v>0</v>
      </c>
      <c r="AA29" s="61">
        <f t="shared" si="21"/>
        <v>0</v>
      </c>
    </row>
    <row r="30" spans="1:27" outlineLevel="6" x14ac:dyDescent="0.2">
      <c r="A30" s="64">
        <v>52.010100000000001</v>
      </c>
      <c r="B30" s="62" t="s">
        <v>44</v>
      </c>
      <c r="C30" s="62" t="s">
        <v>45</v>
      </c>
      <c r="D30" s="61">
        <f t="shared" ref="D30:D39" si="22">G30+J30+M30+P30+S30+V30+Y30</f>
        <v>115</v>
      </c>
      <c r="E30" s="61">
        <f t="shared" ref="E30:E39" si="23">H30+K30+N30+Q30+T30+W30+Z30</f>
        <v>92</v>
      </c>
      <c r="F30" s="61">
        <f t="shared" ref="F30:F39" si="24">I30+L30+O30+R30+U30+X30+AA30</f>
        <v>207</v>
      </c>
      <c r="G30" s="62">
        <v>57</v>
      </c>
      <c r="H30" s="62">
        <v>43</v>
      </c>
      <c r="I30" s="62">
        <v>100</v>
      </c>
      <c r="J30" s="62">
        <v>36</v>
      </c>
      <c r="K30" s="62">
        <v>32</v>
      </c>
      <c r="L30" s="62">
        <v>68</v>
      </c>
      <c r="M30" s="62">
        <v>11</v>
      </c>
      <c r="N30" s="62">
        <v>9</v>
      </c>
      <c r="O30" s="62">
        <v>20</v>
      </c>
      <c r="P30" s="62">
        <v>10</v>
      </c>
      <c r="Q30" s="62">
        <v>7</v>
      </c>
      <c r="R30" s="62">
        <v>17</v>
      </c>
      <c r="S30" s="62"/>
      <c r="T30" s="62">
        <v>1</v>
      </c>
      <c r="U30" s="62">
        <v>1</v>
      </c>
      <c r="V30" s="62">
        <v>1</v>
      </c>
      <c r="W30" s="62"/>
      <c r="X30" s="62">
        <v>1</v>
      </c>
      <c r="Y30" s="62"/>
      <c r="Z30" s="62"/>
      <c r="AA30" s="62"/>
    </row>
    <row r="31" spans="1:27" outlineLevel="6" x14ac:dyDescent="0.2">
      <c r="A31" s="64">
        <v>52.020499999999998</v>
      </c>
      <c r="B31" s="62" t="s">
        <v>394</v>
      </c>
      <c r="C31" s="62" t="s">
        <v>395</v>
      </c>
      <c r="D31" s="61">
        <f t="shared" si="22"/>
        <v>33</v>
      </c>
      <c r="E31" s="61">
        <f t="shared" si="23"/>
        <v>31</v>
      </c>
      <c r="F31" s="61">
        <f t="shared" si="24"/>
        <v>64</v>
      </c>
      <c r="G31" s="62">
        <v>15</v>
      </c>
      <c r="H31" s="62">
        <v>13</v>
      </c>
      <c r="I31" s="62">
        <v>28</v>
      </c>
      <c r="J31" s="62">
        <v>6</v>
      </c>
      <c r="K31" s="62">
        <v>6</v>
      </c>
      <c r="L31" s="62">
        <v>12</v>
      </c>
      <c r="M31" s="62">
        <v>3</v>
      </c>
      <c r="N31" s="62">
        <v>5</v>
      </c>
      <c r="O31" s="62">
        <v>8</v>
      </c>
      <c r="P31" s="62">
        <v>9</v>
      </c>
      <c r="Q31" s="62">
        <v>6</v>
      </c>
      <c r="R31" s="62">
        <v>15</v>
      </c>
      <c r="S31" s="62"/>
      <c r="T31" s="62"/>
      <c r="U31" s="62"/>
      <c r="V31" s="62"/>
      <c r="W31" s="62">
        <v>1</v>
      </c>
      <c r="X31" s="62">
        <v>1</v>
      </c>
      <c r="Y31" s="62"/>
      <c r="Z31" s="62"/>
      <c r="AA31" s="62"/>
    </row>
    <row r="32" spans="1:27" outlineLevel="6" x14ac:dyDescent="0.2">
      <c r="A32" s="64">
        <v>52.030099999999997</v>
      </c>
      <c r="B32" s="62" t="s">
        <v>30</v>
      </c>
      <c r="C32" s="62" t="s">
        <v>31</v>
      </c>
      <c r="D32" s="61">
        <f t="shared" si="22"/>
        <v>430</v>
      </c>
      <c r="E32" s="61">
        <f t="shared" si="23"/>
        <v>428</v>
      </c>
      <c r="F32" s="61">
        <f t="shared" si="24"/>
        <v>858</v>
      </c>
      <c r="G32" s="62">
        <v>102</v>
      </c>
      <c r="H32" s="62">
        <v>85</v>
      </c>
      <c r="I32" s="62">
        <v>187</v>
      </c>
      <c r="J32" s="62">
        <v>100</v>
      </c>
      <c r="K32" s="62">
        <v>94</v>
      </c>
      <c r="L32" s="62">
        <v>194</v>
      </c>
      <c r="M32" s="62">
        <v>99</v>
      </c>
      <c r="N32" s="62">
        <v>87</v>
      </c>
      <c r="O32" s="62">
        <v>186</v>
      </c>
      <c r="P32" s="62">
        <v>109</v>
      </c>
      <c r="Q32" s="62">
        <v>146</v>
      </c>
      <c r="R32" s="62">
        <v>255</v>
      </c>
      <c r="S32" s="62"/>
      <c r="T32" s="62"/>
      <c r="U32" s="62"/>
      <c r="V32" s="62">
        <v>20</v>
      </c>
      <c r="W32" s="62">
        <v>16</v>
      </c>
      <c r="X32" s="62">
        <v>36</v>
      </c>
      <c r="Y32" s="62"/>
      <c r="Z32" s="62"/>
      <c r="AA32" s="62"/>
    </row>
    <row r="33" spans="1:27" outlineLevel="6" x14ac:dyDescent="0.2">
      <c r="A33" s="64">
        <v>53.040199999999999</v>
      </c>
      <c r="B33" s="62" t="s">
        <v>531</v>
      </c>
      <c r="C33" s="62" t="s">
        <v>530</v>
      </c>
      <c r="D33" s="61">
        <f t="shared" si="22"/>
        <v>60</v>
      </c>
      <c r="E33" s="61">
        <f t="shared" si="23"/>
        <v>119</v>
      </c>
      <c r="F33" s="61">
        <f t="shared" si="24"/>
        <v>179</v>
      </c>
      <c r="G33" s="62">
        <v>33</v>
      </c>
      <c r="H33" s="62">
        <v>51</v>
      </c>
      <c r="I33" s="62">
        <v>84</v>
      </c>
      <c r="J33" s="62">
        <v>14</v>
      </c>
      <c r="K33" s="62">
        <v>28</v>
      </c>
      <c r="L33" s="62">
        <v>42</v>
      </c>
      <c r="M33" s="62">
        <v>7</v>
      </c>
      <c r="N33" s="62">
        <v>18</v>
      </c>
      <c r="O33" s="62">
        <v>25</v>
      </c>
      <c r="P33" s="62">
        <v>5</v>
      </c>
      <c r="Q33" s="62">
        <v>19</v>
      </c>
      <c r="R33" s="62">
        <v>24</v>
      </c>
      <c r="S33" s="62"/>
      <c r="T33" s="62"/>
      <c r="U33" s="62"/>
      <c r="V33" s="62">
        <v>1</v>
      </c>
      <c r="W33" s="62">
        <v>3</v>
      </c>
      <c r="X33" s="62">
        <v>4</v>
      </c>
      <c r="Y33" s="62"/>
      <c r="Z33" s="62"/>
      <c r="AA33" s="62"/>
    </row>
    <row r="34" spans="1:27" outlineLevel="6" x14ac:dyDescent="0.2">
      <c r="A34" s="64">
        <v>52.060099999999998</v>
      </c>
      <c r="B34" s="62" t="s">
        <v>32</v>
      </c>
      <c r="C34" s="62" t="s">
        <v>406</v>
      </c>
      <c r="D34" s="61">
        <f t="shared" si="22"/>
        <v>26</v>
      </c>
      <c r="E34" s="61">
        <f t="shared" si="23"/>
        <v>14</v>
      </c>
      <c r="F34" s="61">
        <f t="shared" si="24"/>
        <v>40</v>
      </c>
      <c r="G34" s="62">
        <v>13</v>
      </c>
      <c r="H34" s="62">
        <v>6</v>
      </c>
      <c r="I34" s="62">
        <v>19</v>
      </c>
      <c r="J34" s="62">
        <v>8</v>
      </c>
      <c r="K34" s="62">
        <v>6</v>
      </c>
      <c r="L34" s="62">
        <v>14</v>
      </c>
      <c r="M34" s="62">
        <v>2</v>
      </c>
      <c r="N34" s="62">
        <v>1</v>
      </c>
      <c r="O34" s="62">
        <v>3</v>
      </c>
      <c r="P34" s="62">
        <v>3</v>
      </c>
      <c r="Q34" s="62">
        <v>1</v>
      </c>
      <c r="R34" s="62">
        <v>4</v>
      </c>
      <c r="S34" s="62"/>
      <c r="T34" s="62"/>
      <c r="U34" s="62"/>
      <c r="V34" s="62"/>
      <c r="W34" s="62"/>
      <c r="X34" s="62"/>
      <c r="Y34" s="62"/>
      <c r="Z34" s="62"/>
      <c r="AA34" s="62"/>
    </row>
    <row r="35" spans="1:27" outlineLevel="6" x14ac:dyDescent="0.2">
      <c r="A35" s="64">
        <v>52.080100000000002</v>
      </c>
      <c r="B35" s="62" t="s">
        <v>36</v>
      </c>
      <c r="C35" s="62" t="s">
        <v>37</v>
      </c>
      <c r="D35" s="61">
        <f t="shared" si="22"/>
        <v>150</v>
      </c>
      <c r="E35" s="61">
        <f t="shared" si="23"/>
        <v>70</v>
      </c>
      <c r="F35" s="61">
        <f t="shared" si="24"/>
        <v>220</v>
      </c>
      <c r="G35" s="62">
        <v>32</v>
      </c>
      <c r="H35" s="62">
        <v>17</v>
      </c>
      <c r="I35" s="62">
        <v>49</v>
      </c>
      <c r="J35" s="62">
        <v>33</v>
      </c>
      <c r="K35" s="62">
        <v>22</v>
      </c>
      <c r="L35" s="62">
        <v>55</v>
      </c>
      <c r="M35" s="62">
        <v>45</v>
      </c>
      <c r="N35" s="62">
        <v>7</v>
      </c>
      <c r="O35" s="62">
        <v>52</v>
      </c>
      <c r="P35" s="62">
        <v>39</v>
      </c>
      <c r="Q35" s="62">
        <v>24</v>
      </c>
      <c r="R35" s="62">
        <v>63</v>
      </c>
      <c r="S35" s="62">
        <v>1</v>
      </c>
      <c r="T35" s="62"/>
      <c r="U35" s="62">
        <v>1</v>
      </c>
      <c r="V35" s="62"/>
      <c r="W35" s="62"/>
      <c r="X35" s="62"/>
      <c r="Y35" s="62"/>
      <c r="Z35" s="62"/>
      <c r="AA35" s="62"/>
    </row>
    <row r="36" spans="1:27" outlineLevel="6" x14ac:dyDescent="0.2">
      <c r="A36" s="64">
        <v>53.100099999999998</v>
      </c>
      <c r="B36" s="62" t="s">
        <v>48</v>
      </c>
      <c r="C36" s="62" t="s">
        <v>49</v>
      </c>
      <c r="D36" s="61">
        <f t="shared" si="22"/>
        <v>55</v>
      </c>
      <c r="E36" s="61">
        <f t="shared" si="23"/>
        <v>101</v>
      </c>
      <c r="F36" s="61">
        <f t="shared" si="24"/>
        <v>156</v>
      </c>
      <c r="G36" s="62">
        <v>12</v>
      </c>
      <c r="H36" s="62">
        <v>19</v>
      </c>
      <c r="I36" s="62">
        <v>31</v>
      </c>
      <c r="J36" s="62">
        <v>19</v>
      </c>
      <c r="K36" s="62">
        <v>27</v>
      </c>
      <c r="L36" s="62">
        <v>46</v>
      </c>
      <c r="M36" s="62">
        <v>7</v>
      </c>
      <c r="N36" s="62">
        <v>16</v>
      </c>
      <c r="O36" s="62">
        <v>23</v>
      </c>
      <c r="P36" s="62">
        <v>17</v>
      </c>
      <c r="Q36" s="62">
        <v>34</v>
      </c>
      <c r="R36" s="62">
        <v>51</v>
      </c>
      <c r="S36" s="62"/>
      <c r="T36" s="62">
        <v>1</v>
      </c>
      <c r="U36" s="62">
        <v>1</v>
      </c>
      <c r="V36" s="62"/>
      <c r="W36" s="62">
        <v>4</v>
      </c>
      <c r="X36" s="62">
        <v>4</v>
      </c>
      <c r="Y36" s="62"/>
      <c r="Z36" s="62"/>
      <c r="AA36" s="62"/>
    </row>
    <row r="37" spans="1:27" outlineLevel="6" x14ac:dyDescent="0.2">
      <c r="A37" s="64">
        <v>52.120100000000001</v>
      </c>
      <c r="B37" s="62" t="s">
        <v>46</v>
      </c>
      <c r="C37" s="62" t="s">
        <v>407</v>
      </c>
      <c r="D37" s="61">
        <f t="shared" si="22"/>
        <v>109</v>
      </c>
      <c r="E37" s="61">
        <f t="shared" si="23"/>
        <v>29</v>
      </c>
      <c r="F37" s="61">
        <f t="shared" si="24"/>
        <v>138</v>
      </c>
      <c r="G37" s="62">
        <v>27</v>
      </c>
      <c r="H37" s="62">
        <v>5</v>
      </c>
      <c r="I37" s="62">
        <v>32</v>
      </c>
      <c r="J37" s="62">
        <v>29</v>
      </c>
      <c r="K37" s="62">
        <v>11</v>
      </c>
      <c r="L37" s="62">
        <v>40</v>
      </c>
      <c r="M37" s="62">
        <v>16</v>
      </c>
      <c r="N37" s="62"/>
      <c r="O37" s="62">
        <v>16</v>
      </c>
      <c r="P37" s="62">
        <v>33</v>
      </c>
      <c r="Q37" s="62">
        <v>10</v>
      </c>
      <c r="R37" s="62">
        <v>43</v>
      </c>
      <c r="S37" s="62"/>
      <c r="T37" s="62"/>
      <c r="U37" s="62"/>
      <c r="V37" s="62">
        <v>4</v>
      </c>
      <c r="W37" s="62">
        <v>3</v>
      </c>
      <c r="X37" s="62">
        <v>7</v>
      </c>
      <c r="Y37" s="62"/>
      <c r="Z37" s="62"/>
      <c r="AA37" s="62"/>
    </row>
    <row r="38" spans="1:27" outlineLevel="6" x14ac:dyDescent="0.2">
      <c r="A38" s="64">
        <v>53.130200000000002</v>
      </c>
      <c r="B38" s="62" t="s">
        <v>529</v>
      </c>
      <c r="C38" s="62" t="s">
        <v>528</v>
      </c>
      <c r="D38" s="61">
        <f t="shared" si="22"/>
        <v>12</v>
      </c>
      <c r="E38" s="61">
        <f t="shared" si="23"/>
        <v>7</v>
      </c>
      <c r="F38" s="61">
        <f t="shared" si="24"/>
        <v>19</v>
      </c>
      <c r="G38" s="62">
        <v>3</v>
      </c>
      <c r="H38" s="62"/>
      <c r="I38" s="62">
        <v>3</v>
      </c>
      <c r="J38" s="62">
        <v>7</v>
      </c>
      <c r="K38" s="62">
        <v>2</v>
      </c>
      <c r="L38" s="62">
        <v>9</v>
      </c>
      <c r="M38" s="62">
        <v>1</v>
      </c>
      <c r="N38" s="62">
        <v>1</v>
      </c>
      <c r="O38" s="62">
        <v>2</v>
      </c>
      <c r="P38" s="62">
        <v>1</v>
      </c>
      <c r="Q38" s="62">
        <v>4</v>
      </c>
      <c r="R38" s="62">
        <v>5</v>
      </c>
      <c r="S38" s="62"/>
      <c r="T38" s="62"/>
      <c r="U38" s="62"/>
      <c r="V38" s="62"/>
      <c r="W38" s="62"/>
      <c r="X38" s="62"/>
      <c r="Y38" s="62"/>
      <c r="Z38" s="62"/>
      <c r="AA38" s="62"/>
    </row>
    <row r="39" spans="1:27" outlineLevel="6" x14ac:dyDescent="0.2">
      <c r="A39" s="64">
        <v>52.140099999999997</v>
      </c>
      <c r="B39" s="62" t="s">
        <v>392</v>
      </c>
      <c r="C39" s="62" t="s">
        <v>393</v>
      </c>
      <c r="D39" s="61">
        <f t="shared" si="22"/>
        <v>123</v>
      </c>
      <c r="E39" s="61">
        <f t="shared" si="23"/>
        <v>217</v>
      </c>
      <c r="F39" s="61">
        <f t="shared" si="24"/>
        <v>340</v>
      </c>
      <c r="G39" s="62">
        <v>23</v>
      </c>
      <c r="H39" s="62">
        <v>58</v>
      </c>
      <c r="I39" s="62">
        <v>81</v>
      </c>
      <c r="J39" s="62">
        <v>36</v>
      </c>
      <c r="K39" s="62">
        <v>52</v>
      </c>
      <c r="L39" s="62">
        <v>88</v>
      </c>
      <c r="M39" s="62">
        <v>26</v>
      </c>
      <c r="N39" s="62">
        <v>37</v>
      </c>
      <c r="O39" s="62">
        <v>63</v>
      </c>
      <c r="P39" s="62">
        <v>38</v>
      </c>
      <c r="Q39" s="62">
        <v>68</v>
      </c>
      <c r="R39" s="62">
        <v>106</v>
      </c>
      <c r="S39" s="62"/>
      <c r="T39" s="62"/>
      <c r="U39" s="62"/>
      <c r="V39" s="62"/>
      <c r="W39" s="62">
        <v>2</v>
      </c>
      <c r="X39" s="62">
        <v>2</v>
      </c>
      <c r="Y39" s="62"/>
      <c r="Z39" s="62"/>
      <c r="AA39" s="62"/>
    </row>
    <row r="40" spans="1:27" outlineLevel="4" x14ac:dyDescent="0.2">
      <c r="A40" s="185" t="s">
        <v>11</v>
      </c>
      <c r="B40" s="185"/>
      <c r="C40" s="185"/>
      <c r="D40" s="61">
        <f t="shared" ref="D40:AA40" si="25">SUBTOTAL(9,D42:D45)</f>
        <v>98</v>
      </c>
      <c r="E40" s="61">
        <f t="shared" si="25"/>
        <v>87</v>
      </c>
      <c r="F40" s="61">
        <f t="shared" si="25"/>
        <v>185</v>
      </c>
      <c r="G40" s="61">
        <f t="shared" si="25"/>
        <v>40</v>
      </c>
      <c r="H40" s="61">
        <f t="shared" si="25"/>
        <v>33</v>
      </c>
      <c r="I40" s="61">
        <f t="shared" si="25"/>
        <v>73</v>
      </c>
      <c r="J40" s="61">
        <f t="shared" si="25"/>
        <v>58</v>
      </c>
      <c r="K40" s="61">
        <f t="shared" si="25"/>
        <v>53</v>
      </c>
      <c r="L40" s="61">
        <f t="shared" si="25"/>
        <v>111</v>
      </c>
      <c r="M40" s="61">
        <f t="shared" si="25"/>
        <v>0</v>
      </c>
      <c r="N40" s="61">
        <f t="shared" si="25"/>
        <v>0</v>
      </c>
      <c r="O40" s="61">
        <f t="shared" si="25"/>
        <v>0</v>
      </c>
      <c r="P40" s="61">
        <f t="shared" si="25"/>
        <v>0</v>
      </c>
      <c r="Q40" s="61">
        <f t="shared" si="25"/>
        <v>0</v>
      </c>
      <c r="R40" s="61">
        <f t="shared" si="25"/>
        <v>0</v>
      </c>
      <c r="S40" s="61">
        <f t="shared" si="25"/>
        <v>0</v>
      </c>
      <c r="T40" s="61">
        <f t="shared" si="25"/>
        <v>1</v>
      </c>
      <c r="U40" s="61">
        <f t="shared" si="25"/>
        <v>1</v>
      </c>
      <c r="V40" s="61">
        <f t="shared" si="25"/>
        <v>0</v>
      </c>
      <c r="W40" s="61">
        <f t="shared" si="25"/>
        <v>0</v>
      </c>
      <c r="X40" s="61">
        <f t="shared" si="25"/>
        <v>0</v>
      </c>
      <c r="Y40" s="61">
        <f t="shared" si="25"/>
        <v>0</v>
      </c>
      <c r="Z40" s="61">
        <f t="shared" si="25"/>
        <v>0</v>
      </c>
      <c r="AA40" s="61">
        <f t="shared" si="25"/>
        <v>0</v>
      </c>
    </row>
    <row r="41" spans="1:27" outlineLevel="5" x14ac:dyDescent="0.2">
      <c r="A41" s="186" t="s">
        <v>351</v>
      </c>
      <c r="B41" s="186"/>
      <c r="C41" s="186"/>
      <c r="D41" s="61">
        <f t="shared" ref="D41:AA41" si="26">SUBTOTAL(9,D42:D42)</f>
        <v>86</v>
      </c>
      <c r="E41" s="61">
        <f t="shared" si="26"/>
        <v>83</v>
      </c>
      <c r="F41" s="61">
        <f t="shared" si="26"/>
        <v>169</v>
      </c>
      <c r="G41" s="61">
        <f t="shared" si="26"/>
        <v>36</v>
      </c>
      <c r="H41" s="61">
        <f t="shared" si="26"/>
        <v>32</v>
      </c>
      <c r="I41" s="61">
        <f t="shared" si="26"/>
        <v>68</v>
      </c>
      <c r="J41" s="61">
        <f t="shared" si="26"/>
        <v>50</v>
      </c>
      <c r="K41" s="61">
        <f t="shared" si="26"/>
        <v>50</v>
      </c>
      <c r="L41" s="61">
        <f t="shared" si="26"/>
        <v>100</v>
      </c>
      <c r="M41" s="61">
        <f t="shared" si="26"/>
        <v>0</v>
      </c>
      <c r="N41" s="61">
        <f t="shared" si="26"/>
        <v>0</v>
      </c>
      <c r="O41" s="61">
        <f t="shared" si="26"/>
        <v>0</v>
      </c>
      <c r="P41" s="61">
        <f t="shared" si="26"/>
        <v>0</v>
      </c>
      <c r="Q41" s="61">
        <f t="shared" si="26"/>
        <v>0</v>
      </c>
      <c r="R41" s="61">
        <f t="shared" si="26"/>
        <v>0</v>
      </c>
      <c r="S41" s="61">
        <f t="shared" si="26"/>
        <v>0</v>
      </c>
      <c r="T41" s="61">
        <f t="shared" si="26"/>
        <v>1</v>
      </c>
      <c r="U41" s="61">
        <f t="shared" si="26"/>
        <v>1</v>
      </c>
      <c r="V41" s="61">
        <f t="shared" si="26"/>
        <v>0</v>
      </c>
      <c r="W41" s="61">
        <f t="shared" si="26"/>
        <v>0</v>
      </c>
      <c r="X41" s="61">
        <f t="shared" si="26"/>
        <v>0</v>
      </c>
      <c r="Y41" s="61">
        <f t="shared" si="26"/>
        <v>0</v>
      </c>
      <c r="Z41" s="61">
        <f t="shared" si="26"/>
        <v>0</v>
      </c>
      <c r="AA41" s="61">
        <f t="shared" si="26"/>
        <v>0</v>
      </c>
    </row>
    <row r="42" spans="1:27" outlineLevel="6" x14ac:dyDescent="0.2">
      <c r="A42" s="64">
        <v>52.010100000000001</v>
      </c>
      <c r="B42" s="62" t="s">
        <v>380</v>
      </c>
      <c r="C42" s="62" t="s">
        <v>405</v>
      </c>
      <c r="D42" s="61">
        <v>86</v>
      </c>
      <c r="E42" s="61">
        <v>83</v>
      </c>
      <c r="F42" s="61">
        <v>169</v>
      </c>
      <c r="G42" s="62">
        <v>36</v>
      </c>
      <c r="H42" s="62">
        <v>32</v>
      </c>
      <c r="I42" s="62">
        <v>68</v>
      </c>
      <c r="J42" s="62">
        <v>50</v>
      </c>
      <c r="K42" s="62">
        <v>50</v>
      </c>
      <c r="L42" s="62">
        <v>100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1</v>
      </c>
      <c r="U42" s="62">
        <v>1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</row>
    <row r="43" spans="1:27" outlineLevel="5" x14ac:dyDescent="0.2">
      <c r="A43" s="186" t="s">
        <v>24</v>
      </c>
      <c r="B43" s="186"/>
      <c r="C43" s="186"/>
      <c r="D43" s="61">
        <f t="shared" ref="D43:AA43" si="27">SUBTOTAL(9,D44:D45)</f>
        <v>12</v>
      </c>
      <c r="E43" s="61">
        <f t="shared" si="27"/>
        <v>4</v>
      </c>
      <c r="F43" s="61">
        <f t="shared" si="27"/>
        <v>16</v>
      </c>
      <c r="G43" s="61">
        <f t="shared" si="27"/>
        <v>4</v>
      </c>
      <c r="H43" s="61">
        <f t="shared" si="27"/>
        <v>1</v>
      </c>
      <c r="I43" s="61">
        <f t="shared" si="27"/>
        <v>5</v>
      </c>
      <c r="J43" s="61">
        <f t="shared" si="27"/>
        <v>8</v>
      </c>
      <c r="K43" s="61">
        <f t="shared" si="27"/>
        <v>3</v>
      </c>
      <c r="L43" s="61">
        <f t="shared" si="27"/>
        <v>11</v>
      </c>
      <c r="M43" s="61">
        <f t="shared" si="27"/>
        <v>0</v>
      </c>
      <c r="N43" s="61">
        <f t="shared" si="27"/>
        <v>0</v>
      </c>
      <c r="O43" s="61">
        <f t="shared" si="27"/>
        <v>0</v>
      </c>
      <c r="P43" s="61">
        <f t="shared" si="27"/>
        <v>0</v>
      </c>
      <c r="Q43" s="61">
        <f t="shared" si="27"/>
        <v>0</v>
      </c>
      <c r="R43" s="61">
        <f t="shared" si="27"/>
        <v>0</v>
      </c>
      <c r="S43" s="61">
        <f t="shared" si="27"/>
        <v>0</v>
      </c>
      <c r="T43" s="61">
        <f t="shared" si="27"/>
        <v>0</v>
      </c>
      <c r="U43" s="61">
        <f t="shared" si="27"/>
        <v>0</v>
      </c>
      <c r="V43" s="61">
        <f t="shared" si="27"/>
        <v>0</v>
      </c>
      <c r="W43" s="61">
        <f t="shared" si="27"/>
        <v>0</v>
      </c>
      <c r="X43" s="61">
        <f t="shared" si="27"/>
        <v>0</v>
      </c>
      <c r="Y43" s="61">
        <f t="shared" si="27"/>
        <v>0</v>
      </c>
      <c r="Z43" s="61">
        <f t="shared" si="27"/>
        <v>0</v>
      </c>
      <c r="AA43" s="61">
        <f t="shared" si="27"/>
        <v>0</v>
      </c>
    </row>
    <row r="44" spans="1:27" outlineLevel="6" x14ac:dyDescent="0.2">
      <c r="A44" s="64">
        <v>52.080100000000002</v>
      </c>
      <c r="B44" s="62" t="s">
        <v>36</v>
      </c>
      <c r="C44" s="62" t="s">
        <v>37</v>
      </c>
      <c r="D44" s="61">
        <f t="shared" ref="D44:F45" si="28">G44+J44+M44+P44+S44+V44+Y44</f>
        <v>9</v>
      </c>
      <c r="E44" s="61">
        <f t="shared" si="28"/>
        <v>1</v>
      </c>
      <c r="F44" s="61">
        <f t="shared" si="28"/>
        <v>10</v>
      </c>
      <c r="G44" s="62">
        <v>3</v>
      </c>
      <c r="H44" s="62"/>
      <c r="I44" s="62">
        <v>3</v>
      </c>
      <c r="J44" s="62">
        <v>6</v>
      </c>
      <c r="K44" s="62">
        <v>1</v>
      </c>
      <c r="L44" s="62">
        <v>7</v>
      </c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spans="1:27" outlineLevel="6" x14ac:dyDescent="0.2">
      <c r="A45" s="64">
        <v>52.110100000000003</v>
      </c>
      <c r="B45" s="62" t="s">
        <v>51</v>
      </c>
      <c r="C45" s="62" t="s">
        <v>52</v>
      </c>
      <c r="D45" s="61">
        <f t="shared" si="28"/>
        <v>3</v>
      </c>
      <c r="E45" s="61">
        <f t="shared" si="28"/>
        <v>3</v>
      </c>
      <c r="F45" s="61">
        <f t="shared" si="28"/>
        <v>6</v>
      </c>
      <c r="G45" s="62">
        <v>1</v>
      </c>
      <c r="H45" s="62">
        <v>1</v>
      </c>
      <c r="I45" s="62">
        <v>2</v>
      </c>
      <c r="J45" s="62">
        <v>2</v>
      </c>
      <c r="K45" s="62">
        <v>2</v>
      </c>
      <c r="L45" s="62">
        <v>4</v>
      </c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spans="1:27" outlineLevel="3" x14ac:dyDescent="0.2">
      <c r="A46" s="185" t="s">
        <v>355</v>
      </c>
      <c r="B46" s="185"/>
      <c r="C46" s="185"/>
      <c r="D46" s="61">
        <f t="shared" ref="D46:AA46" si="29">SUBTOTAL(9,D49:D52)</f>
        <v>160</v>
      </c>
      <c r="E46" s="61">
        <f t="shared" si="29"/>
        <v>218</v>
      </c>
      <c r="F46" s="61">
        <f t="shared" si="29"/>
        <v>378</v>
      </c>
      <c r="G46" s="61">
        <f t="shared" si="29"/>
        <v>32</v>
      </c>
      <c r="H46" s="61">
        <f t="shared" si="29"/>
        <v>48</v>
      </c>
      <c r="I46" s="61">
        <f t="shared" si="29"/>
        <v>80</v>
      </c>
      <c r="J46" s="61">
        <f t="shared" si="29"/>
        <v>53</v>
      </c>
      <c r="K46" s="61">
        <f t="shared" si="29"/>
        <v>70</v>
      </c>
      <c r="L46" s="61">
        <f t="shared" si="29"/>
        <v>123</v>
      </c>
      <c r="M46" s="61">
        <f t="shared" si="29"/>
        <v>24</v>
      </c>
      <c r="N46" s="61">
        <f t="shared" si="29"/>
        <v>31</v>
      </c>
      <c r="O46" s="61">
        <f t="shared" si="29"/>
        <v>55</v>
      </c>
      <c r="P46" s="61">
        <f t="shared" si="29"/>
        <v>46</v>
      </c>
      <c r="Q46" s="61">
        <f t="shared" si="29"/>
        <v>66</v>
      </c>
      <c r="R46" s="61">
        <f t="shared" si="29"/>
        <v>112</v>
      </c>
      <c r="S46" s="61">
        <f t="shared" si="29"/>
        <v>2</v>
      </c>
      <c r="T46" s="61">
        <f t="shared" si="29"/>
        <v>0</v>
      </c>
      <c r="U46" s="61">
        <f t="shared" si="29"/>
        <v>2</v>
      </c>
      <c r="V46" s="61">
        <f t="shared" si="29"/>
        <v>3</v>
      </c>
      <c r="W46" s="61">
        <f t="shared" si="29"/>
        <v>3</v>
      </c>
      <c r="X46" s="61">
        <f t="shared" si="29"/>
        <v>6</v>
      </c>
      <c r="Y46" s="61">
        <f t="shared" si="29"/>
        <v>0</v>
      </c>
      <c r="Z46" s="61">
        <f t="shared" si="29"/>
        <v>0</v>
      </c>
      <c r="AA46" s="61">
        <f t="shared" si="29"/>
        <v>0</v>
      </c>
    </row>
    <row r="47" spans="1:27" outlineLevel="4" x14ac:dyDescent="0.2">
      <c r="A47" s="185" t="s">
        <v>10</v>
      </c>
      <c r="B47" s="185"/>
      <c r="C47" s="185"/>
      <c r="D47" s="61">
        <f t="shared" ref="D47:AA47" si="30">SUBTOTAL(9,D49:D49)</f>
        <v>125</v>
      </c>
      <c r="E47" s="61">
        <f t="shared" si="30"/>
        <v>171</v>
      </c>
      <c r="F47" s="61">
        <f t="shared" si="30"/>
        <v>296</v>
      </c>
      <c r="G47" s="61">
        <f t="shared" si="30"/>
        <v>20</v>
      </c>
      <c r="H47" s="61">
        <f t="shared" si="30"/>
        <v>28</v>
      </c>
      <c r="I47" s="61">
        <f t="shared" si="30"/>
        <v>48</v>
      </c>
      <c r="J47" s="61">
        <f t="shared" si="30"/>
        <v>30</v>
      </c>
      <c r="K47" s="61">
        <f t="shared" si="30"/>
        <v>43</v>
      </c>
      <c r="L47" s="61">
        <f t="shared" si="30"/>
        <v>73</v>
      </c>
      <c r="M47" s="61">
        <f t="shared" si="30"/>
        <v>24</v>
      </c>
      <c r="N47" s="61">
        <f t="shared" si="30"/>
        <v>31</v>
      </c>
      <c r="O47" s="61">
        <f t="shared" si="30"/>
        <v>55</v>
      </c>
      <c r="P47" s="61">
        <f t="shared" si="30"/>
        <v>46</v>
      </c>
      <c r="Q47" s="61">
        <f t="shared" si="30"/>
        <v>66</v>
      </c>
      <c r="R47" s="61">
        <f t="shared" si="30"/>
        <v>112</v>
      </c>
      <c r="S47" s="61">
        <f t="shared" si="30"/>
        <v>2</v>
      </c>
      <c r="T47" s="61">
        <f t="shared" si="30"/>
        <v>0</v>
      </c>
      <c r="U47" s="61">
        <f t="shared" si="30"/>
        <v>2</v>
      </c>
      <c r="V47" s="61">
        <f t="shared" si="30"/>
        <v>3</v>
      </c>
      <c r="W47" s="61">
        <f t="shared" si="30"/>
        <v>3</v>
      </c>
      <c r="X47" s="61">
        <f t="shared" si="30"/>
        <v>6</v>
      </c>
      <c r="Y47" s="61">
        <f t="shared" si="30"/>
        <v>0</v>
      </c>
      <c r="Z47" s="61">
        <f t="shared" si="30"/>
        <v>0</v>
      </c>
      <c r="AA47" s="61">
        <f t="shared" si="30"/>
        <v>0</v>
      </c>
    </row>
    <row r="48" spans="1:27" outlineLevel="5" x14ac:dyDescent="0.2">
      <c r="A48" s="186" t="s">
        <v>19</v>
      </c>
      <c r="B48" s="186"/>
      <c r="C48" s="186"/>
      <c r="D48" s="61">
        <f t="shared" ref="D48:AA48" si="31">SUBTOTAL(9,D49:D49)</f>
        <v>125</v>
      </c>
      <c r="E48" s="61">
        <f t="shared" si="31"/>
        <v>171</v>
      </c>
      <c r="F48" s="61">
        <f t="shared" si="31"/>
        <v>296</v>
      </c>
      <c r="G48" s="61">
        <f t="shared" si="31"/>
        <v>20</v>
      </c>
      <c r="H48" s="61">
        <f t="shared" si="31"/>
        <v>28</v>
      </c>
      <c r="I48" s="61">
        <f t="shared" si="31"/>
        <v>48</v>
      </c>
      <c r="J48" s="61">
        <f t="shared" si="31"/>
        <v>30</v>
      </c>
      <c r="K48" s="61">
        <f t="shared" si="31"/>
        <v>43</v>
      </c>
      <c r="L48" s="61">
        <f t="shared" si="31"/>
        <v>73</v>
      </c>
      <c r="M48" s="61">
        <f t="shared" si="31"/>
        <v>24</v>
      </c>
      <c r="N48" s="61">
        <f t="shared" si="31"/>
        <v>31</v>
      </c>
      <c r="O48" s="61">
        <f t="shared" si="31"/>
        <v>55</v>
      </c>
      <c r="P48" s="61">
        <f t="shared" si="31"/>
        <v>46</v>
      </c>
      <c r="Q48" s="61">
        <f t="shared" si="31"/>
        <v>66</v>
      </c>
      <c r="R48" s="61">
        <f t="shared" si="31"/>
        <v>112</v>
      </c>
      <c r="S48" s="61">
        <f t="shared" si="31"/>
        <v>2</v>
      </c>
      <c r="T48" s="61">
        <f t="shared" si="31"/>
        <v>0</v>
      </c>
      <c r="U48" s="61">
        <f t="shared" si="31"/>
        <v>2</v>
      </c>
      <c r="V48" s="61">
        <f t="shared" si="31"/>
        <v>3</v>
      </c>
      <c r="W48" s="61">
        <f t="shared" si="31"/>
        <v>3</v>
      </c>
      <c r="X48" s="61">
        <f t="shared" si="31"/>
        <v>6</v>
      </c>
      <c r="Y48" s="61">
        <f t="shared" si="31"/>
        <v>0</v>
      </c>
      <c r="Z48" s="61">
        <f t="shared" si="31"/>
        <v>0</v>
      </c>
      <c r="AA48" s="61">
        <f t="shared" si="31"/>
        <v>0</v>
      </c>
    </row>
    <row r="49" spans="1:27" outlineLevel="6" x14ac:dyDescent="0.2">
      <c r="A49" s="64">
        <v>4.0400999999999998</v>
      </c>
      <c r="B49" s="62" t="s">
        <v>53</v>
      </c>
      <c r="C49" s="62" t="s">
        <v>409</v>
      </c>
      <c r="D49" s="61">
        <f>G49+J49+M49+P49+S49+V49+Y49</f>
        <v>125</v>
      </c>
      <c r="E49" s="61">
        <f>H49+K49+N49+Q49+T49+W49+Z49</f>
        <v>171</v>
      </c>
      <c r="F49" s="61">
        <f>I49+L49+O49+R49+U49+X49+AA49</f>
        <v>296</v>
      </c>
      <c r="G49" s="62">
        <v>20</v>
      </c>
      <c r="H49" s="62">
        <v>28</v>
      </c>
      <c r="I49" s="62">
        <v>48</v>
      </c>
      <c r="J49" s="62">
        <v>30</v>
      </c>
      <c r="K49" s="62">
        <v>43</v>
      </c>
      <c r="L49" s="62">
        <v>73</v>
      </c>
      <c r="M49" s="62">
        <v>24</v>
      </c>
      <c r="N49" s="62">
        <v>31</v>
      </c>
      <c r="O49" s="62">
        <v>55</v>
      </c>
      <c r="P49" s="62">
        <v>46</v>
      </c>
      <c r="Q49" s="62">
        <v>66</v>
      </c>
      <c r="R49" s="62">
        <v>112</v>
      </c>
      <c r="S49" s="62">
        <v>2</v>
      </c>
      <c r="T49" s="62"/>
      <c r="U49" s="62">
        <v>2</v>
      </c>
      <c r="V49" s="62">
        <v>3</v>
      </c>
      <c r="W49" s="62">
        <v>3</v>
      </c>
      <c r="X49" s="62">
        <v>6</v>
      </c>
      <c r="Y49" s="62"/>
      <c r="Z49" s="62"/>
      <c r="AA49" s="62"/>
    </row>
    <row r="50" spans="1:27" outlineLevel="4" x14ac:dyDescent="0.2">
      <c r="A50" s="185" t="s">
        <v>11</v>
      </c>
      <c r="B50" s="185"/>
      <c r="C50" s="185"/>
      <c r="D50" s="61">
        <f t="shared" ref="D50:AA50" si="32">SUBTOTAL(9,D52:D52)</f>
        <v>35</v>
      </c>
      <c r="E50" s="61">
        <f t="shared" si="32"/>
        <v>47</v>
      </c>
      <c r="F50" s="61">
        <f t="shared" si="32"/>
        <v>82</v>
      </c>
      <c r="G50" s="61">
        <f t="shared" si="32"/>
        <v>12</v>
      </c>
      <c r="H50" s="61">
        <f t="shared" si="32"/>
        <v>20</v>
      </c>
      <c r="I50" s="61">
        <f t="shared" si="32"/>
        <v>32</v>
      </c>
      <c r="J50" s="61">
        <f t="shared" si="32"/>
        <v>23</v>
      </c>
      <c r="K50" s="61">
        <f t="shared" si="32"/>
        <v>27</v>
      </c>
      <c r="L50" s="61">
        <f t="shared" si="32"/>
        <v>50</v>
      </c>
      <c r="M50" s="61">
        <f t="shared" si="32"/>
        <v>0</v>
      </c>
      <c r="N50" s="61">
        <f t="shared" si="32"/>
        <v>0</v>
      </c>
      <c r="O50" s="61">
        <f t="shared" si="32"/>
        <v>0</v>
      </c>
      <c r="P50" s="61">
        <f t="shared" si="32"/>
        <v>0</v>
      </c>
      <c r="Q50" s="61">
        <f t="shared" si="32"/>
        <v>0</v>
      </c>
      <c r="R50" s="61">
        <f t="shared" si="32"/>
        <v>0</v>
      </c>
      <c r="S50" s="61">
        <f t="shared" si="32"/>
        <v>0</v>
      </c>
      <c r="T50" s="61">
        <f t="shared" si="32"/>
        <v>0</v>
      </c>
      <c r="U50" s="61">
        <f t="shared" si="32"/>
        <v>0</v>
      </c>
      <c r="V50" s="61">
        <f t="shared" si="32"/>
        <v>0</v>
      </c>
      <c r="W50" s="61">
        <f t="shared" si="32"/>
        <v>0</v>
      </c>
      <c r="X50" s="61">
        <f t="shared" si="32"/>
        <v>0</v>
      </c>
      <c r="Y50" s="61">
        <f t="shared" si="32"/>
        <v>0</v>
      </c>
      <c r="Z50" s="61">
        <f t="shared" si="32"/>
        <v>0</v>
      </c>
      <c r="AA50" s="61">
        <f t="shared" si="32"/>
        <v>0</v>
      </c>
    </row>
    <row r="51" spans="1:27" outlineLevel="5" x14ac:dyDescent="0.2">
      <c r="A51" s="186" t="s">
        <v>351</v>
      </c>
      <c r="B51" s="186"/>
      <c r="C51" s="186"/>
      <c r="D51" s="61">
        <f t="shared" ref="D51:AA51" si="33">SUBTOTAL(9,D52:D52)</f>
        <v>35</v>
      </c>
      <c r="E51" s="61">
        <f t="shared" si="33"/>
        <v>47</v>
      </c>
      <c r="F51" s="61">
        <f t="shared" si="33"/>
        <v>82</v>
      </c>
      <c r="G51" s="61">
        <f t="shared" si="33"/>
        <v>12</v>
      </c>
      <c r="H51" s="61">
        <f t="shared" si="33"/>
        <v>20</v>
      </c>
      <c r="I51" s="61">
        <f t="shared" si="33"/>
        <v>32</v>
      </c>
      <c r="J51" s="61">
        <f t="shared" si="33"/>
        <v>23</v>
      </c>
      <c r="K51" s="61">
        <f t="shared" si="33"/>
        <v>27</v>
      </c>
      <c r="L51" s="61">
        <f t="shared" si="33"/>
        <v>50</v>
      </c>
      <c r="M51" s="61">
        <f t="shared" si="33"/>
        <v>0</v>
      </c>
      <c r="N51" s="61">
        <f t="shared" si="33"/>
        <v>0</v>
      </c>
      <c r="O51" s="61">
        <f t="shared" si="33"/>
        <v>0</v>
      </c>
      <c r="P51" s="61">
        <f t="shared" si="33"/>
        <v>0</v>
      </c>
      <c r="Q51" s="61">
        <f t="shared" si="33"/>
        <v>0</v>
      </c>
      <c r="R51" s="61">
        <f t="shared" si="33"/>
        <v>0</v>
      </c>
      <c r="S51" s="61">
        <f t="shared" si="33"/>
        <v>0</v>
      </c>
      <c r="T51" s="61">
        <f t="shared" si="33"/>
        <v>0</v>
      </c>
      <c r="U51" s="61">
        <f t="shared" si="33"/>
        <v>0</v>
      </c>
      <c r="V51" s="61">
        <f t="shared" si="33"/>
        <v>0</v>
      </c>
      <c r="W51" s="61">
        <f t="shared" si="33"/>
        <v>0</v>
      </c>
      <c r="X51" s="61">
        <f t="shared" si="33"/>
        <v>0</v>
      </c>
      <c r="Y51" s="61">
        <f t="shared" si="33"/>
        <v>0</v>
      </c>
      <c r="Z51" s="61">
        <f t="shared" si="33"/>
        <v>0</v>
      </c>
      <c r="AA51" s="61">
        <f t="shared" si="33"/>
        <v>0</v>
      </c>
    </row>
    <row r="52" spans="1:27" outlineLevel="6" x14ac:dyDescent="0.2">
      <c r="A52" s="64">
        <v>4.0201000000000002</v>
      </c>
      <c r="B52" s="62" t="s">
        <v>55</v>
      </c>
      <c r="C52" s="62" t="s">
        <v>56</v>
      </c>
      <c r="D52" s="61">
        <f>G52+J52+M52+P52+S52+V52+Y52</f>
        <v>35</v>
      </c>
      <c r="E52" s="61">
        <f>H52+K52+N52+Q52+T52+W52+Z52</f>
        <v>47</v>
      </c>
      <c r="F52" s="61">
        <f>I52+L52+O52+R52+U52+X52+AA52</f>
        <v>82</v>
      </c>
      <c r="G52" s="62">
        <v>12</v>
      </c>
      <c r="H52" s="62">
        <v>20</v>
      </c>
      <c r="I52" s="62">
        <v>32</v>
      </c>
      <c r="J52" s="62">
        <v>23</v>
      </c>
      <c r="K52" s="62">
        <v>27</v>
      </c>
      <c r="L52" s="62">
        <v>50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spans="1:27" outlineLevel="3" x14ac:dyDescent="0.2">
      <c r="A53" s="185" t="s">
        <v>375</v>
      </c>
      <c r="B53" s="185"/>
      <c r="C53" s="185"/>
      <c r="D53" s="61">
        <f t="shared" ref="D53:AA53" si="34">SUBTOTAL(9,D56:D80)</f>
        <v>1380</v>
      </c>
      <c r="E53" s="61">
        <f t="shared" si="34"/>
        <v>1945</v>
      </c>
      <c r="F53" s="61">
        <f t="shared" si="34"/>
        <v>3325</v>
      </c>
      <c r="G53" s="61">
        <f t="shared" si="34"/>
        <v>313</v>
      </c>
      <c r="H53" s="61">
        <f t="shared" si="34"/>
        <v>398</v>
      </c>
      <c r="I53" s="61">
        <f t="shared" si="34"/>
        <v>711</v>
      </c>
      <c r="J53" s="61">
        <f t="shared" si="34"/>
        <v>407</v>
      </c>
      <c r="K53" s="61">
        <f t="shared" si="34"/>
        <v>517</v>
      </c>
      <c r="L53" s="61">
        <f t="shared" si="34"/>
        <v>924</v>
      </c>
      <c r="M53" s="61">
        <f t="shared" si="34"/>
        <v>245</v>
      </c>
      <c r="N53" s="61">
        <f t="shared" si="34"/>
        <v>326</v>
      </c>
      <c r="O53" s="61">
        <f t="shared" si="34"/>
        <v>571</v>
      </c>
      <c r="P53" s="61">
        <f t="shared" si="34"/>
        <v>401</v>
      </c>
      <c r="Q53" s="61">
        <f t="shared" si="34"/>
        <v>681</v>
      </c>
      <c r="R53" s="61">
        <f t="shared" si="34"/>
        <v>1082</v>
      </c>
      <c r="S53" s="61">
        <f t="shared" si="34"/>
        <v>6</v>
      </c>
      <c r="T53" s="61">
        <f t="shared" si="34"/>
        <v>3</v>
      </c>
      <c r="U53" s="61">
        <f t="shared" si="34"/>
        <v>9</v>
      </c>
      <c r="V53" s="61">
        <f t="shared" si="34"/>
        <v>8</v>
      </c>
      <c r="W53" s="61">
        <f t="shared" si="34"/>
        <v>20</v>
      </c>
      <c r="X53" s="61">
        <f t="shared" si="34"/>
        <v>28</v>
      </c>
      <c r="Y53" s="61">
        <f t="shared" si="34"/>
        <v>0</v>
      </c>
      <c r="Z53" s="61">
        <f t="shared" si="34"/>
        <v>0</v>
      </c>
      <c r="AA53" s="61">
        <f t="shared" si="34"/>
        <v>0</v>
      </c>
    </row>
    <row r="54" spans="1:27" outlineLevel="4" x14ac:dyDescent="0.2">
      <c r="A54" s="185" t="s">
        <v>10</v>
      </c>
      <c r="B54" s="185"/>
      <c r="C54" s="185"/>
      <c r="D54" s="61">
        <f t="shared" ref="D54:AA54" si="35">SUBTOTAL(9,D56:D67)</f>
        <v>1217</v>
      </c>
      <c r="E54" s="61">
        <f t="shared" si="35"/>
        <v>1799</v>
      </c>
      <c r="F54" s="61">
        <f t="shared" si="35"/>
        <v>3016</v>
      </c>
      <c r="G54" s="61">
        <f t="shared" si="35"/>
        <v>270</v>
      </c>
      <c r="H54" s="61">
        <f t="shared" si="35"/>
        <v>362</v>
      </c>
      <c r="I54" s="61">
        <f t="shared" si="35"/>
        <v>632</v>
      </c>
      <c r="J54" s="61">
        <f t="shared" si="35"/>
        <v>287</v>
      </c>
      <c r="K54" s="61">
        <f t="shared" si="35"/>
        <v>407</v>
      </c>
      <c r="L54" s="61">
        <f t="shared" si="35"/>
        <v>694</v>
      </c>
      <c r="M54" s="61">
        <f t="shared" si="35"/>
        <v>245</v>
      </c>
      <c r="N54" s="61">
        <f t="shared" si="35"/>
        <v>326</v>
      </c>
      <c r="O54" s="61">
        <f t="shared" si="35"/>
        <v>571</v>
      </c>
      <c r="P54" s="61">
        <f t="shared" si="35"/>
        <v>401</v>
      </c>
      <c r="Q54" s="61">
        <f t="shared" si="35"/>
        <v>681</v>
      </c>
      <c r="R54" s="61">
        <f t="shared" si="35"/>
        <v>1082</v>
      </c>
      <c r="S54" s="61">
        <f t="shared" si="35"/>
        <v>6</v>
      </c>
      <c r="T54" s="61">
        <f t="shared" si="35"/>
        <v>3</v>
      </c>
      <c r="U54" s="61">
        <f t="shared" si="35"/>
        <v>9</v>
      </c>
      <c r="V54" s="61">
        <f t="shared" si="35"/>
        <v>8</v>
      </c>
      <c r="W54" s="61">
        <f t="shared" si="35"/>
        <v>20</v>
      </c>
      <c r="X54" s="61">
        <f t="shared" si="35"/>
        <v>28</v>
      </c>
      <c r="Y54" s="61">
        <f t="shared" si="35"/>
        <v>0</v>
      </c>
      <c r="Z54" s="61">
        <f t="shared" si="35"/>
        <v>0</v>
      </c>
      <c r="AA54" s="61">
        <f t="shared" si="35"/>
        <v>0</v>
      </c>
    </row>
    <row r="55" spans="1:27" outlineLevel="5" x14ac:dyDescent="0.2">
      <c r="A55" s="186" t="s">
        <v>19</v>
      </c>
      <c r="B55" s="186"/>
      <c r="C55" s="186"/>
      <c r="D55" s="61">
        <f t="shared" ref="D55:AA55" si="36">SUBTOTAL(9,D56:D67)</f>
        <v>1217</v>
      </c>
      <c r="E55" s="61">
        <f t="shared" si="36"/>
        <v>1799</v>
      </c>
      <c r="F55" s="61">
        <f t="shared" si="36"/>
        <v>3016</v>
      </c>
      <c r="G55" s="61">
        <f t="shared" si="36"/>
        <v>270</v>
      </c>
      <c r="H55" s="61">
        <f t="shared" si="36"/>
        <v>362</v>
      </c>
      <c r="I55" s="61">
        <f t="shared" si="36"/>
        <v>632</v>
      </c>
      <c r="J55" s="61">
        <f t="shared" si="36"/>
        <v>287</v>
      </c>
      <c r="K55" s="61">
        <f t="shared" si="36"/>
        <v>407</v>
      </c>
      <c r="L55" s="61">
        <f t="shared" si="36"/>
        <v>694</v>
      </c>
      <c r="M55" s="61">
        <f t="shared" si="36"/>
        <v>245</v>
      </c>
      <c r="N55" s="61">
        <f t="shared" si="36"/>
        <v>326</v>
      </c>
      <c r="O55" s="61">
        <f t="shared" si="36"/>
        <v>571</v>
      </c>
      <c r="P55" s="61">
        <f t="shared" si="36"/>
        <v>401</v>
      </c>
      <c r="Q55" s="61">
        <f t="shared" si="36"/>
        <v>681</v>
      </c>
      <c r="R55" s="61">
        <f t="shared" si="36"/>
        <v>1082</v>
      </c>
      <c r="S55" s="61">
        <f t="shared" si="36"/>
        <v>6</v>
      </c>
      <c r="T55" s="61">
        <f t="shared" si="36"/>
        <v>3</v>
      </c>
      <c r="U55" s="61">
        <f t="shared" si="36"/>
        <v>9</v>
      </c>
      <c r="V55" s="61">
        <f t="shared" si="36"/>
        <v>8</v>
      </c>
      <c r="W55" s="61">
        <f t="shared" si="36"/>
        <v>20</v>
      </c>
      <c r="X55" s="61">
        <f t="shared" si="36"/>
        <v>28</v>
      </c>
      <c r="Y55" s="61">
        <f t="shared" si="36"/>
        <v>0</v>
      </c>
      <c r="Z55" s="61">
        <f t="shared" si="36"/>
        <v>0</v>
      </c>
      <c r="AA55" s="61">
        <f t="shared" si="36"/>
        <v>0</v>
      </c>
    </row>
    <row r="56" spans="1:27" outlineLevel="6" x14ac:dyDescent="0.2">
      <c r="A56" s="64">
        <v>3.0104000000000002</v>
      </c>
      <c r="B56" s="62" t="s">
        <v>63</v>
      </c>
      <c r="C56" s="62" t="s">
        <v>64</v>
      </c>
      <c r="D56" s="61">
        <f t="shared" ref="D56:D67" si="37">G56+J56+M56+P56+S56+V56+Y56</f>
        <v>139</v>
      </c>
      <c r="E56" s="61">
        <f t="shared" ref="E56:E67" si="38">H56+K56+N56+Q56+T56+W56+Z56</f>
        <v>220</v>
      </c>
      <c r="F56" s="61">
        <f t="shared" ref="F56:F67" si="39">I56+L56+O56+R56+U56+X56+AA56</f>
        <v>359</v>
      </c>
      <c r="G56" s="62">
        <v>42</v>
      </c>
      <c r="H56" s="62">
        <v>78</v>
      </c>
      <c r="I56" s="62">
        <v>120</v>
      </c>
      <c r="J56" s="62">
        <v>41</v>
      </c>
      <c r="K56" s="62">
        <v>55</v>
      </c>
      <c r="L56" s="62">
        <v>96</v>
      </c>
      <c r="M56" s="62">
        <v>35</v>
      </c>
      <c r="N56" s="62">
        <v>40</v>
      </c>
      <c r="O56" s="62">
        <v>75</v>
      </c>
      <c r="P56" s="62">
        <v>21</v>
      </c>
      <c r="Q56" s="62">
        <v>46</v>
      </c>
      <c r="R56" s="62">
        <v>67</v>
      </c>
      <c r="S56" s="62"/>
      <c r="T56" s="62">
        <v>1</v>
      </c>
      <c r="U56" s="62">
        <v>1</v>
      </c>
      <c r="V56" s="62"/>
      <c r="W56" s="62"/>
      <c r="X56" s="62"/>
      <c r="Y56" s="62"/>
      <c r="Z56" s="62"/>
      <c r="AA56" s="62"/>
    </row>
    <row r="57" spans="1:27" outlineLevel="6" x14ac:dyDescent="0.2">
      <c r="A57" s="64">
        <v>11.0701</v>
      </c>
      <c r="B57" s="62" t="s">
        <v>65</v>
      </c>
      <c r="C57" s="62" t="s">
        <v>415</v>
      </c>
      <c r="D57" s="61">
        <f t="shared" si="37"/>
        <v>104</v>
      </c>
      <c r="E57" s="61">
        <f t="shared" si="38"/>
        <v>40</v>
      </c>
      <c r="F57" s="61">
        <f t="shared" si="39"/>
        <v>144</v>
      </c>
      <c r="G57" s="62">
        <v>25</v>
      </c>
      <c r="H57" s="62">
        <v>16</v>
      </c>
      <c r="I57" s="62">
        <v>41</v>
      </c>
      <c r="J57" s="62">
        <v>24</v>
      </c>
      <c r="K57" s="62">
        <v>12</v>
      </c>
      <c r="L57" s="62">
        <v>36</v>
      </c>
      <c r="M57" s="62">
        <v>24</v>
      </c>
      <c r="N57" s="62">
        <v>6</v>
      </c>
      <c r="O57" s="62">
        <v>30</v>
      </c>
      <c r="P57" s="62">
        <v>28</v>
      </c>
      <c r="Q57" s="62">
        <v>6</v>
      </c>
      <c r="R57" s="62">
        <v>34</v>
      </c>
      <c r="S57" s="62"/>
      <c r="T57" s="62"/>
      <c r="U57" s="62"/>
      <c r="V57" s="62">
        <v>3</v>
      </c>
      <c r="W57" s="62"/>
      <c r="X57" s="62">
        <v>3</v>
      </c>
      <c r="Y57" s="62"/>
      <c r="Z57" s="62"/>
      <c r="AA57" s="62"/>
    </row>
    <row r="58" spans="1:27" outlineLevel="6" x14ac:dyDescent="0.2">
      <c r="A58" s="64">
        <v>19.0501</v>
      </c>
      <c r="B58" s="62" t="s">
        <v>76</v>
      </c>
      <c r="C58" s="62" t="s">
        <v>416</v>
      </c>
      <c r="D58" s="61">
        <f t="shared" si="37"/>
        <v>33</v>
      </c>
      <c r="E58" s="61">
        <f t="shared" si="38"/>
        <v>178</v>
      </c>
      <c r="F58" s="61">
        <f t="shared" si="39"/>
        <v>211</v>
      </c>
      <c r="G58" s="62">
        <v>3</v>
      </c>
      <c r="H58" s="62">
        <v>22</v>
      </c>
      <c r="I58" s="62">
        <v>25</v>
      </c>
      <c r="J58" s="62">
        <v>11</v>
      </c>
      <c r="K58" s="62">
        <v>41</v>
      </c>
      <c r="L58" s="62">
        <v>52</v>
      </c>
      <c r="M58" s="62">
        <v>5</v>
      </c>
      <c r="N58" s="62">
        <v>29</v>
      </c>
      <c r="O58" s="62">
        <v>34</v>
      </c>
      <c r="P58" s="62">
        <v>12</v>
      </c>
      <c r="Q58" s="62">
        <v>75</v>
      </c>
      <c r="R58" s="62">
        <v>87</v>
      </c>
      <c r="S58" s="62">
        <v>1</v>
      </c>
      <c r="T58" s="62"/>
      <c r="U58" s="62">
        <v>1</v>
      </c>
      <c r="V58" s="62">
        <v>1</v>
      </c>
      <c r="W58" s="62">
        <v>11</v>
      </c>
      <c r="X58" s="62">
        <v>12</v>
      </c>
      <c r="Y58" s="62"/>
      <c r="Z58" s="62"/>
      <c r="AA58" s="62"/>
    </row>
    <row r="59" spans="1:27" outlineLevel="6" x14ac:dyDescent="0.2">
      <c r="A59" s="64">
        <v>26.010100000000001</v>
      </c>
      <c r="B59" s="62" t="s">
        <v>57</v>
      </c>
      <c r="C59" s="62" t="s">
        <v>410</v>
      </c>
      <c r="D59" s="61">
        <f t="shared" si="37"/>
        <v>375</v>
      </c>
      <c r="E59" s="61">
        <f t="shared" si="38"/>
        <v>550</v>
      </c>
      <c r="F59" s="61">
        <f t="shared" si="39"/>
        <v>925</v>
      </c>
      <c r="G59" s="62">
        <v>86</v>
      </c>
      <c r="H59" s="62">
        <v>107</v>
      </c>
      <c r="I59" s="62">
        <v>193</v>
      </c>
      <c r="J59" s="62">
        <v>78</v>
      </c>
      <c r="K59" s="62">
        <v>110</v>
      </c>
      <c r="L59" s="62">
        <v>188</v>
      </c>
      <c r="M59" s="62">
        <v>77</v>
      </c>
      <c r="N59" s="62">
        <v>102</v>
      </c>
      <c r="O59" s="62">
        <v>179</v>
      </c>
      <c r="P59" s="62">
        <v>134</v>
      </c>
      <c r="Q59" s="62">
        <v>229</v>
      </c>
      <c r="R59" s="62">
        <v>363</v>
      </c>
      <c r="S59" s="62"/>
      <c r="T59" s="62"/>
      <c r="U59" s="62"/>
      <c r="V59" s="62"/>
      <c r="W59" s="62">
        <v>2</v>
      </c>
      <c r="X59" s="62">
        <v>2</v>
      </c>
      <c r="Y59" s="62"/>
      <c r="Z59" s="62"/>
      <c r="AA59" s="62"/>
    </row>
    <row r="60" spans="1:27" outlineLevel="6" x14ac:dyDescent="0.2">
      <c r="A60" s="64">
        <v>26.010100000000001</v>
      </c>
      <c r="B60" s="62" t="s">
        <v>59</v>
      </c>
      <c r="C60" s="62" t="s">
        <v>418</v>
      </c>
      <c r="D60" s="61">
        <f t="shared" si="37"/>
        <v>50</v>
      </c>
      <c r="E60" s="61">
        <f t="shared" si="38"/>
        <v>75</v>
      </c>
      <c r="F60" s="61">
        <f t="shared" si="39"/>
        <v>125</v>
      </c>
      <c r="G60" s="62"/>
      <c r="H60" s="62"/>
      <c r="I60" s="62"/>
      <c r="J60" s="62"/>
      <c r="K60" s="62">
        <v>2</v>
      </c>
      <c r="L60" s="62">
        <v>2</v>
      </c>
      <c r="M60" s="62">
        <v>10</v>
      </c>
      <c r="N60" s="62">
        <v>12</v>
      </c>
      <c r="O60" s="62">
        <v>22</v>
      </c>
      <c r="P60" s="62">
        <v>40</v>
      </c>
      <c r="Q60" s="62">
        <v>56</v>
      </c>
      <c r="R60" s="62">
        <v>96</v>
      </c>
      <c r="S60" s="62"/>
      <c r="T60" s="62"/>
      <c r="U60" s="62"/>
      <c r="V60" s="62"/>
      <c r="W60" s="62">
        <v>5</v>
      </c>
      <c r="X60" s="62">
        <v>5</v>
      </c>
      <c r="Y60" s="62"/>
      <c r="Z60" s="62"/>
      <c r="AA60" s="62"/>
    </row>
    <row r="61" spans="1:27" outlineLevel="6" x14ac:dyDescent="0.2">
      <c r="A61" s="64">
        <v>26.010100000000001</v>
      </c>
      <c r="B61" s="62" t="s">
        <v>61</v>
      </c>
      <c r="C61" s="62" t="s">
        <v>417</v>
      </c>
      <c r="D61" s="61">
        <f t="shared" si="37"/>
        <v>27</v>
      </c>
      <c r="E61" s="61">
        <f t="shared" si="38"/>
        <v>51</v>
      </c>
      <c r="F61" s="61">
        <f t="shared" si="39"/>
        <v>78</v>
      </c>
      <c r="G61" s="62"/>
      <c r="H61" s="62"/>
      <c r="I61" s="62"/>
      <c r="J61" s="62"/>
      <c r="K61" s="62">
        <v>1</v>
      </c>
      <c r="L61" s="62">
        <v>1</v>
      </c>
      <c r="M61" s="62">
        <v>4</v>
      </c>
      <c r="N61" s="62">
        <v>5</v>
      </c>
      <c r="O61" s="62">
        <v>9</v>
      </c>
      <c r="P61" s="62">
        <v>23</v>
      </c>
      <c r="Q61" s="62">
        <v>44</v>
      </c>
      <c r="R61" s="62">
        <v>67</v>
      </c>
      <c r="S61" s="62"/>
      <c r="T61" s="62"/>
      <c r="U61" s="62"/>
      <c r="V61" s="62"/>
      <c r="W61" s="62">
        <v>1</v>
      </c>
      <c r="X61" s="62">
        <v>1</v>
      </c>
      <c r="Y61" s="62"/>
      <c r="Z61" s="62"/>
      <c r="AA61" s="62"/>
    </row>
    <row r="62" spans="1:27" outlineLevel="6" x14ac:dyDescent="0.2">
      <c r="A62" s="64">
        <v>27.010100000000001</v>
      </c>
      <c r="B62" s="62" t="s">
        <v>71</v>
      </c>
      <c r="C62" s="62" t="s">
        <v>411</v>
      </c>
      <c r="D62" s="61">
        <f t="shared" si="37"/>
        <v>83</v>
      </c>
      <c r="E62" s="61">
        <f t="shared" si="38"/>
        <v>89</v>
      </c>
      <c r="F62" s="61">
        <f t="shared" si="39"/>
        <v>172</v>
      </c>
      <c r="G62" s="62">
        <v>30</v>
      </c>
      <c r="H62" s="62">
        <v>19</v>
      </c>
      <c r="I62" s="62">
        <v>49</v>
      </c>
      <c r="J62" s="62">
        <v>21</v>
      </c>
      <c r="K62" s="62">
        <v>34</v>
      </c>
      <c r="L62" s="62">
        <v>55</v>
      </c>
      <c r="M62" s="62">
        <v>13</v>
      </c>
      <c r="N62" s="62">
        <v>18</v>
      </c>
      <c r="O62" s="62">
        <v>31</v>
      </c>
      <c r="P62" s="62">
        <v>16</v>
      </c>
      <c r="Q62" s="62">
        <v>18</v>
      </c>
      <c r="R62" s="62">
        <v>34</v>
      </c>
      <c r="S62" s="62">
        <v>1</v>
      </c>
      <c r="T62" s="62"/>
      <c r="U62" s="62">
        <v>1</v>
      </c>
      <c r="V62" s="62">
        <v>2</v>
      </c>
      <c r="W62" s="62"/>
      <c r="X62" s="62">
        <v>2</v>
      </c>
      <c r="Y62" s="62"/>
      <c r="Z62" s="62"/>
      <c r="AA62" s="62"/>
    </row>
    <row r="63" spans="1:27" outlineLevel="6" x14ac:dyDescent="0.2">
      <c r="A63" s="64">
        <v>27.010100000000001</v>
      </c>
      <c r="B63" s="62" t="s">
        <v>74</v>
      </c>
      <c r="C63" s="62" t="s">
        <v>419</v>
      </c>
      <c r="D63" s="61">
        <f t="shared" si="37"/>
        <v>2</v>
      </c>
      <c r="E63" s="61">
        <f t="shared" si="38"/>
        <v>0</v>
      </c>
      <c r="F63" s="61">
        <f t="shared" si="39"/>
        <v>2</v>
      </c>
      <c r="G63" s="62"/>
      <c r="H63" s="62"/>
      <c r="I63" s="62"/>
      <c r="J63" s="62"/>
      <c r="K63" s="62"/>
      <c r="L63" s="62"/>
      <c r="M63" s="62">
        <v>1</v>
      </c>
      <c r="N63" s="62"/>
      <c r="O63" s="62">
        <v>1</v>
      </c>
      <c r="P63" s="62">
        <v>1</v>
      </c>
      <c r="Q63" s="62"/>
      <c r="R63" s="62">
        <v>1</v>
      </c>
      <c r="S63" s="62"/>
      <c r="T63" s="62"/>
      <c r="U63" s="62"/>
      <c r="V63" s="62"/>
      <c r="W63" s="62"/>
      <c r="X63" s="62"/>
      <c r="Y63" s="62"/>
      <c r="Z63" s="62"/>
      <c r="AA63" s="62"/>
    </row>
    <row r="64" spans="1:27" outlineLevel="6" x14ac:dyDescent="0.2">
      <c r="A64" s="64">
        <v>30.180099999999999</v>
      </c>
      <c r="B64" s="62" t="s">
        <v>67</v>
      </c>
      <c r="C64" s="62" t="s">
        <v>68</v>
      </c>
      <c r="D64" s="61">
        <f t="shared" si="37"/>
        <v>118</v>
      </c>
      <c r="E64" s="61">
        <f t="shared" si="38"/>
        <v>233</v>
      </c>
      <c r="F64" s="61">
        <f t="shared" si="39"/>
        <v>351</v>
      </c>
      <c r="G64" s="62">
        <v>15</v>
      </c>
      <c r="H64" s="62">
        <v>36</v>
      </c>
      <c r="I64" s="62">
        <v>51</v>
      </c>
      <c r="J64" s="62">
        <v>32</v>
      </c>
      <c r="K64" s="62">
        <v>41</v>
      </c>
      <c r="L64" s="62">
        <v>73</v>
      </c>
      <c r="M64" s="62">
        <v>24</v>
      </c>
      <c r="N64" s="62">
        <v>48</v>
      </c>
      <c r="O64" s="62">
        <v>72</v>
      </c>
      <c r="P64" s="62">
        <v>43</v>
      </c>
      <c r="Q64" s="62">
        <v>106</v>
      </c>
      <c r="R64" s="62">
        <v>149</v>
      </c>
      <c r="S64" s="62">
        <v>4</v>
      </c>
      <c r="T64" s="62">
        <v>2</v>
      </c>
      <c r="U64" s="62">
        <v>6</v>
      </c>
      <c r="V64" s="62"/>
      <c r="W64" s="62"/>
      <c r="X64" s="62"/>
      <c r="Y64" s="62"/>
      <c r="Z64" s="62"/>
      <c r="AA64" s="62"/>
    </row>
    <row r="65" spans="1:27" outlineLevel="6" x14ac:dyDescent="0.2">
      <c r="A65" s="64">
        <v>30.180099999999999</v>
      </c>
      <c r="B65" s="62" t="s">
        <v>78</v>
      </c>
      <c r="C65" s="62" t="s">
        <v>79</v>
      </c>
      <c r="D65" s="61">
        <f t="shared" si="37"/>
        <v>0</v>
      </c>
      <c r="E65" s="61">
        <f t="shared" si="38"/>
        <v>2</v>
      </c>
      <c r="F65" s="61">
        <f t="shared" si="39"/>
        <v>2</v>
      </c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>
        <v>2</v>
      </c>
      <c r="R65" s="62">
        <v>2</v>
      </c>
      <c r="S65" s="62"/>
      <c r="T65" s="62"/>
      <c r="U65" s="62"/>
      <c r="V65" s="62"/>
      <c r="W65" s="62"/>
      <c r="X65" s="62"/>
      <c r="Y65" s="62"/>
      <c r="Z65" s="62"/>
      <c r="AA65" s="62"/>
    </row>
    <row r="66" spans="1:27" outlineLevel="6" x14ac:dyDescent="0.2">
      <c r="A66" s="64">
        <v>40.0501</v>
      </c>
      <c r="B66" s="62" t="s">
        <v>80</v>
      </c>
      <c r="C66" s="62" t="s">
        <v>412</v>
      </c>
      <c r="D66" s="61">
        <f t="shared" si="37"/>
        <v>195</v>
      </c>
      <c r="E66" s="61">
        <f t="shared" si="38"/>
        <v>278</v>
      </c>
      <c r="F66" s="61">
        <f t="shared" si="39"/>
        <v>473</v>
      </c>
      <c r="G66" s="62">
        <v>44</v>
      </c>
      <c r="H66" s="62">
        <v>61</v>
      </c>
      <c r="I66" s="62">
        <v>105</v>
      </c>
      <c r="J66" s="62">
        <v>54</v>
      </c>
      <c r="K66" s="62">
        <v>83</v>
      </c>
      <c r="L66" s="62">
        <v>137</v>
      </c>
      <c r="M66" s="62">
        <v>40</v>
      </c>
      <c r="N66" s="62">
        <v>49</v>
      </c>
      <c r="O66" s="62">
        <v>89</v>
      </c>
      <c r="P66" s="62">
        <v>56</v>
      </c>
      <c r="Q66" s="62">
        <v>84</v>
      </c>
      <c r="R66" s="62">
        <v>140</v>
      </c>
      <c r="S66" s="62"/>
      <c r="T66" s="62"/>
      <c r="U66" s="62"/>
      <c r="V66" s="62">
        <v>1</v>
      </c>
      <c r="W66" s="62">
        <v>1</v>
      </c>
      <c r="X66" s="62">
        <v>2</v>
      </c>
      <c r="Y66" s="62"/>
      <c r="Z66" s="62"/>
      <c r="AA66" s="62"/>
    </row>
    <row r="67" spans="1:27" outlineLevel="6" x14ac:dyDescent="0.2">
      <c r="A67" s="64">
        <v>40.080100000000002</v>
      </c>
      <c r="B67" s="62" t="s">
        <v>69</v>
      </c>
      <c r="C67" s="62" t="s">
        <v>413</v>
      </c>
      <c r="D67" s="61">
        <f t="shared" si="37"/>
        <v>91</v>
      </c>
      <c r="E67" s="61">
        <f t="shared" si="38"/>
        <v>83</v>
      </c>
      <c r="F67" s="61">
        <f t="shared" si="39"/>
        <v>174</v>
      </c>
      <c r="G67" s="62">
        <v>25</v>
      </c>
      <c r="H67" s="62">
        <v>23</v>
      </c>
      <c r="I67" s="62">
        <v>48</v>
      </c>
      <c r="J67" s="62">
        <v>26</v>
      </c>
      <c r="K67" s="62">
        <v>28</v>
      </c>
      <c r="L67" s="62">
        <v>54</v>
      </c>
      <c r="M67" s="62">
        <v>12</v>
      </c>
      <c r="N67" s="62">
        <v>17</v>
      </c>
      <c r="O67" s="62">
        <v>29</v>
      </c>
      <c r="P67" s="62">
        <v>27</v>
      </c>
      <c r="Q67" s="62">
        <v>15</v>
      </c>
      <c r="R67" s="62">
        <v>42</v>
      </c>
      <c r="S67" s="62"/>
      <c r="T67" s="62"/>
      <c r="U67" s="62"/>
      <c r="V67" s="62">
        <v>1</v>
      </c>
      <c r="W67" s="62"/>
      <c r="X67" s="62">
        <v>1</v>
      </c>
      <c r="Y67" s="62"/>
      <c r="Z67" s="62"/>
      <c r="AA67" s="62"/>
    </row>
    <row r="68" spans="1:27" outlineLevel="4" x14ac:dyDescent="0.2">
      <c r="A68" s="185" t="s">
        <v>11</v>
      </c>
      <c r="B68" s="185"/>
      <c r="C68" s="185"/>
      <c r="D68" s="61">
        <f t="shared" ref="D68:AA68" si="40">SUBTOTAL(9,D70:D80)</f>
        <v>163</v>
      </c>
      <c r="E68" s="61">
        <f t="shared" si="40"/>
        <v>146</v>
      </c>
      <c r="F68" s="61">
        <f t="shared" si="40"/>
        <v>309</v>
      </c>
      <c r="G68" s="61">
        <f t="shared" si="40"/>
        <v>43</v>
      </c>
      <c r="H68" s="61">
        <f t="shared" si="40"/>
        <v>36</v>
      </c>
      <c r="I68" s="61">
        <f t="shared" si="40"/>
        <v>79</v>
      </c>
      <c r="J68" s="61">
        <f t="shared" si="40"/>
        <v>120</v>
      </c>
      <c r="K68" s="61">
        <f t="shared" si="40"/>
        <v>110</v>
      </c>
      <c r="L68" s="61">
        <f t="shared" si="40"/>
        <v>230</v>
      </c>
      <c r="M68" s="61">
        <f t="shared" si="40"/>
        <v>0</v>
      </c>
      <c r="N68" s="61">
        <f t="shared" si="40"/>
        <v>0</v>
      </c>
      <c r="O68" s="61">
        <f t="shared" si="40"/>
        <v>0</v>
      </c>
      <c r="P68" s="61">
        <f t="shared" si="40"/>
        <v>0</v>
      </c>
      <c r="Q68" s="61">
        <f t="shared" si="40"/>
        <v>0</v>
      </c>
      <c r="R68" s="61">
        <f t="shared" si="40"/>
        <v>0</v>
      </c>
      <c r="S68" s="61">
        <f t="shared" si="40"/>
        <v>0</v>
      </c>
      <c r="T68" s="61">
        <f t="shared" si="40"/>
        <v>0</v>
      </c>
      <c r="U68" s="61">
        <f t="shared" si="40"/>
        <v>0</v>
      </c>
      <c r="V68" s="61">
        <f t="shared" si="40"/>
        <v>0</v>
      </c>
      <c r="W68" s="61">
        <f t="shared" si="40"/>
        <v>0</v>
      </c>
      <c r="X68" s="61">
        <f t="shared" si="40"/>
        <v>0</v>
      </c>
      <c r="Y68" s="61">
        <f t="shared" si="40"/>
        <v>0</v>
      </c>
      <c r="Z68" s="61">
        <f t="shared" si="40"/>
        <v>0</v>
      </c>
      <c r="AA68" s="61">
        <f t="shared" si="40"/>
        <v>0</v>
      </c>
    </row>
    <row r="69" spans="1:27" outlineLevel="5" x14ac:dyDescent="0.2">
      <c r="A69" s="186" t="s">
        <v>351</v>
      </c>
      <c r="B69" s="186"/>
      <c r="C69" s="186"/>
      <c r="D69" s="61">
        <f t="shared" ref="D69:AA69" si="41">SUBTOTAL(9,D70:D74)</f>
        <v>44</v>
      </c>
      <c r="E69" s="61">
        <f t="shared" si="41"/>
        <v>46</v>
      </c>
      <c r="F69" s="61">
        <f t="shared" si="41"/>
        <v>90</v>
      </c>
      <c r="G69" s="61">
        <f t="shared" si="41"/>
        <v>20</v>
      </c>
      <c r="H69" s="61">
        <f t="shared" si="41"/>
        <v>19</v>
      </c>
      <c r="I69" s="61">
        <f t="shared" si="41"/>
        <v>39</v>
      </c>
      <c r="J69" s="61">
        <f t="shared" si="41"/>
        <v>24</v>
      </c>
      <c r="K69" s="61">
        <f t="shared" si="41"/>
        <v>27</v>
      </c>
      <c r="L69" s="61">
        <f t="shared" si="41"/>
        <v>51</v>
      </c>
      <c r="M69" s="61">
        <f t="shared" si="41"/>
        <v>0</v>
      </c>
      <c r="N69" s="61">
        <f t="shared" si="41"/>
        <v>0</v>
      </c>
      <c r="O69" s="61">
        <f t="shared" si="41"/>
        <v>0</v>
      </c>
      <c r="P69" s="61">
        <f t="shared" si="41"/>
        <v>0</v>
      </c>
      <c r="Q69" s="61">
        <f t="shared" si="41"/>
        <v>0</v>
      </c>
      <c r="R69" s="61">
        <f t="shared" si="41"/>
        <v>0</v>
      </c>
      <c r="S69" s="61">
        <f t="shared" si="41"/>
        <v>0</v>
      </c>
      <c r="T69" s="61">
        <f t="shared" si="41"/>
        <v>0</v>
      </c>
      <c r="U69" s="61">
        <f t="shared" si="41"/>
        <v>0</v>
      </c>
      <c r="V69" s="61">
        <f t="shared" si="41"/>
        <v>0</v>
      </c>
      <c r="W69" s="61">
        <f t="shared" si="41"/>
        <v>0</v>
      </c>
      <c r="X69" s="61">
        <f t="shared" si="41"/>
        <v>0</v>
      </c>
      <c r="Y69" s="61">
        <f t="shared" si="41"/>
        <v>0</v>
      </c>
      <c r="Z69" s="61">
        <f t="shared" si="41"/>
        <v>0</v>
      </c>
      <c r="AA69" s="61">
        <f t="shared" si="41"/>
        <v>0</v>
      </c>
    </row>
    <row r="70" spans="1:27" outlineLevel="6" x14ac:dyDescent="0.2">
      <c r="A70" s="64">
        <v>3.0104000000000002</v>
      </c>
      <c r="B70" s="62" t="s">
        <v>63</v>
      </c>
      <c r="C70" s="62" t="s">
        <v>64</v>
      </c>
      <c r="D70" s="61">
        <f t="shared" ref="D70:F74" si="42">G70+J70+M70+P70+S70+V70+Y70</f>
        <v>7</v>
      </c>
      <c r="E70" s="61">
        <f t="shared" si="42"/>
        <v>15</v>
      </c>
      <c r="F70" s="61">
        <f t="shared" si="42"/>
        <v>22</v>
      </c>
      <c r="G70" s="62">
        <v>4</v>
      </c>
      <c r="H70" s="62">
        <v>6</v>
      </c>
      <c r="I70" s="62">
        <v>10</v>
      </c>
      <c r="J70" s="62">
        <v>3</v>
      </c>
      <c r="K70" s="62">
        <v>9</v>
      </c>
      <c r="L70" s="62">
        <v>12</v>
      </c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spans="1:27" outlineLevel="6" x14ac:dyDescent="0.2">
      <c r="A71" s="64">
        <v>26.010100000000001</v>
      </c>
      <c r="B71" s="62" t="s">
        <v>57</v>
      </c>
      <c r="C71" s="62" t="s">
        <v>410</v>
      </c>
      <c r="D71" s="61">
        <f t="shared" si="42"/>
        <v>16</v>
      </c>
      <c r="E71" s="61">
        <f t="shared" si="42"/>
        <v>18</v>
      </c>
      <c r="F71" s="61">
        <f t="shared" si="42"/>
        <v>34</v>
      </c>
      <c r="G71" s="62">
        <v>3</v>
      </c>
      <c r="H71" s="62">
        <v>7</v>
      </c>
      <c r="I71" s="62">
        <v>10</v>
      </c>
      <c r="J71" s="62">
        <v>13</v>
      </c>
      <c r="K71" s="62">
        <v>11</v>
      </c>
      <c r="L71" s="62">
        <v>24</v>
      </c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spans="1:27" outlineLevel="6" x14ac:dyDescent="0.2">
      <c r="A72" s="64">
        <v>27.010100000000001</v>
      </c>
      <c r="B72" s="62" t="s">
        <v>71</v>
      </c>
      <c r="C72" s="62" t="s">
        <v>411</v>
      </c>
      <c r="D72" s="61">
        <f t="shared" si="42"/>
        <v>12</v>
      </c>
      <c r="E72" s="61">
        <f t="shared" si="42"/>
        <v>8</v>
      </c>
      <c r="F72" s="61">
        <f t="shared" si="42"/>
        <v>20</v>
      </c>
      <c r="G72" s="62">
        <v>9</v>
      </c>
      <c r="H72" s="62">
        <v>5</v>
      </c>
      <c r="I72" s="62">
        <v>14</v>
      </c>
      <c r="J72" s="62">
        <v>3</v>
      </c>
      <c r="K72" s="62">
        <v>3</v>
      </c>
      <c r="L72" s="62">
        <v>6</v>
      </c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spans="1:27" outlineLevel="6" x14ac:dyDescent="0.2">
      <c r="A73" s="64">
        <v>40.0501</v>
      </c>
      <c r="B73" s="62" t="s">
        <v>80</v>
      </c>
      <c r="C73" s="62" t="s">
        <v>412</v>
      </c>
      <c r="D73" s="61">
        <f t="shared" si="42"/>
        <v>2</v>
      </c>
      <c r="E73" s="61">
        <f t="shared" si="42"/>
        <v>3</v>
      </c>
      <c r="F73" s="61">
        <f t="shared" si="42"/>
        <v>5</v>
      </c>
      <c r="G73" s="62">
        <v>2</v>
      </c>
      <c r="H73" s="62"/>
      <c r="I73" s="62">
        <v>2</v>
      </c>
      <c r="J73" s="62"/>
      <c r="K73" s="62">
        <v>3</v>
      </c>
      <c r="L73" s="62">
        <v>3</v>
      </c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spans="1:27" outlineLevel="6" x14ac:dyDescent="0.2">
      <c r="A74" s="64">
        <v>40.080100000000002</v>
      </c>
      <c r="B74" s="62" t="s">
        <v>69</v>
      </c>
      <c r="C74" s="62" t="s">
        <v>413</v>
      </c>
      <c r="D74" s="61">
        <f t="shared" si="42"/>
        <v>7</v>
      </c>
      <c r="E74" s="61">
        <f t="shared" si="42"/>
        <v>2</v>
      </c>
      <c r="F74" s="61">
        <f t="shared" si="42"/>
        <v>9</v>
      </c>
      <c r="G74" s="62">
        <v>2</v>
      </c>
      <c r="H74" s="62">
        <v>1</v>
      </c>
      <c r="I74" s="62">
        <v>3</v>
      </c>
      <c r="J74" s="62">
        <v>5</v>
      </c>
      <c r="K74" s="62">
        <v>1</v>
      </c>
      <c r="L74" s="62">
        <v>6</v>
      </c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spans="1:27" outlineLevel="5" x14ac:dyDescent="0.2">
      <c r="A75" s="186" t="s">
        <v>24</v>
      </c>
      <c r="B75" s="186"/>
      <c r="C75" s="186"/>
      <c r="D75" s="61">
        <f t="shared" ref="D75:AA75" si="43">SUBTOTAL(9,D76:D80)</f>
        <v>119</v>
      </c>
      <c r="E75" s="61">
        <f t="shared" si="43"/>
        <v>100</v>
      </c>
      <c r="F75" s="61">
        <f t="shared" si="43"/>
        <v>219</v>
      </c>
      <c r="G75" s="61">
        <f t="shared" si="43"/>
        <v>23</v>
      </c>
      <c r="H75" s="61">
        <f t="shared" si="43"/>
        <v>17</v>
      </c>
      <c r="I75" s="61">
        <f t="shared" si="43"/>
        <v>40</v>
      </c>
      <c r="J75" s="61">
        <f t="shared" si="43"/>
        <v>96</v>
      </c>
      <c r="K75" s="61">
        <f t="shared" si="43"/>
        <v>83</v>
      </c>
      <c r="L75" s="61">
        <f t="shared" si="43"/>
        <v>179</v>
      </c>
      <c r="M75" s="61">
        <f t="shared" si="43"/>
        <v>0</v>
      </c>
      <c r="N75" s="61">
        <f t="shared" si="43"/>
        <v>0</v>
      </c>
      <c r="O75" s="61">
        <f t="shared" si="43"/>
        <v>0</v>
      </c>
      <c r="P75" s="61">
        <f t="shared" si="43"/>
        <v>0</v>
      </c>
      <c r="Q75" s="61">
        <f t="shared" si="43"/>
        <v>0</v>
      </c>
      <c r="R75" s="61">
        <f t="shared" si="43"/>
        <v>0</v>
      </c>
      <c r="S75" s="61">
        <f t="shared" si="43"/>
        <v>0</v>
      </c>
      <c r="T75" s="61">
        <f t="shared" si="43"/>
        <v>0</v>
      </c>
      <c r="U75" s="61">
        <f t="shared" si="43"/>
        <v>0</v>
      </c>
      <c r="V75" s="61">
        <f t="shared" si="43"/>
        <v>0</v>
      </c>
      <c r="W75" s="61">
        <f t="shared" si="43"/>
        <v>0</v>
      </c>
      <c r="X75" s="61">
        <f t="shared" si="43"/>
        <v>0</v>
      </c>
      <c r="Y75" s="61">
        <f t="shared" si="43"/>
        <v>0</v>
      </c>
      <c r="Z75" s="61">
        <f t="shared" si="43"/>
        <v>0</v>
      </c>
      <c r="AA75" s="61">
        <f t="shared" si="43"/>
        <v>0</v>
      </c>
    </row>
    <row r="76" spans="1:27" outlineLevel="6" x14ac:dyDescent="0.2">
      <c r="A76" s="64">
        <v>3.0104000000000002</v>
      </c>
      <c r="B76" s="62" t="s">
        <v>63</v>
      </c>
      <c r="C76" s="62" t="s">
        <v>64</v>
      </c>
      <c r="D76" s="61">
        <f t="shared" ref="D76:F80" si="44">G76+J76+M76+P76+S76+V76+Y76</f>
        <v>23</v>
      </c>
      <c r="E76" s="61">
        <f t="shared" si="44"/>
        <v>23</v>
      </c>
      <c r="F76" s="61">
        <f t="shared" si="44"/>
        <v>46</v>
      </c>
      <c r="G76" s="62">
        <v>6</v>
      </c>
      <c r="H76" s="62">
        <v>7</v>
      </c>
      <c r="I76" s="62">
        <v>13</v>
      </c>
      <c r="J76" s="62">
        <v>17</v>
      </c>
      <c r="K76" s="62">
        <v>16</v>
      </c>
      <c r="L76" s="62">
        <v>33</v>
      </c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spans="1:27" outlineLevel="6" x14ac:dyDescent="0.2">
      <c r="A77" s="64">
        <v>26.010100000000001</v>
      </c>
      <c r="B77" s="62" t="s">
        <v>57</v>
      </c>
      <c r="C77" s="62" t="s">
        <v>410</v>
      </c>
      <c r="D77" s="61">
        <f t="shared" si="44"/>
        <v>27</v>
      </c>
      <c r="E77" s="61">
        <f t="shared" si="44"/>
        <v>28</v>
      </c>
      <c r="F77" s="61">
        <f t="shared" si="44"/>
        <v>55</v>
      </c>
      <c r="G77" s="62">
        <v>9</v>
      </c>
      <c r="H77" s="62">
        <v>4</v>
      </c>
      <c r="I77" s="62">
        <v>13</v>
      </c>
      <c r="J77" s="62">
        <v>18</v>
      </c>
      <c r="K77" s="62">
        <v>24</v>
      </c>
      <c r="L77" s="62">
        <v>42</v>
      </c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spans="1:27" outlineLevel="6" x14ac:dyDescent="0.2">
      <c r="A78" s="64">
        <v>27.010100000000001</v>
      </c>
      <c r="B78" s="62" t="s">
        <v>71</v>
      </c>
      <c r="C78" s="62" t="s">
        <v>411</v>
      </c>
      <c r="D78" s="61">
        <f t="shared" si="44"/>
        <v>12</v>
      </c>
      <c r="E78" s="61">
        <f t="shared" si="44"/>
        <v>4</v>
      </c>
      <c r="F78" s="61">
        <f t="shared" si="44"/>
        <v>16</v>
      </c>
      <c r="G78" s="62">
        <v>1</v>
      </c>
      <c r="H78" s="62">
        <v>1</v>
      </c>
      <c r="I78" s="62">
        <v>2</v>
      </c>
      <c r="J78" s="62">
        <v>11</v>
      </c>
      <c r="K78" s="62">
        <v>3</v>
      </c>
      <c r="L78" s="62">
        <v>14</v>
      </c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spans="1:27" outlineLevel="6" x14ac:dyDescent="0.2">
      <c r="A79" s="64">
        <v>40.0501</v>
      </c>
      <c r="B79" s="62" t="s">
        <v>80</v>
      </c>
      <c r="C79" s="62" t="s">
        <v>412</v>
      </c>
      <c r="D79" s="61">
        <f t="shared" si="44"/>
        <v>33</v>
      </c>
      <c r="E79" s="61">
        <f t="shared" si="44"/>
        <v>32</v>
      </c>
      <c r="F79" s="61">
        <f t="shared" si="44"/>
        <v>65</v>
      </c>
      <c r="G79" s="62">
        <v>4</v>
      </c>
      <c r="H79" s="62">
        <v>3</v>
      </c>
      <c r="I79" s="62">
        <v>7</v>
      </c>
      <c r="J79" s="62">
        <v>29</v>
      </c>
      <c r="K79" s="62">
        <v>29</v>
      </c>
      <c r="L79" s="62">
        <v>58</v>
      </c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outlineLevel="6" x14ac:dyDescent="0.2">
      <c r="A80" s="64">
        <v>40.050600000000003</v>
      </c>
      <c r="B80" s="62" t="s">
        <v>82</v>
      </c>
      <c r="C80" s="62" t="s">
        <v>414</v>
      </c>
      <c r="D80" s="61">
        <f t="shared" si="44"/>
        <v>24</v>
      </c>
      <c r="E80" s="61">
        <f t="shared" si="44"/>
        <v>13</v>
      </c>
      <c r="F80" s="61">
        <f t="shared" si="44"/>
        <v>37</v>
      </c>
      <c r="G80" s="62">
        <v>3</v>
      </c>
      <c r="H80" s="62">
        <v>2</v>
      </c>
      <c r="I80" s="62">
        <v>5</v>
      </c>
      <c r="J80" s="62">
        <v>21</v>
      </c>
      <c r="K80" s="62">
        <v>11</v>
      </c>
      <c r="L80" s="62">
        <v>32</v>
      </c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spans="1:27" outlineLevel="3" x14ac:dyDescent="0.2">
      <c r="A81" s="185" t="s">
        <v>376</v>
      </c>
      <c r="B81" s="185"/>
      <c r="C81" s="185"/>
      <c r="D81" s="61">
        <f t="shared" ref="D81:AA81" si="45">SUBTOTAL(9,D84:D113)</f>
        <v>1056</v>
      </c>
      <c r="E81" s="61">
        <f t="shared" si="45"/>
        <v>2175</v>
      </c>
      <c r="F81" s="61">
        <f t="shared" si="45"/>
        <v>3231</v>
      </c>
      <c r="G81" s="61">
        <f t="shared" si="45"/>
        <v>253</v>
      </c>
      <c r="H81" s="61">
        <f t="shared" si="45"/>
        <v>562</v>
      </c>
      <c r="I81" s="61">
        <f t="shared" si="45"/>
        <v>815</v>
      </c>
      <c r="J81" s="61">
        <f t="shared" si="45"/>
        <v>392</v>
      </c>
      <c r="K81" s="61">
        <f t="shared" si="45"/>
        <v>772</v>
      </c>
      <c r="L81" s="61">
        <f t="shared" si="45"/>
        <v>1164</v>
      </c>
      <c r="M81" s="61">
        <f t="shared" si="45"/>
        <v>180</v>
      </c>
      <c r="N81" s="61">
        <f t="shared" si="45"/>
        <v>334</v>
      </c>
      <c r="O81" s="61">
        <f t="shared" si="45"/>
        <v>514</v>
      </c>
      <c r="P81" s="61">
        <f t="shared" si="45"/>
        <v>217</v>
      </c>
      <c r="Q81" s="61">
        <f t="shared" si="45"/>
        <v>483</v>
      </c>
      <c r="R81" s="61">
        <f t="shared" si="45"/>
        <v>700</v>
      </c>
      <c r="S81" s="61">
        <f t="shared" si="45"/>
        <v>3</v>
      </c>
      <c r="T81" s="61">
        <f t="shared" si="45"/>
        <v>11</v>
      </c>
      <c r="U81" s="61">
        <f t="shared" si="45"/>
        <v>14</v>
      </c>
      <c r="V81" s="61">
        <f t="shared" si="45"/>
        <v>10</v>
      </c>
      <c r="W81" s="61">
        <f t="shared" si="45"/>
        <v>13</v>
      </c>
      <c r="X81" s="61">
        <f t="shared" si="45"/>
        <v>23</v>
      </c>
      <c r="Y81" s="61">
        <f t="shared" si="45"/>
        <v>1</v>
      </c>
      <c r="Z81" s="61">
        <f t="shared" si="45"/>
        <v>0</v>
      </c>
      <c r="AA81" s="61">
        <f t="shared" si="45"/>
        <v>1</v>
      </c>
    </row>
    <row r="82" spans="1:27" outlineLevel="4" x14ac:dyDescent="0.2">
      <c r="A82" s="185" t="s">
        <v>10</v>
      </c>
      <c r="B82" s="185"/>
      <c r="C82" s="185"/>
      <c r="D82" s="61">
        <f t="shared" ref="D82:AA82" si="46">SUBTOTAL(9,D84:D94)</f>
        <v>838</v>
      </c>
      <c r="E82" s="61">
        <f t="shared" si="46"/>
        <v>1723</v>
      </c>
      <c r="F82" s="61">
        <f t="shared" si="46"/>
        <v>2561</v>
      </c>
      <c r="G82" s="61">
        <f t="shared" si="46"/>
        <v>173</v>
      </c>
      <c r="H82" s="61">
        <f t="shared" si="46"/>
        <v>409</v>
      </c>
      <c r="I82" s="61">
        <f t="shared" si="46"/>
        <v>582</v>
      </c>
      <c r="J82" s="61">
        <f t="shared" si="46"/>
        <v>255</v>
      </c>
      <c r="K82" s="61">
        <f t="shared" si="46"/>
        <v>473</v>
      </c>
      <c r="L82" s="61">
        <f t="shared" si="46"/>
        <v>728</v>
      </c>
      <c r="M82" s="61">
        <f t="shared" si="46"/>
        <v>180</v>
      </c>
      <c r="N82" s="61">
        <f t="shared" si="46"/>
        <v>334</v>
      </c>
      <c r="O82" s="61">
        <f t="shared" si="46"/>
        <v>514</v>
      </c>
      <c r="P82" s="61">
        <f t="shared" si="46"/>
        <v>217</v>
      </c>
      <c r="Q82" s="61">
        <f t="shared" si="46"/>
        <v>483</v>
      </c>
      <c r="R82" s="61">
        <f t="shared" si="46"/>
        <v>700</v>
      </c>
      <c r="S82" s="61">
        <f t="shared" si="46"/>
        <v>3</v>
      </c>
      <c r="T82" s="61">
        <f t="shared" si="46"/>
        <v>11</v>
      </c>
      <c r="U82" s="61">
        <f t="shared" si="46"/>
        <v>14</v>
      </c>
      <c r="V82" s="61">
        <f t="shared" si="46"/>
        <v>10</v>
      </c>
      <c r="W82" s="61">
        <f t="shared" si="46"/>
        <v>13</v>
      </c>
      <c r="X82" s="61">
        <f t="shared" si="46"/>
        <v>23</v>
      </c>
      <c r="Y82" s="61">
        <f t="shared" si="46"/>
        <v>0</v>
      </c>
      <c r="Z82" s="61">
        <f t="shared" si="46"/>
        <v>0</v>
      </c>
      <c r="AA82" s="61">
        <f t="shared" si="46"/>
        <v>0</v>
      </c>
    </row>
    <row r="83" spans="1:27" outlineLevel="5" x14ac:dyDescent="0.2">
      <c r="A83" s="186" t="s">
        <v>19</v>
      </c>
      <c r="B83" s="186"/>
      <c r="C83" s="186"/>
      <c r="D83" s="61">
        <f t="shared" ref="D83:AA83" si="47">SUBTOTAL(9,D84:D94)</f>
        <v>838</v>
      </c>
      <c r="E83" s="61">
        <f t="shared" si="47"/>
        <v>1723</v>
      </c>
      <c r="F83" s="61">
        <f t="shared" si="47"/>
        <v>2561</v>
      </c>
      <c r="G83" s="61">
        <f t="shared" si="47"/>
        <v>173</v>
      </c>
      <c r="H83" s="61">
        <f t="shared" si="47"/>
        <v>409</v>
      </c>
      <c r="I83" s="61">
        <f t="shared" si="47"/>
        <v>582</v>
      </c>
      <c r="J83" s="61">
        <f t="shared" si="47"/>
        <v>255</v>
      </c>
      <c r="K83" s="61">
        <f t="shared" si="47"/>
        <v>473</v>
      </c>
      <c r="L83" s="61">
        <f t="shared" si="47"/>
        <v>728</v>
      </c>
      <c r="M83" s="61">
        <f t="shared" si="47"/>
        <v>180</v>
      </c>
      <c r="N83" s="61">
        <f t="shared" si="47"/>
        <v>334</v>
      </c>
      <c r="O83" s="61">
        <f t="shared" si="47"/>
        <v>514</v>
      </c>
      <c r="P83" s="61">
        <f t="shared" si="47"/>
        <v>217</v>
      </c>
      <c r="Q83" s="61">
        <f t="shared" si="47"/>
        <v>483</v>
      </c>
      <c r="R83" s="61">
        <f t="shared" si="47"/>
        <v>700</v>
      </c>
      <c r="S83" s="61">
        <f t="shared" si="47"/>
        <v>3</v>
      </c>
      <c r="T83" s="61">
        <f t="shared" si="47"/>
        <v>11</v>
      </c>
      <c r="U83" s="61">
        <f t="shared" si="47"/>
        <v>14</v>
      </c>
      <c r="V83" s="61">
        <f t="shared" si="47"/>
        <v>10</v>
      </c>
      <c r="W83" s="61">
        <f t="shared" si="47"/>
        <v>13</v>
      </c>
      <c r="X83" s="61">
        <f t="shared" si="47"/>
        <v>23</v>
      </c>
      <c r="Y83" s="61">
        <f t="shared" si="47"/>
        <v>0</v>
      </c>
      <c r="Z83" s="61">
        <f t="shared" si="47"/>
        <v>0</v>
      </c>
      <c r="AA83" s="61">
        <f t="shared" si="47"/>
        <v>0</v>
      </c>
    </row>
    <row r="84" spans="1:27" outlineLevel="6" x14ac:dyDescent="0.2">
      <c r="A84" s="64">
        <v>42.010100000000001</v>
      </c>
      <c r="B84" s="62" t="s">
        <v>96</v>
      </c>
      <c r="C84" s="62" t="s">
        <v>427</v>
      </c>
      <c r="D84" s="61">
        <f t="shared" ref="D84:D94" si="48">G84+J84+M84+P84+S84+V84+Y84</f>
        <v>149</v>
      </c>
      <c r="E84" s="61">
        <f t="shared" ref="E84:E94" si="49">H84+K84+N84+Q84+T84+W84+Z84</f>
        <v>507</v>
      </c>
      <c r="F84" s="61">
        <f t="shared" ref="F84:F94" si="50">I84+L84+O84+R84+U84+X84+AA84</f>
        <v>656</v>
      </c>
      <c r="G84" s="62">
        <v>16</v>
      </c>
      <c r="H84" s="62">
        <v>36</v>
      </c>
      <c r="I84" s="62">
        <v>52</v>
      </c>
      <c r="J84" s="62">
        <v>36</v>
      </c>
      <c r="K84" s="62">
        <v>145</v>
      </c>
      <c r="L84" s="62">
        <v>181</v>
      </c>
      <c r="M84" s="62">
        <v>35</v>
      </c>
      <c r="N84" s="62">
        <v>133</v>
      </c>
      <c r="O84" s="62">
        <v>168</v>
      </c>
      <c r="P84" s="62">
        <v>61</v>
      </c>
      <c r="Q84" s="62">
        <v>183</v>
      </c>
      <c r="R84" s="62">
        <v>244</v>
      </c>
      <c r="S84" s="62"/>
      <c r="T84" s="62">
        <v>4</v>
      </c>
      <c r="U84" s="62">
        <v>4</v>
      </c>
      <c r="V84" s="62">
        <v>1</v>
      </c>
      <c r="W84" s="62">
        <v>6</v>
      </c>
      <c r="X84" s="62">
        <v>7</v>
      </c>
      <c r="Y84" s="62"/>
      <c r="Z84" s="62"/>
      <c r="AA84" s="62"/>
    </row>
    <row r="85" spans="1:27" outlineLevel="6" x14ac:dyDescent="0.2">
      <c r="A85" s="64">
        <v>44.070099999999996</v>
      </c>
      <c r="B85" s="62" t="s">
        <v>396</v>
      </c>
      <c r="C85" s="62" t="s">
        <v>397</v>
      </c>
      <c r="D85" s="61">
        <f t="shared" si="48"/>
        <v>0</v>
      </c>
      <c r="E85" s="61">
        <f t="shared" si="49"/>
        <v>1</v>
      </c>
      <c r="F85" s="61">
        <f t="shared" si="50"/>
        <v>1</v>
      </c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>
        <v>1</v>
      </c>
      <c r="R85" s="62">
        <v>1</v>
      </c>
      <c r="S85" s="62"/>
      <c r="T85" s="62"/>
      <c r="U85" s="62"/>
      <c r="V85" s="62"/>
      <c r="W85" s="62"/>
      <c r="X85" s="62"/>
      <c r="Y85" s="62"/>
      <c r="Z85" s="62"/>
      <c r="AA85" s="62"/>
    </row>
    <row r="86" spans="1:27" outlineLevel="6" x14ac:dyDescent="0.2">
      <c r="A86" s="64">
        <v>44.070099999999996</v>
      </c>
      <c r="B86" s="62" t="s">
        <v>102</v>
      </c>
      <c r="C86" s="62" t="s">
        <v>103</v>
      </c>
      <c r="D86" s="61">
        <f t="shared" si="48"/>
        <v>53</v>
      </c>
      <c r="E86" s="61">
        <f t="shared" si="49"/>
        <v>308</v>
      </c>
      <c r="F86" s="61">
        <f t="shared" si="50"/>
        <v>361</v>
      </c>
      <c r="G86" s="62">
        <v>12</v>
      </c>
      <c r="H86" s="62">
        <v>76</v>
      </c>
      <c r="I86" s="62">
        <v>88</v>
      </c>
      <c r="J86" s="62">
        <v>19</v>
      </c>
      <c r="K86" s="62">
        <v>98</v>
      </c>
      <c r="L86" s="62">
        <v>117</v>
      </c>
      <c r="M86" s="62">
        <v>12</v>
      </c>
      <c r="N86" s="62">
        <v>53</v>
      </c>
      <c r="O86" s="62">
        <v>65</v>
      </c>
      <c r="P86" s="62">
        <v>10</v>
      </c>
      <c r="Q86" s="62">
        <v>78</v>
      </c>
      <c r="R86" s="62">
        <v>88</v>
      </c>
      <c r="S86" s="62"/>
      <c r="T86" s="62"/>
      <c r="U86" s="62"/>
      <c r="V86" s="62"/>
      <c r="W86" s="62">
        <v>3</v>
      </c>
      <c r="X86" s="62">
        <v>3</v>
      </c>
      <c r="Y86" s="62"/>
      <c r="Z86" s="62"/>
      <c r="AA86" s="62"/>
    </row>
    <row r="87" spans="1:27" outlineLevel="6" x14ac:dyDescent="0.2">
      <c r="A87" s="64">
        <v>45.010100000000001</v>
      </c>
      <c r="B87" s="62" t="s">
        <v>88</v>
      </c>
      <c r="C87" s="62" t="s">
        <v>89</v>
      </c>
      <c r="D87" s="61">
        <f t="shared" si="48"/>
        <v>13</v>
      </c>
      <c r="E87" s="61">
        <f t="shared" si="49"/>
        <v>14</v>
      </c>
      <c r="F87" s="61">
        <f t="shared" si="50"/>
        <v>27</v>
      </c>
      <c r="G87" s="62"/>
      <c r="H87" s="62"/>
      <c r="I87" s="62"/>
      <c r="J87" s="62">
        <v>4</v>
      </c>
      <c r="K87" s="62">
        <v>3</v>
      </c>
      <c r="L87" s="62">
        <v>7</v>
      </c>
      <c r="M87" s="62">
        <v>6</v>
      </c>
      <c r="N87" s="62">
        <v>4</v>
      </c>
      <c r="O87" s="62">
        <v>10</v>
      </c>
      <c r="P87" s="62">
        <v>3</v>
      </c>
      <c r="Q87" s="62">
        <v>7</v>
      </c>
      <c r="R87" s="62">
        <v>10</v>
      </c>
      <c r="S87" s="62"/>
      <c r="T87" s="62"/>
      <c r="U87" s="62"/>
      <c r="V87" s="62"/>
      <c r="W87" s="62"/>
      <c r="X87" s="62"/>
      <c r="Y87" s="62"/>
      <c r="Z87" s="62"/>
      <c r="AA87" s="62"/>
    </row>
    <row r="88" spans="1:27" outlineLevel="6" x14ac:dyDescent="0.2">
      <c r="A88" s="64">
        <v>45.010100000000001</v>
      </c>
      <c r="B88" s="62" t="s">
        <v>90</v>
      </c>
      <c r="C88" s="62" t="s">
        <v>91</v>
      </c>
      <c r="D88" s="61">
        <f t="shared" si="48"/>
        <v>78</v>
      </c>
      <c r="E88" s="61">
        <f t="shared" si="49"/>
        <v>166</v>
      </c>
      <c r="F88" s="61">
        <f t="shared" si="50"/>
        <v>244</v>
      </c>
      <c r="G88" s="62">
        <v>21</v>
      </c>
      <c r="H88" s="62">
        <v>73</v>
      </c>
      <c r="I88" s="62">
        <v>94</v>
      </c>
      <c r="J88" s="62">
        <v>29</v>
      </c>
      <c r="K88" s="62">
        <v>51</v>
      </c>
      <c r="L88" s="62">
        <v>80</v>
      </c>
      <c r="M88" s="62">
        <v>9</v>
      </c>
      <c r="N88" s="62">
        <v>17</v>
      </c>
      <c r="O88" s="62">
        <v>26</v>
      </c>
      <c r="P88" s="62">
        <v>15</v>
      </c>
      <c r="Q88" s="62">
        <v>23</v>
      </c>
      <c r="R88" s="62">
        <v>38</v>
      </c>
      <c r="S88" s="62">
        <v>1</v>
      </c>
      <c r="T88" s="62">
        <v>1</v>
      </c>
      <c r="U88" s="62">
        <v>2</v>
      </c>
      <c r="V88" s="62">
        <v>3</v>
      </c>
      <c r="W88" s="62">
        <v>1</v>
      </c>
      <c r="X88" s="62">
        <v>4</v>
      </c>
      <c r="Y88" s="62"/>
      <c r="Z88" s="62"/>
      <c r="AA88" s="62"/>
    </row>
    <row r="89" spans="1:27" outlineLevel="6" x14ac:dyDescent="0.2">
      <c r="A89" s="64">
        <v>45.020099999999999</v>
      </c>
      <c r="B89" s="62" t="s">
        <v>84</v>
      </c>
      <c r="C89" s="62" t="s">
        <v>428</v>
      </c>
      <c r="D89" s="61">
        <f t="shared" si="48"/>
        <v>46</v>
      </c>
      <c r="E89" s="61">
        <f t="shared" si="49"/>
        <v>118</v>
      </c>
      <c r="F89" s="61">
        <f t="shared" si="50"/>
        <v>164</v>
      </c>
      <c r="G89" s="62">
        <v>14</v>
      </c>
      <c r="H89" s="62">
        <v>39</v>
      </c>
      <c r="I89" s="62">
        <v>53</v>
      </c>
      <c r="J89" s="62">
        <v>10</v>
      </c>
      <c r="K89" s="62">
        <v>17</v>
      </c>
      <c r="L89" s="62">
        <v>27</v>
      </c>
      <c r="M89" s="62">
        <v>9</v>
      </c>
      <c r="N89" s="62">
        <v>12</v>
      </c>
      <c r="O89" s="62">
        <v>21</v>
      </c>
      <c r="P89" s="62">
        <v>10</v>
      </c>
      <c r="Q89" s="62">
        <v>44</v>
      </c>
      <c r="R89" s="62">
        <v>54</v>
      </c>
      <c r="S89" s="62">
        <v>1</v>
      </c>
      <c r="T89" s="62">
        <v>3</v>
      </c>
      <c r="U89" s="62">
        <v>4</v>
      </c>
      <c r="V89" s="62">
        <v>2</v>
      </c>
      <c r="W89" s="62">
        <v>3</v>
      </c>
      <c r="X89" s="62">
        <v>5</v>
      </c>
      <c r="Y89" s="62"/>
      <c r="Z89" s="62"/>
      <c r="AA89" s="62"/>
    </row>
    <row r="90" spans="1:27" outlineLevel="6" x14ac:dyDescent="0.2">
      <c r="A90" s="64">
        <v>45.060099999999998</v>
      </c>
      <c r="B90" s="62" t="s">
        <v>92</v>
      </c>
      <c r="C90" s="62" t="s">
        <v>424</v>
      </c>
      <c r="D90" s="61">
        <f t="shared" si="48"/>
        <v>111</v>
      </c>
      <c r="E90" s="61">
        <f t="shared" si="49"/>
        <v>62</v>
      </c>
      <c r="F90" s="61">
        <f t="shared" si="50"/>
        <v>173</v>
      </c>
      <c r="G90" s="62">
        <v>30</v>
      </c>
      <c r="H90" s="62">
        <v>17</v>
      </c>
      <c r="I90" s="62">
        <v>47</v>
      </c>
      <c r="J90" s="62">
        <v>37</v>
      </c>
      <c r="K90" s="62">
        <v>20</v>
      </c>
      <c r="L90" s="62">
        <v>57</v>
      </c>
      <c r="M90" s="62">
        <v>24</v>
      </c>
      <c r="N90" s="62">
        <v>11</v>
      </c>
      <c r="O90" s="62">
        <v>35</v>
      </c>
      <c r="P90" s="62">
        <v>18</v>
      </c>
      <c r="Q90" s="62">
        <v>14</v>
      </c>
      <c r="R90" s="62">
        <v>32</v>
      </c>
      <c r="S90" s="62"/>
      <c r="T90" s="62"/>
      <c r="U90" s="62"/>
      <c r="V90" s="62">
        <v>2</v>
      </c>
      <c r="W90" s="62"/>
      <c r="X90" s="62">
        <v>2</v>
      </c>
      <c r="Y90" s="62"/>
      <c r="Z90" s="62"/>
      <c r="AA90" s="62"/>
    </row>
    <row r="91" spans="1:27" outlineLevel="6" x14ac:dyDescent="0.2">
      <c r="A91" s="64">
        <v>45.070099999999996</v>
      </c>
      <c r="B91" s="62" t="s">
        <v>94</v>
      </c>
      <c r="C91" s="62" t="s">
        <v>429</v>
      </c>
      <c r="D91" s="61">
        <f t="shared" si="48"/>
        <v>86</v>
      </c>
      <c r="E91" s="61">
        <f t="shared" si="49"/>
        <v>115</v>
      </c>
      <c r="F91" s="61">
        <f t="shared" si="50"/>
        <v>201</v>
      </c>
      <c r="G91" s="62">
        <v>26</v>
      </c>
      <c r="H91" s="62">
        <v>52</v>
      </c>
      <c r="I91" s="62">
        <v>78</v>
      </c>
      <c r="J91" s="62">
        <v>21</v>
      </c>
      <c r="K91" s="62">
        <v>28</v>
      </c>
      <c r="L91" s="62">
        <v>49</v>
      </c>
      <c r="M91" s="62">
        <v>17</v>
      </c>
      <c r="N91" s="62">
        <v>16</v>
      </c>
      <c r="O91" s="62">
        <v>33</v>
      </c>
      <c r="P91" s="62">
        <v>22</v>
      </c>
      <c r="Q91" s="62">
        <v>19</v>
      </c>
      <c r="R91" s="62">
        <v>41</v>
      </c>
      <c r="S91" s="62"/>
      <c r="T91" s="62"/>
      <c r="U91" s="62"/>
      <c r="V91" s="62"/>
      <c r="W91" s="62"/>
      <c r="X91" s="62"/>
      <c r="Y91" s="62"/>
      <c r="Z91" s="62"/>
      <c r="AA91" s="62"/>
    </row>
    <row r="92" spans="1:27" outlineLevel="6" x14ac:dyDescent="0.2">
      <c r="A92" s="64">
        <v>45.100099999999998</v>
      </c>
      <c r="B92" s="62" t="s">
        <v>86</v>
      </c>
      <c r="C92" s="62" t="s">
        <v>430</v>
      </c>
      <c r="D92" s="61">
        <f t="shared" si="48"/>
        <v>149</v>
      </c>
      <c r="E92" s="61">
        <f t="shared" si="49"/>
        <v>134</v>
      </c>
      <c r="F92" s="61">
        <f t="shared" si="50"/>
        <v>283</v>
      </c>
      <c r="G92" s="62">
        <v>23</v>
      </c>
      <c r="H92" s="62">
        <v>27</v>
      </c>
      <c r="I92" s="62">
        <v>50</v>
      </c>
      <c r="J92" s="62">
        <v>48</v>
      </c>
      <c r="K92" s="62">
        <v>30</v>
      </c>
      <c r="L92" s="62">
        <v>78</v>
      </c>
      <c r="M92" s="62">
        <v>33</v>
      </c>
      <c r="N92" s="62">
        <v>31</v>
      </c>
      <c r="O92" s="62">
        <v>64</v>
      </c>
      <c r="P92" s="62">
        <v>42</v>
      </c>
      <c r="Q92" s="62">
        <v>45</v>
      </c>
      <c r="R92" s="62">
        <v>87</v>
      </c>
      <c r="S92" s="62">
        <v>1</v>
      </c>
      <c r="T92" s="62">
        <v>1</v>
      </c>
      <c r="U92" s="62">
        <v>2</v>
      </c>
      <c r="V92" s="62">
        <v>2</v>
      </c>
      <c r="W92" s="62"/>
      <c r="X92" s="62">
        <v>2</v>
      </c>
      <c r="Y92" s="62"/>
      <c r="Z92" s="62"/>
      <c r="AA92" s="62"/>
    </row>
    <row r="93" spans="1:27" outlineLevel="6" x14ac:dyDescent="0.2">
      <c r="A93" s="64">
        <v>45.110100000000003</v>
      </c>
      <c r="B93" s="62" t="s">
        <v>100</v>
      </c>
      <c r="C93" s="62" t="s">
        <v>425</v>
      </c>
      <c r="D93" s="61">
        <f t="shared" si="48"/>
        <v>68</v>
      </c>
      <c r="E93" s="61">
        <f t="shared" si="49"/>
        <v>127</v>
      </c>
      <c r="F93" s="61">
        <f t="shared" si="50"/>
        <v>195</v>
      </c>
      <c r="G93" s="62">
        <v>19</v>
      </c>
      <c r="H93" s="62">
        <v>43</v>
      </c>
      <c r="I93" s="62">
        <v>62</v>
      </c>
      <c r="J93" s="62">
        <v>23</v>
      </c>
      <c r="K93" s="62">
        <v>26</v>
      </c>
      <c r="L93" s="62">
        <v>49</v>
      </c>
      <c r="M93" s="62">
        <v>10</v>
      </c>
      <c r="N93" s="62">
        <v>21</v>
      </c>
      <c r="O93" s="62">
        <v>31</v>
      </c>
      <c r="P93" s="62">
        <v>16</v>
      </c>
      <c r="Q93" s="62">
        <v>36</v>
      </c>
      <c r="R93" s="62">
        <v>52</v>
      </c>
      <c r="S93" s="62"/>
      <c r="T93" s="62">
        <v>1</v>
      </c>
      <c r="U93" s="62">
        <v>1</v>
      </c>
      <c r="V93" s="62"/>
      <c r="W93" s="62"/>
      <c r="X93" s="62"/>
      <c r="Y93" s="62"/>
      <c r="Z93" s="62"/>
      <c r="AA93" s="62"/>
    </row>
    <row r="94" spans="1:27" outlineLevel="6" x14ac:dyDescent="0.2">
      <c r="A94" s="64">
        <v>52.100200000000001</v>
      </c>
      <c r="B94" s="62" t="s">
        <v>98</v>
      </c>
      <c r="C94" s="62" t="s">
        <v>99</v>
      </c>
      <c r="D94" s="61">
        <f t="shared" si="48"/>
        <v>85</v>
      </c>
      <c r="E94" s="61">
        <f t="shared" si="49"/>
        <v>171</v>
      </c>
      <c r="F94" s="61">
        <f t="shared" si="50"/>
        <v>256</v>
      </c>
      <c r="G94" s="62">
        <v>12</v>
      </c>
      <c r="H94" s="62">
        <v>46</v>
      </c>
      <c r="I94" s="62">
        <v>58</v>
      </c>
      <c r="J94" s="62">
        <v>28</v>
      </c>
      <c r="K94" s="62">
        <v>55</v>
      </c>
      <c r="L94" s="62">
        <v>83</v>
      </c>
      <c r="M94" s="62">
        <v>25</v>
      </c>
      <c r="N94" s="62">
        <v>36</v>
      </c>
      <c r="O94" s="62">
        <v>61</v>
      </c>
      <c r="P94" s="62">
        <v>20</v>
      </c>
      <c r="Q94" s="62">
        <v>33</v>
      </c>
      <c r="R94" s="62">
        <v>53</v>
      </c>
      <c r="S94" s="62"/>
      <c r="T94" s="62">
        <v>1</v>
      </c>
      <c r="U94" s="62">
        <v>1</v>
      </c>
      <c r="V94" s="62"/>
      <c r="W94" s="62"/>
      <c r="X94" s="62"/>
      <c r="Y94" s="62"/>
      <c r="Z94" s="62"/>
      <c r="AA94" s="62"/>
    </row>
    <row r="95" spans="1:27" outlineLevel="4" x14ac:dyDescent="0.2">
      <c r="A95" s="185" t="s">
        <v>11</v>
      </c>
      <c r="B95" s="185"/>
      <c r="C95" s="185"/>
      <c r="D95" s="61">
        <f t="shared" ref="D95:AA95" si="51">SUBTOTAL(9,D97:D113)</f>
        <v>218</v>
      </c>
      <c r="E95" s="61">
        <f t="shared" si="51"/>
        <v>452</v>
      </c>
      <c r="F95" s="61">
        <f t="shared" si="51"/>
        <v>670</v>
      </c>
      <c r="G95" s="61">
        <f t="shared" si="51"/>
        <v>80</v>
      </c>
      <c r="H95" s="61">
        <f t="shared" si="51"/>
        <v>153</v>
      </c>
      <c r="I95" s="61">
        <f t="shared" si="51"/>
        <v>233</v>
      </c>
      <c r="J95" s="61">
        <f t="shared" si="51"/>
        <v>137</v>
      </c>
      <c r="K95" s="61">
        <f t="shared" si="51"/>
        <v>299</v>
      </c>
      <c r="L95" s="61">
        <f t="shared" si="51"/>
        <v>436</v>
      </c>
      <c r="M95" s="61">
        <f t="shared" si="51"/>
        <v>0</v>
      </c>
      <c r="N95" s="61">
        <f t="shared" si="51"/>
        <v>0</v>
      </c>
      <c r="O95" s="61">
        <f t="shared" si="51"/>
        <v>0</v>
      </c>
      <c r="P95" s="61">
        <f t="shared" si="51"/>
        <v>0</v>
      </c>
      <c r="Q95" s="61">
        <f t="shared" si="51"/>
        <v>0</v>
      </c>
      <c r="R95" s="61">
        <f t="shared" si="51"/>
        <v>0</v>
      </c>
      <c r="S95" s="61">
        <f t="shared" si="51"/>
        <v>0</v>
      </c>
      <c r="T95" s="61">
        <f t="shared" si="51"/>
        <v>0</v>
      </c>
      <c r="U95" s="61">
        <f t="shared" si="51"/>
        <v>0</v>
      </c>
      <c r="V95" s="61">
        <f t="shared" si="51"/>
        <v>0</v>
      </c>
      <c r="W95" s="61">
        <f t="shared" si="51"/>
        <v>0</v>
      </c>
      <c r="X95" s="61">
        <f t="shared" si="51"/>
        <v>0</v>
      </c>
      <c r="Y95" s="61">
        <f t="shared" si="51"/>
        <v>1</v>
      </c>
      <c r="Z95" s="61">
        <f t="shared" si="51"/>
        <v>0</v>
      </c>
      <c r="AA95" s="61">
        <f t="shared" si="51"/>
        <v>1</v>
      </c>
    </row>
    <row r="96" spans="1:27" outlineLevel="5" x14ac:dyDescent="0.2">
      <c r="A96" s="186" t="s">
        <v>351</v>
      </c>
      <c r="B96" s="186"/>
      <c r="C96" s="186"/>
      <c r="D96" s="61">
        <f t="shared" ref="D96:AA96" si="52">SUBTOTAL(9,D97:D110)</f>
        <v>183</v>
      </c>
      <c r="E96" s="61">
        <f t="shared" si="52"/>
        <v>371</v>
      </c>
      <c r="F96" s="61">
        <f t="shared" si="52"/>
        <v>554</v>
      </c>
      <c r="G96" s="61">
        <f t="shared" si="52"/>
        <v>61</v>
      </c>
      <c r="H96" s="61">
        <f t="shared" si="52"/>
        <v>111</v>
      </c>
      <c r="I96" s="61">
        <f t="shared" si="52"/>
        <v>172</v>
      </c>
      <c r="J96" s="61">
        <f t="shared" si="52"/>
        <v>121</v>
      </c>
      <c r="K96" s="61">
        <f t="shared" si="52"/>
        <v>260</v>
      </c>
      <c r="L96" s="61">
        <f t="shared" si="52"/>
        <v>381</v>
      </c>
      <c r="M96" s="61">
        <f t="shared" si="52"/>
        <v>0</v>
      </c>
      <c r="N96" s="61">
        <f t="shared" si="52"/>
        <v>0</v>
      </c>
      <c r="O96" s="61">
        <f t="shared" si="52"/>
        <v>0</v>
      </c>
      <c r="P96" s="61">
        <f t="shared" si="52"/>
        <v>0</v>
      </c>
      <c r="Q96" s="61">
        <f t="shared" si="52"/>
        <v>0</v>
      </c>
      <c r="R96" s="61">
        <f t="shared" si="52"/>
        <v>0</v>
      </c>
      <c r="S96" s="61">
        <f t="shared" si="52"/>
        <v>0</v>
      </c>
      <c r="T96" s="61">
        <f t="shared" si="52"/>
        <v>0</v>
      </c>
      <c r="U96" s="61">
        <f t="shared" si="52"/>
        <v>0</v>
      </c>
      <c r="V96" s="61">
        <f t="shared" si="52"/>
        <v>0</v>
      </c>
      <c r="W96" s="61">
        <f t="shared" si="52"/>
        <v>0</v>
      </c>
      <c r="X96" s="61">
        <f t="shared" si="52"/>
        <v>0</v>
      </c>
      <c r="Y96" s="61">
        <f t="shared" si="52"/>
        <v>1</v>
      </c>
      <c r="Z96" s="61">
        <f t="shared" si="52"/>
        <v>0</v>
      </c>
      <c r="AA96" s="61">
        <f t="shared" si="52"/>
        <v>1</v>
      </c>
    </row>
    <row r="97" spans="1:27" outlineLevel="6" x14ac:dyDescent="0.2">
      <c r="A97" s="64">
        <v>42.020099999999999</v>
      </c>
      <c r="B97" s="62" t="s">
        <v>121</v>
      </c>
      <c r="C97" s="62" t="s">
        <v>420</v>
      </c>
      <c r="D97" s="61">
        <f t="shared" ref="D97:D110" si="53">G97+J97+M97+P97+S97+V97+Y97</f>
        <v>6</v>
      </c>
      <c r="E97" s="61">
        <f t="shared" ref="E97:E110" si="54">H97+K97+N97+Q97+T97+W97+Z97</f>
        <v>30</v>
      </c>
      <c r="F97" s="61">
        <f t="shared" ref="F97:F110" si="55">I97+L97+O97+R97+U97+X97+AA97</f>
        <v>36</v>
      </c>
      <c r="G97" s="62"/>
      <c r="H97" s="62">
        <v>10</v>
      </c>
      <c r="I97" s="62">
        <v>10</v>
      </c>
      <c r="J97" s="62">
        <v>6</v>
      </c>
      <c r="K97" s="62">
        <v>20</v>
      </c>
      <c r="L97" s="62">
        <v>26</v>
      </c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outlineLevel="6" x14ac:dyDescent="0.2">
      <c r="A98" s="64">
        <v>42.040100000000002</v>
      </c>
      <c r="B98" s="62" t="s">
        <v>119</v>
      </c>
      <c r="C98" s="62" t="s">
        <v>120</v>
      </c>
      <c r="D98" s="61">
        <f t="shared" si="53"/>
        <v>10</v>
      </c>
      <c r="E98" s="61">
        <f t="shared" si="54"/>
        <v>20</v>
      </c>
      <c r="F98" s="61">
        <f t="shared" si="55"/>
        <v>30</v>
      </c>
      <c r="G98" s="62">
        <v>3</v>
      </c>
      <c r="H98" s="62">
        <v>5</v>
      </c>
      <c r="I98" s="62">
        <v>8</v>
      </c>
      <c r="J98" s="62">
        <v>7</v>
      </c>
      <c r="K98" s="62">
        <v>15</v>
      </c>
      <c r="L98" s="62">
        <v>22</v>
      </c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spans="1:27" outlineLevel="6" x14ac:dyDescent="0.2">
      <c r="A99" s="64">
        <v>42.0901</v>
      </c>
      <c r="B99" s="62" t="s">
        <v>117</v>
      </c>
      <c r="C99" s="62" t="s">
        <v>118</v>
      </c>
      <c r="D99" s="61">
        <f t="shared" si="53"/>
        <v>17</v>
      </c>
      <c r="E99" s="61">
        <f t="shared" si="54"/>
        <v>34</v>
      </c>
      <c r="F99" s="61">
        <f t="shared" si="55"/>
        <v>51</v>
      </c>
      <c r="G99" s="62">
        <v>5</v>
      </c>
      <c r="H99" s="62">
        <v>6</v>
      </c>
      <c r="I99" s="62">
        <v>11</v>
      </c>
      <c r="J99" s="62">
        <v>12</v>
      </c>
      <c r="K99" s="62">
        <v>28</v>
      </c>
      <c r="L99" s="62">
        <v>40</v>
      </c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spans="1:27" outlineLevel="6" x14ac:dyDescent="0.2">
      <c r="A100" s="64">
        <v>42.170099999999998</v>
      </c>
      <c r="B100" s="62" t="s">
        <v>115</v>
      </c>
      <c r="C100" s="62" t="s">
        <v>116</v>
      </c>
      <c r="D100" s="61">
        <f t="shared" si="53"/>
        <v>8</v>
      </c>
      <c r="E100" s="61">
        <f t="shared" si="54"/>
        <v>18</v>
      </c>
      <c r="F100" s="61">
        <f t="shared" si="55"/>
        <v>26</v>
      </c>
      <c r="G100" s="62">
        <v>1</v>
      </c>
      <c r="H100" s="62">
        <v>5</v>
      </c>
      <c r="I100" s="62">
        <v>6</v>
      </c>
      <c r="J100" s="62">
        <v>7</v>
      </c>
      <c r="K100" s="62">
        <v>13</v>
      </c>
      <c r="L100" s="62">
        <v>20</v>
      </c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spans="1:27" outlineLevel="6" x14ac:dyDescent="0.2">
      <c r="A101" s="64">
        <v>44.040100000000002</v>
      </c>
      <c r="B101" s="62" t="s">
        <v>104</v>
      </c>
      <c r="C101" s="62" t="s">
        <v>422</v>
      </c>
      <c r="D101" s="61">
        <f t="shared" si="53"/>
        <v>13</v>
      </c>
      <c r="E101" s="61">
        <f t="shared" si="54"/>
        <v>9</v>
      </c>
      <c r="F101" s="61">
        <f t="shared" si="55"/>
        <v>22</v>
      </c>
      <c r="G101" s="62">
        <v>7</v>
      </c>
      <c r="H101" s="62">
        <v>1</v>
      </c>
      <c r="I101" s="62">
        <v>8</v>
      </c>
      <c r="J101" s="62">
        <v>6</v>
      </c>
      <c r="K101" s="62">
        <v>8</v>
      </c>
      <c r="L101" s="62">
        <v>14</v>
      </c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spans="1:27" outlineLevel="6" x14ac:dyDescent="0.2">
      <c r="A102" s="64">
        <v>44.040100000000002</v>
      </c>
      <c r="B102" s="62" t="s">
        <v>106</v>
      </c>
      <c r="C102" s="62" t="s">
        <v>421</v>
      </c>
      <c r="D102" s="61">
        <f t="shared" si="53"/>
        <v>12</v>
      </c>
      <c r="E102" s="61">
        <f t="shared" si="54"/>
        <v>24</v>
      </c>
      <c r="F102" s="61">
        <f t="shared" si="55"/>
        <v>36</v>
      </c>
      <c r="G102" s="62">
        <v>6</v>
      </c>
      <c r="H102" s="62">
        <v>6</v>
      </c>
      <c r="I102" s="62">
        <v>12</v>
      </c>
      <c r="J102" s="62">
        <v>6</v>
      </c>
      <c r="K102" s="62">
        <v>18</v>
      </c>
      <c r="L102" s="62">
        <v>24</v>
      </c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spans="1:27" outlineLevel="6" x14ac:dyDescent="0.2">
      <c r="A103" s="64">
        <v>44.040100000000002</v>
      </c>
      <c r="B103" s="62" t="s">
        <v>108</v>
      </c>
      <c r="C103" s="62" t="s">
        <v>423</v>
      </c>
      <c r="D103" s="61">
        <f t="shared" si="53"/>
        <v>19</v>
      </c>
      <c r="E103" s="61">
        <f t="shared" si="54"/>
        <v>7</v>
      </c>
      <c r="F103" s="61">
        <f t="shared" si="55"/>
        <v>26</v>
      </c>
      <c r="G103" s="62">
        <v>4</v>
      </c>
      <c r="H103" s="62">
        <v>1</v>
      </c>
      <c r="I103" s="62">
        <v>5</v>
      </c>
      <c r="J103" s="62">
        <v>15</v>
      </c>
      <c r="K103" s="62">
        <v>6</v>
      </c>
      <c r="L103" s="62">
        <v>21</v>
      </c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spans="1:27" outlineLevel="6" x14ac:dyDescent="0.2">
      <c r="A104" s="64">
        <v>44.040100000000002</v>
      </c>
      <c r="B104" s="62" t="s">
        <v>112</v>
      </c>
      <c r="C104" s="62" t="s">
        <v>113</v>
      </c>
      <c r="D104" s="61">
        <f t="shared" si="53"/>
        <v>5</v>
      </c>
      <c r="E104" s="61">
        <f t="shared" si="54"/>
        <v>2</v>
      </c>
      <c r="F104" s="61">
        <f t="shared" si="55"/>
        <v>7</v>
      </c>
      <c r="G104" s="62">
        <v>1</v>
      </c>
      <c r="H104" s="62">
        <v>1</v>
      </c>
      <c r="I104" s="62">
        <v>2</v>
      </c>
      <c r="J104" s="62">
        <v>4</v>
      </c>
      <c r="K104" s="62">
        <v>1</v>
      </c>
      <c r="L104" s="62">
        <v>5</v>
      </c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spans="1:27" outlineLevel="6" x14ac:dyDescent="0.2">
      <c r="A105" s="64">
        <v>44.040100000000002</v>
      </c>
      <c r="B105" s="62" t="s">
        <v>114</v>
      </c>
      <c r="C105" s="62" t="s">
        <v>527</v>
      </c>
      <c r="D105" s="61">
        <f t="shared" si="53"/>
        <v>1</v>
      </c>
      <c r="E105" s="61">
        <f t="shared" si="54"/>
        <v>0</v>
      </c>
      <c r="F105" s="61">
        <f t="shared" si="55"/>
        <v>1</v>
      </c>
      <c r="G105" s="62">
        <v>1</v>
      </c>
      <c r="H105" s="62"/>
      <c r="I105" s="62">
        <v>1</v>
      </c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spans="1:27" outlineLevel="6" x14ac:dyDescent="0.2">
      <c r="A106" s="64">
        <v>44.070099999999996</v>
      </c>
      <c r="B106" s="62" t="s">
        <v>102</v>
      </c>
      <c r="C106" s="62" t="s">
        <v>103</v>
      </c>
      <c r="D106" s="61">
        <f t="shared" si="53"/>
        <v>23</v>
      </c>
      <c r="E106" s="61">
        <f t="shared" si="54"/>
        <v>128</v>
      </c>
      <c r="F106" s="61">
        <f t="shared" si="55"/>
        <v>151</v>
      </c>
      <c r="G106" s="62">
        <v>8</v>
      </c>
      <c r="H106" s="62">
        <v>36</v>
      </c>
      <c r="I106" s="62">
        <v>44</v>
      </c>
      <c r="J106" s="62">
        <v>15</v>
      </c>
      <c r="K106" s="62">
        <v>92</v>
      </c>
      <c r="L106" s="62">
        <v>107</v>
      </c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spans="1:27" outlineLevel="6" x14ac:dyDescent="0.2">
      <c r="A107" s="64">
        <v>45.060099999999998</v>
      </c>
      <c r="B107" s="62" t="s">
        <v>92</v>
      </c>
      <c r="C107" s="62" t="s">
        <v>424</v>
      </c>
      <c r="D107" s="61">
        <f t="shared" si="53"/>
        <v>33</v>
      </c>
      <c r="E107" s="61">
        <f t="shared" si="54"/>
        <v>17</v>
      </c>
      <c r="F107" s="61">
        <f t="shared" si="55"/>
        <v>50</v>
      </c>
      <c r="G107" s="62">
        <v>7</v>
      </c>
      <c r="H107" s="62">
        <v>5</v>
      </c>
      <c r="I107" s="62">
        <v>12</v>
      </c>
      <c r="J107" s="62">
        <v>25</v>
      </c>
      <c r="K107" s="62">
        <v>12</v>
      </c>
      <c r="L107" s="62">
        <v>37</v>
      </c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>
        <v>1</v>
      </c>
      <c r="Z107" s="62"/>
      <c r="AA107" s="62">
        <v>1</v>
      </c>
    </row>
    <row r="108" spans="1:27" outlineLevel="6" x14ac:dyDescent="0.2">
      <c r="A108" s="64">
        <v>45.110100000000003</v>
      </c>
      <c r="B108" s="62" t="s">
        <v>100</v>
      </c>
      <c r="C108" s="62" t="s">
        <v>425</v>
      </c>
      <c r="D108" s="61">
        <f t="shared" si="53"/>
        <v>11</v>
      </c>
      <c r="E108" s="61">
        <f t="shared" si="54"/>
        <v>7</v>
      </c>
      <c r="F108" s="61">
        <f t="shared" si="55"/>
        <v>18</v>
      </c>
      <c r="G108" s="62">
        <v>5</v>
      </c>
      <c r="H108" s="62">
        <v>2</v>
      </c>
      <c r="I108" s="62">
        <v>7</v>
      </c>
      <c r="J108" s="62">
        <v>6</v>
      </c>
      <c r="K108" s="62">
        <v>5</v>
      </c>
      <c r="L108" s="62">
        <v>11</v>
      </c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spans="1:27" outlineLevel="6" x14ac:dyDescent="0.2">
      <c r="A109" s="64">
        <v>51.231000000000002</v>
      </c>
      <c r="B109" s="62" t="s">
        <v>110</v>
      </c>
      <c r="C109" s="62" t="s">
        <v>426</v>
      </c>
      <c r="D109" s="61">
        <f t="shared" si="53"/>
        <v>18</v>
      </c>
      <c r="E109" s="61">
        <f t="shared" si="54"/>
        <v>67</v>
      </c>
      <c r="F109" s="61">
        <f t="shared" si="55"/>
        <v>85</v>
      </c>
      <c r="G109" s="62">
        <v>6</v>
      </c>
      <c r="H109" s="62">
        <v>27</v>
      </c>
      <c r="I109" s="62">
        <v>33</v>
      </c>
      <c r="J109" s="62">
        <v>12</v>
      </c>
      <c r="K109" s="62">
        <v>40</v>
      </c>
      <c r="L109" s="62">
        <v>52</v>
      </c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spans="1:27" outlineLevel="6" x14ac:dyDescent="0.2">
      <c r="A110" s="64">
        <v>45.999899999999997</v>
      </c>
      <c r="B110" s="62" t="s">
        <v>526</v>
      </c>
      <c r="C110" s="62" t="s">
        <v>525</v>
      </c>
      <c r="D110" s="61">
        <f t="shared" si="53"/>
        <v>7</v>
      </c>
      <c r="E110" s="61">
        <f t="shared" si="54"/>
        <v>8</v>
      </c>
      <c r="F110" s="61">
        <f t="shared" si="55"/>
        <v>15</v>
      </c>
      <c r="G110" s="62">
        <v>7</v>
      </c>
      <c r="H110" s="62">
        <v>6</v>
      </c>
      <c r="I110" s="62">
        <v>13</v>
      </c>
      <c r="J110" s="62"/>
      <c r="K110" s="62">
        <v>2</v>
      </c>
      <c r="L110" s="62">
        <v>2</v>
      </c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spans="1:27" outlineLevel="5" x14ac:dyDescent="0.2">
      <c r="A111" s="186" t="s">
        <v>24</v>
      </c>
      <c r="B111" s="186"/>
      <c r="C111" s="186"/>
      <c r="D111" s="61">
        <f t="shared" ref="D111:AA111" si="56">SUBTOTAL(9,D112:D113)</f>
        <v>35</v>
      </c>
      <c r="E111" s="61">
        <f t="shared" si="56"/>
        <v>81</v>
      </c>
      <c r="F111" s="61">
        <f t="shared" si="56"/>
        <v>116</v>
      </c>
      <c r="G111" s="61">
        <f t="shared" si="56"/>
        <v>19</v>
      </c>
      <c r="H111" s="61">
        <f t="shared" si="56"/>
        <v>42</v>
      </c>
      <c r="I111" s="61">
        <f t="shared" si="56"/>
        <v>61</v>
      </c>
      <c r="J111" s="61">
        <f t="shared" si="56"/>
        <v>16</v>
      </c>
      <c r="K111" s="61">
        <f t="shared" si="56"/>
        <v>39</v>
      </c>
      <c r="L111" s="61">
        <f t="shared" si="56"/>
        <v>55</v>
      </c>
      <c r="M111" s="61">
        <f t="shared" si="56"/>
        <v>0</v>
      </c>
      <c r="N111" s="61">
        <f t="shared" si="56"/>
        <v>0</v>
      </c>
      <c r="O111" s="61">
        <f t="shared" si="56"/>
        <v>0</v>
      </c>
      <c r="P111" s="61">
        <f t="shared" si="56"/>
        <v>0</v>
      </c>
      <c r="Q111" s="61">
        <f t="shared" si="56"/>
        <v>0</v>
      </c>
      <c r="R111" s="61">
        <f t="shared" si="56"/>
        <v>0</v>
      </c>
      <c r="S111" s="61">
        <f t="shared" si="56"/>
        <v>0</v>
      </c>
      <c r="T111" s="61">
        <f t="shared" si="56"/>
        <v>0</v>
      </c>
      <c r="U111" s="61">
        <f t="shared" si="56"/>
        <v>0</v>
      </c>
      <c r="V111" s="61">
        <f t="shared" si="56"/>
        <v>0</v>
      </c>
      <c r="W111" s="61">
        <f t="shared" si="56"/>
        <v>0</v>
      </c>
      <c r="X111" s="61">
        <f t="shared" si="56"/>
        <v>0</v>
      </c>
      <c r="Y111" s="61">
        <f t="shared" si="56"/>
        <v>0</v>
      </c>
      <c r="Z111" s="61">
        <f t="shared" si="56"/>
        <v>0</v>
      </c>
      <c r="AA111" s="61">
        <f t="shared" si="56"/>
        <v>0</v>
      </c>
    </row>
    <row r="112" spans="1:27" outlineLevel="6" x14ac:dyDescent="0.2">
      <c r="A112" s="64">
        <v>42.010100000000001</v>
      </c>
      <c r="B112" s="62" t="s">
        <v>96</v>
      </c>
      <c r="C112" s="62" t="s">
        <v>427</v>
      </c>
      <c r="D112" s="61">
        <f t="shared" ref="D112:F113" si="57">G112+J112+M112+P112+S112+V112+Y112</f>
        <v>24</v>
      </c>
      <c r="E112" s="61">
        <f t="shared" si="57"/>
        <v>61</v>
      </c>
      <c r="F112" s="61">
        <f t="shared" si="57"/>
        <v>85</v>
      </c>
      <c r="G112" s="62">
        <v>17</v>
      </c>
      <c r="H112" s="62">
        <v>36</v>
      </c>
      <c r="I112" s="62">
        <v>53</v>
      </c>
      <c r="J112" s="62">
        <v>7</v>
      </c>
      <c r="K112" s="62">
        <v>25</v>
      </c>
      <c r="L112" s="62">
        <v>32</v>
      </c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spans="1:27" outlineLevel="6" x14ac:dyDescent="0.2">
      <c r="A113" s="64">
        <v>44.070099999999996</v>
      </c>
      <c r="B113" s="62" t="s">
        <v>102</v>
      </c>
      <c r="C113" s="62" t="s">
        <v>103</v>
      </c>
      <c r="D113" s="61">
        <f t="shared" si="57"/>
        <v>11</v>
      </c>
      <c r="E113" s="61">
        <f t="shared" si="57"/>
        <v>20</v>
      </c>
      <c r="F113" s="61">
        <f t="shared" si="57"/>
        <v>31</v>
      </c>
      <c r="G113" s="62">
        <v>2</v>
      </c>
      <c r="H113" s="62">
        <v>6</v>
      </c>
      <c r="I113" s="62">
        <v>8</v>
      </c>
      <c r="J113" s="62">
        <v>9</v>
      </c>
      <c r="K113" s="62">
        <v>14</v>
      </c>
      <c r="L113" s="62">
        <v>23</v>
      </c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spans="1:27" outlineLevel="3" x14ac:dyDescent="0.2">
      <c r="A114" s="185" t="s">
        <v>346</v>
      </c>
      <c r="B114" s="185"/>
      <c r="C114" s="185"/>
      <c r="D114" s="61">
        <f t="shared" ref="D114:AA114" si="58">SUBTOTAL(9,D117:D124)</f>
        <v>25</v>
      </c>
      <c r="E114" s="61">
        <f t="shared" si="58"/>
        <v>59</v>
      </c>
      <c r="F114" s="61">
        <f t="shared" si="58"/>
        <v>84</v>
      </c>
      <c r="G114" s="61">
        <f t="shared" si="58"/>
        <v>14</v>
      </c>
      <c r="H114" s="61">
        <f t="shared" si="58"/>
        <v>42</v>
      </c>
      <c r="I114" s="61">
        <f t="shared" si="58"/>
        <v>56</v>
      </c>
      <c r="J114" s="61">
        <f t="shared" si="58"/>
        <v>11</v>
      </c>
      <c r="K114" s="61">
        <f t="shared" si="58"/>
        <v>17</v>
      </c>
      <c r="L114" s="61">
        <f t="shared" si="58"/>
        <v>28</v>
      </c>
      <c r="M114" s="61">
        <f t="shared" si="58"/>
        <v>0</v>
      </c>
      <c r="N114" s="61">
        <f t="shared" si="58"/>
        <v>0</v>
      </c>
      <c r="O114" s="61">
        <f t="shared" si="58"/>
        <v>0</v>
      </c>
      <c r="P114" s="61">
        <f t="shared" si="58"/>
        <v>0</v>
      </c>
      <c r="Q114" s="61">
        <f t="shared" si="58"/>
        <v>0</v>
      </c>
      <c r="R114" s="61">
        <f t="shared" si="58"/>
        <v>0</v>
      </c>
      <c r="S114" s="61">
        <f t="shared" si="58"/>
        <v>0</v>
      </c>
      <c r="T114" s="61">
        <f t="shared" si="58"/>
        <v>0</v>
      </c>
      <c r="U114" s="61">
        <f t="shared" si="58"/>
        <v>0</v>
      </c>
      <c r="V114" s="61">
        <f t="shared" si="58"/>
        <v>0</v>
      </c>
      <c r="W114" s="61">
        <f t="shared" si="58"/>
        <v>0</v>
      </c>
      <c r="X114" s="61">
        <f t="shared" si="58"/>
        <v>0</v>
      </c>
      <c r="Y114" s="61">
        <f t="shared" si="58"/>
        <v>0</v>
      </c>
      <c r="Z114" s="61">
        <f t="shared" si="58"/>
        <v>0</v>
      </c>
      <c r="AA114" s="61">
        <f t="shared" si="58"/>
        <v>0</v>
      </c>
    </row>
    <row r="115" spans="1:27" outlineLevel="4" x14ac:dyDescent="0.2">
      <c r="A115" s="185" t="s">
        <v>11</v>
      </c>
      <c r="B115" s="185"/>
      <c r="C115" s="185"/>
      <c r="D115" s="61">
        <f t="shared" ref="D115:AA115" si="59">SUBTOTAL(9,D117:D124)</f>
        <v>25</v>
      </c>
      <c r="E115" s="61">
        <f t="shared" si="59"/>
        <v>59</v>
      </c>
      <c r="F115" s="61">
        <f t="shared" si="59"/>
        <v>84</v>
      </c>
      <c r="G115" s="61">
        <f t="shared" si="59"/>
        <v>14</v>
      </c>
      <c r="H115" s="61">
        <f t="shared" si="59"/>
        <v>42</v>
      </c>
      <c r="I115" s="61">
        <f t="shared" si="59"/>
        <v>56</v>
      </c>
      <c r="J115" s="61">
        <f t="shared" si="59"/>
        <v>11</v>
      </c>
      <c r="K115" s="61">
        <f t="shared" si="59"/>
        <v>17</v>
      </c>
      <c r="L115" s="61">
        <f t="shared" si="59"/>
        <v>28</v>
      </c>
      <c r="M115" s="61">
        <f t="shared" si="59"/>
        <v>0</v>
      </c>
      <c r="N115" s="61">
        <f t="shared" si="59"/>
        <v>0</v>
      </c>
      <c r="O115" s="61">
        <f t="shared" si="59"/>
        <v>0</v>
      </c>
      <c r="P115" s="61">
        <f t="shared" si="59"/>
        <v>0</v>
      </c>
      <c r="Q115" s="61">
        <f t="shared" si="59"/>
        <v>0</v>
      </c>
      <c r="R115" s="61">
        <f t="shared" si="59"/>
        <v>0</v>
      </c>
      <c r="S115" s="61">
        <f t="shared" si="59"/>
        <v>0</v>
      </c>
      <c r="T115" s="61">
        <f t="shared" si="59"/>
        <v>0</v>
      </c>
      <c r="U115" s="61">
        <f t="shared" si="59"/>
        <v>0</v>
      </c>
      <c r="V115" s="61">
        <f t="shared" si="59"/>
        <v>0</v>
      </c>
      <c r="W115" s="61">
        <f t="shared" si="59"/>
        <v>0</v>
      </c>
      <c r="X115" s="61">
        <f t="shared" si="59"/>
        <v>0</v>
      </c>
      <c r="Y115" s="61">
        <f t="shared" si="59"/>
        <v>0</v>
      </c>
      <c r="Z115" s="61">
        <f t="shared" si="59"/>
        <v>0</v>
      </c>
      <c r="AA115" s="61">
        <f t="shared" si="59"/>
        <v>0</v>
      </c>
    </row>
    <row r="116" spans="1:27" outlineLevel="5" x14ac:dyDescent="0.2">
      <c r="A116" s="186" t="s">
        <v>22</v>
      </c>
      <c r="B116" s="186"/>
      <c r="C116" s="186"/>
      <c r="D116" s="61">
        <f t="shared" ref="D116:AA116" si="60">SUBTOTAL(9,D117:D119)</f>
        <v>4</v>
      </c>
      <c r="E116" s="61">
        <f t="shared" si="60"/>
        <v>15</v>
      </c>
      <c r="F116" s="61">
        <f t="shared" si="60"/>
        <v>19</v>
      </c>
      <c r="G116" s="61">
        <f t="shared" si="60"/>
        <v>4</v>
      </c>
      <c r="H116" s="61">
        <f t="shared" si="60"/>
        <v>15</v>
      </c>
      <c r="I116" s="61">
        <f t="shared" si="60"/>
        <v>19</v>
      </c>
      <c r="J116" s="61">
        <f t="shared" si="60"/>
        <v>0</v>
      </c>
      <c r="K116" s="61">
        <f t="shared" si="60"/>
        <v>0</v>
      </c>
      <c r="L116" s="61">
        <f t="shared" si="60"/>
        <v>0</v>
      </c>
      <c r="M116" s="61">
        <f t="shared" si="60"/>
        <v>0</v>
      </c>
      <c r="N116" s="61">
        <f t="shared" si="60"/>
        <v>0</v>
      </c>
      <c r="O116" s="61">
        <f t="shared" si="60"/>
        <v>0</v>
      </c>
      <c r="P116" s="61">
        <f t="shared" si="60"/>
        <v>0</v>
      </c>
      <c r="Q116" s="61">
        <f t="shared" si="60"/>
        <v>0</v>
      </c>
      <c r="R116" s="61">
        <f t="shared" si="60"/>
        <v>0</v>
      </c>
      <c r="S116" s="61">
        <f t="shared" si="60"/>
        <v>0</v>
      </c>
      <c r="T116" s="61">
        <f t="shared" si="60"/>
        <v>0</v>
      </c>
      <c r="U116" s="61">
        <f t="shared" si="60"/>
        <v>0</v>
      </c>
      <c r="V116" s="61">
        <f t="shared" si="60"/>
        <v>0</v>
      </c>
      <c r="W116" s="61">
        <f t="shared" si="60"/>
        <v>0</v>
      </c>
      <c r="X116" s="61">
        <f t="shared" si="60"/>
        <v>0</v>
      </c>
      <c r="Y116" s="61">
        <f t="shared" si="60"/>
        <v>0</v>
      </c>
      <c r="Z116" s="61">
        <f t="shared" si="60"/>
        <v>0</v>
      </c>
      <c r="AA116" s="61">
        <f t="shared" si="60"/>
        <v>0</v>
      </c>
    </row>
    <row r="117" spans="1:27" outlineLevel="6" x14ac:dyDescent="0.2">
      <c r="A117" s="64">
        <v>11.01</v>
      </c>
      <c r="B117" s="62" t="s">
        <v>347</v>
      </c>
      <c r="C117" s="62" t="s">
        <v>348</v>
      </c>
      <c r="D117" s="61">
        <f t="shared" ref="D117:F119" si="61">G117+J117+M117+P117+S117+V117+Y117</f>
        <v>2</v>
      </c>
      <c r="E117" s="61">
        <f t="shared" si="61"/>
        <v>6</v>
      </c>
      <c r="F117" s="61">
        <f t="shared" si="61"/>
        <v>8</v>
      </c>
      <c r="G117" s="62">
        <v>2</v>
      </c>
      <c r="H117" s="62">
        <v>6</v>
      </c>
      <c r="I117" s="62">
        <v>8</v>
      </c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spans="1:27" outlineLevel="6" x14ac:dyDescent="0.2">
      <c r="A118" s="64">
        <v>25.010100000000001</v>
      </c>
      <c r="B118" s="62" t="s">
        <v>125</v>
      </c>
      <c r="C118" s="62" t="s">
        <v>126</v>
      </c>
      <c r="D118" s="61">
        <f t="shared" si="61"/>
        <v>2</v>
      </c>
      <c r="E118" s="61">
        <f t="shared" si="61"/>
        <v>3</v>
      </c>
      <c r="F118" s="61">
        <f t="shared" si="61"/>
        <v>5</v>
      </c>
      <c r="G118" s="62">
        <v>2</v>
      </c>
      <c r="H118" s="62">
        <v>3</v>
      </c>
      <c r="I118" s="62">
        <v>5</v>
      </c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spans="1:27" outlineLevel="6" x14ac:dyDescent="0.2">
      <c r="A119" s="64">
        <v>54.0105</v>
      </c>
      <c r="B119" s="62" t="s">
        <v>123</v>
      </c>
      <c r="C119" s="62" t="s">
        <v>124</v>
      </c>
      <c r="D119" s="61">
        <f t="shared" si="61"/>
        <v>0</v>
      </c>
      <c r="E119" s="61">
        <f t="shared" si="61"/>
        <v>6</v>
      </c>
      <c r="F119" s="61">
        <f t="shared" si="61"/>
        <v>6</v>
      </c>
      <c r="G119" s="62"/>
      <c r="H119" s="62">
        <v>6</v>
      </c>
      <c r="I119" s="62">
        <v>6</v>
      </c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spans="1:27" outlineLevel="5" x14ac:dyDescent="0.2">
      <c r="A120" s="186" t="s">
        <v>351</v>
      </c>
      <c r="B120" s="186"/>
      <c r="C120" s="186"/>
      <c r="D120" s="61">
        <f t="shared" ref="D120:AA120" si="62">SUBTOTAL(9,D121:D122)</f>
        <v>20</v>
      </c>
      <c r="E120" s="61">
        <f t="shared" si="62"/>
        <v>43</v>
      </c>
      <c r="F120" s="61">
        <f t="shared" si="62"/>
        <v>63</v>
      </c>
      <c r="G120" s="61">
        <f t="shared" si="62"/>
        <v>9</v>
      </c>
      <c r="H120" s="61">
        <f t="shared" si="62"/>
        <v>26</v>
      </c>
      <c r="I120" s="61">
        <f t="shared" si="62"/>
        <v>35</v>
      </c>
      <c r="J120" s="61">
        <f t="shared" si="62"/>
        <v>11</v>
      </c>
      <c r="K120" s="61">
        <f t="shared" si="62"/>
        <v>17</v>
      </c>
      <c r="L120" s="61">
        <f t="shared" si="62"/>
        <v>28</v>
      </c>
      <c r="M120" s="61">
        <f t="shared" si="62"/>
        <v>0</v>
      </c>
      <c r="N120" s="61">
        <f t="shared" si="62"/>
        <v>0</v>
      </c>
      <c r="O120" s="61">
        <f t="shared" si="62"/>
        <v>0</v>
      </c>
      <c r="P120" s="61">
        <f t="shared" si="62"/>
        <v>0</v>
      </c>
      <c r="Q120" s="61">
        <f t="shared" si="62"/>
        <v>0</v>
      </c>
      <c r="R120" s="61">
        <f t="shared" si="62"/>
        <v>0</v>
      </c>
      <c r="S120" s="61">
        <f t="shared" si="62"/>
        <v>0</v>
      </c>
      <c r="T120" s="61">
        <f t="shared" si="62"/>
        <v>0</v>
      </c>
      <c r="U120" s="61">
        <f t="shared" si="62"/>
        <v>0</v>
      </c>
      <c r="V120" s="61">
        <f t="shared" si="62"/>
        <v>0</v>
      </c>
      <c r="W120" s="61">
        <f t="shared" si="62"/>
        <v>0</v>
      </c>
      <c r="X120" s="61">
        <f t="shared" si="62"/>
        <v>0</v>
      </c>
      <c r="Y120" s="61">
        <f t="shared" si="62"/>
        <v>0</v>
      </c>
      <c r="Z120" s="61">
        <f t="shared" si="62"/>
        <v>0</v>
      </c>
      <c r="AA120" s="61">
        <f t="shared" si="62"/>
        <v>0</v>
      </c>
    </row>
    <row r="121" spans="1:27" outlineLevel="6" x14ac:dyDescent="0.2">
      <c r="A121" s="64">
        <v>11.040100000000001</v>
      </c>
      <c r="B121" s="62" t="s">
        <v>127</v>
      </c>
      <c r="C121" s="62" t="s">
        <v>431</v>
      </c>
      <c r="D121" s="61">
        <f t="shared" ref="D121:F122" si="63">G121+J121+M121+P121+S121+V121+Y121</f>
        <v>19</v>
      </c>
      <c r="E121" s="61">
        <f t="shared" si="63"/>
        <v>42</v>
      </c>
      <c r="F121" s="61">
        <f t="shared" si="63"/>
        <v>61</v>
      </c>
      <c r="G121" s="62">
        <v>9</v>
      </c>
      <c r="H121" s="62">
        <v>26</v>
      </c>
      <c r="I121" s="62">
        <v>35</v>
      </c>
      <c r="J121" s="62">
        <v>10</v>
      </c>
      <c r="K121" s="62">
        <v>16</v>
      </c>
      <c r="L121" s="62">
        <v>26</v>
      </c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spans="1:27" outlineLevel="6" x14ac:dyDescent="0.2">
      <c r="A122" s="64">
        <v>25.010100000000001</v>
      </c>
      <c r="B122" s="62" t="s">
        <v>125</v>
      </c>
      <c r="C122" s="62" t="s">
        <v>126</v>
      </c>
      <c r="D122" s="61">
        <f t="shared" si="63"/>
        <v>1</v>
      </c>
      <c r="E122" s="61">
        <f t="shared" si="63"/>
        <v>1</v>
      </c>
      <c r="F122" s="61">
        <f t="shared" si="63"/>
        <v>2</v>
      </c>
      <c r="G122" s="62"/>
      <c r="H122" s="62"/>
      <c r="I122" s="62"/>
      <c r="J122" s="62">
        <v>1</v>
      </c>
      <c r="K122" s="62">
        <v>1</v>
      </c>
      <c r="L122" s="62">
        <v>2</v>
      </c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spans="1:27" outlineLevel="5" x14ac:dyDescent="0.2">
      <c r="A123" s="186" t="s">
        <v>352</v>
      </c>
      <c r="B123" s="186"/>
      <c r="C123" s="186"/>
      <c r="D123" s="61">
        <f t="shared" ref="D123:AA123" si="64">SUBTOTAL(9,D124:D124)</f>
        <v>1</v>
      </c>
      <c r="E123" s="61">
        <f t="shared" si="64"/>
        <v>1</v>
      </c>
      <c r="F123" s="61">
        <f t="shared" si="64"/>
        <v>2</v>
      </c>
      <c r="G123" s="61">
        <f t="shared" si="64"/>
        <v>1</v>
      </c>
      <c r="H123" s="61">
        <f t="shared" si="64"/>
        <v>1</v>
      </c>
      <c r="I123" s="61">
        <f t="shared" si="64"/>
        <v>2</v>
      </c>
      <c r="J123" s="61">
        <f t="shared" si="64"/>
        <v>0</v>
      </c>
      <c r="K123" s="61">
        <f t="shared" si="64"/>
        <v>0</v>
      </c>
      <c r="L123" s="61">
        <f t="shared" si="64"/>
        <v>0</v>
      </c>
      <c r="M123" s="61">
        <f t="shared" si="64"/>
        <v>0</v>
      </c>
      <c r="N123" s="61">
        <f t="shared" si="64"/>
        <v>0</v>
      </c>
      <c r="O123" s="61">
        <f t="shared" si="64"/>
        <v>0</v>
      </c>
      <c r="P123" s="61">
        <f t="shared" si="64"/>
        <v>0</v>
      </c>
      <c r="Q123" s="61">
        <f t="shared" si="64"/>
        <v>0</v>
      </c>
      <c r="R123" s="61">
        <f t="shared" si="64"/>
        <v>0</v>
      </c>
      <c r="S123" s="61">
        <f t="shared" si="64"/>
        <v>0</v>
      </c>
      <c r="T123" s="61">
        <f t="shared" si="64"/>
        <v>0</v>
      </c>
      <c r="U123" s="61">
        <f t="shared" si="64"/>
        <v>0</v>
      </c>
      <c r="V123" s="61">
        <f t="shared" si="64"/>
        <v>0</v>
      </c>
      <c r="W123" s="61">
        <f t="shared" si="64"/>
        <v>0</v>
      </c>
      <c r="X123" s="61">
        <f t="shared" si="64"/>
        <v>0</v>
      </c>
      <c r="Y123" s="61">
        <f t="shared" si="64"/>
        <v>0</v>
      </c>
      <c r="Z123" s="61">
        <f t="shared" si="64"/>
        <v>0</v>
      </c>
      <c r="AA123" s="61">
        <f t="shared" si="64"/>
        <v>0</v>
      </c>
    </row>
    <row r="124" spans="1:27" outlineLevel="6" x14ac:dyDescent="0.2">
      <c r="A124" s="64">
        <v>11.01</v>
      </c>
      <c r="B124" s="62" t="s">
        <v>347</v>
      </c>
      <c r="C124" s="62" t="s">
        <v>348</v>
      </c>
      <c r="D124" s="61">
        <f>G124+J124+M124+P124+S124+V124+Y124</f>
        <v>1</v>
      </c>
      <c r="E124" s="61">
        <f>H124+K124+N124+Q124+T124+W124+Z124</f>
        <v>1</v>
      </c>
      <c r="F124" s="61">
        <f>I124+L124+O124+R124+U124+X124+AA124</f>
        <v>2</v>
      </c>
      <c r="G124" s="62">
        <v>1</v>
      </c>
      <c r="H124" s="62">
        <v>1</v>
      </c>
      <c r="I124" s="62">
        <v>2</v>
      </c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spans="1:27" outlineLevel="3" x14ac:dyDescent="0.2">
      <c r="A125" s="185" t="s">
        <v>524</v>
      </c>
      <c r="B125" s="185"/>
      <c r="C125" s="185"/>
      <c r="D125" s="61">
        <f t="shared" ref="D125:AA125" si="65">SUBTOTAL(9,D128:D135)</f>
        <v>181</v>
      </c>
      <c r="E125" s="61">
        <f t="shared" si="65"/>
        <v>468</v>
      </c>
      <c r="F125" s="61">
        <f t="shared" si="65"/>
        <v>649</v>
      </c>
      <c r="G125" s="61">
        <f t="shared" si="65"/>
        <v>48</v>
      </c>
      <c r="H125" s="61">
        <f t="shared" si="65"/>
        <v>83</v>
      </c>
      <c r="I125" s="61">
        <f t="shared" si="65"/>
        <v>131</v>
      </c>
      <c r="J125" s="61">
        <f t="shared" si="65"/>
        <v>49</v>
      </c>
      <c r="K125" s="61">
        <f t="shared" si="65"/>
        <v>128</v>
      </c>
      <c r="L125" s="61">
        <f t="shared" si="65"/>
        <v>177</v>
      </c>
      <c r="M125" s="61">
        <f t="shared" si="65"/>
        <v>34</v>
      </c>
      <c r="N125" s="61">
        <f t="shared" si="65"/>
        <v>112</v>
      </c>
      <c r="O125" s="61">
        <f t="shared" si="65"/>
        <v>146</v>
      </c>
      <c r="P125" s="61">
        <f t="shared" si="65"/>
        <v>48</v>
      </c>
      <c r="Q125" s="61">
        <f t="shared" si="65"/>
        <v>140</v>
      </c>
      <c r="R125" s="61">
        <f t="shared" si="65"/>
        <v>188</v>
      </c>
      <c r="S125" s="61">
        <f t="shared" si="65"/>
        <v>0</v>
      </c>
      <c r="T125" s="61">
        <f t="shared" si="65"/>
        <v>0</v>
      </c>
      <c r="U125" s="61">
        <f t="shared" si="65"/>
        <v>0</v>
      </c>
      <c r="V125" s="61">
        <f t="shared" si="65"/>
        <v>2</v>
      </c>
      <c r="W125" s="61">
        <f t="shared" si="65"/>
        <v>5</v>
      </c>
      <c r="X125" s="61">
        <f t="shared" si="65"/>
        <v>7</v>
      </c>
      <c r="Y125" s="61">
        <f t="shared" si="65"/>
        <v>0</v>
      </c>
      <c r="Z125" s="61">
        <f t="shared" si="65"/>
        <v>0</v>
      </c>
      <c r="AA125" s="61">
        <f t="shared" si="65"/>
        <v>0</v>
      </c>
    </row>
    <row r="126" spans="1:27" outlineLevel="4" x14ac:dyDescent="0.2">
      <c r="A126" s="185" t="s">
        <v>10</v>
      </c>
      <c r="B126" s="185"/>
      <c r="C126" s="185"/>
      <c r="D126" s="61">
        <f t="shared" ref="D126:AA126" si="66">SUBTOTAL(9,D128:D131)</f>
        <v>172</v>
      </c>
      <c r="E126" s="61">
        <f t="shared" si="66"/>
        <v>448</v>
      </c>
      <c r="F126" s="61">
        <f t="shared" si="66"/>
        <v>620</v>
      </c>
      <c r="G126" s="61">
        <f t="shared" si="66"/>
        <v>45</v>
      </c>
      <c r="H126" s="61">
        <f t="shared" si="66"/>
        <v>77</v>
      </c>
      <c r="I126" s="61">
        <f t="shared" si="66"/>
        <v>122</v>
      </c>
      <c r="J126" s="61">
        <f t="shared" si="66"/>
        <v>43</v>
      </c>
      <c r="K126" s="61">
        <f t="shared" si="66"/>
        <v>114</v>
      </c>
      <c r="L126" s="61">
        <f t="shared" si="66"/>
        <v>157</v>
      </c>
      <c r="M126" s="61">
        <f t="shared" si="66"/>
        <v>34</v>
      </c>
      <c r="N126" s="61">
        <f t="shared" si="66"/>
        <v>112</v>
      </c>
      <c r="O126" s="61">
        <f t="shared" si="66"/>
        <v>146</v>
      </c>
      <c r="P126" s="61">
        <f t="shared" si="66"/>
        <v>48</v>
      </c>
      <c r="Q126" s="61">
        <f t="shared" si="66"/>
        <v>140</v>
      </c>
      <c r="R126" s="61">
        <f t="shared" si="66"/>
        <v>188</v>
      </c>
      <c r="S126" s="61">
        <f t="shared" si="66"/>
        <v>0</v>
      </c>
      <c r="T126" s="61">
        <f t="shared" si="66"/>
        <v>0</v>
      </c>
      <c r="U126" s="61">
        <f t="shared" si="66"/>
        <v>0</v>
      </c>
      <c r="V126" s="61">
        <f t="shared" si="66"/>
        <v>2</v>
      </c>
      <c r="W126" s="61">
        <f t="shared" si="66"/>
        <v>5</v>
      </c>
      <c r="X126" s="61">
        <f t="shared" si="66"/>
        <v>7</v>
      </c>
      <c r="Y126" s="61">
        <f t="shared" si="66"/>
        <v>0</v>
      </c>
      <c r="Z126" s="61">
        <f t="shared" si="66"/>
        <v>0</v>
      </c>
      <c r="AA126" s="61">
        <f t="shared" si="66"/>
        <v>0</v>
      </c>
    </row>
    <row r="127" spans="1:27" outlineLevel="5" x14ac:dyDescent="0.2">
      <c r="A127" s="186" t="s">
        <v>19</v>
      </c>
      <c r="B127" s="186"/>
      <c r="C127" s="186"/>
      <c r="D127" s="61">
        <f t="shared" ref="D127:AA127" si="67">SUBTOTAL(9,D128:D131)</f>
        <v>172</v>
      </c>
      <c r="E127" s="61">
        <f t="shared" si="67"/>
        <v>448</v>
      </c>
      <c r="F127" s="61">
        <f t="shared" si="67"/>
        <v>620</v>
      </c>
      <c r="G127" s="61">
        <f t="shared" si="67"/>
        <v>45</v>
      </c>
      <c r="H127" s="61">
        <f t="shared" si="67"/>
        <v>77</v>
      </c>
      <c r="I127" s="61">
        <f t="shared" si="67"/>
        <v>122</v>
      </c>
      <c r="J127" s="61">
        <f t="shared" si="67"/>
        <v>43</v>
      </c>
      <c r="K127" s="61">
        <f t="shared" si="67"/>
        <v>114</v>
      </c>
      <c r="L127" s="61">
        <f t="shared" si="67"/>
        <v>157</v>
      </c>
      <c r="M127" s="61">
        <f t="shared" si="67"/>
        <v>34</v>
      </c>
      <c r="N127" s="61">
        <f t="shared" si="67"/>
        <v>112</v>
      </c>
      <c r="O127" s="61">
        <f t="shared" si="67"/>
        <v>146</v>
      </c>
      <c r="P127" s="61">
        <f t="shared" si="67"/>
        <v>48</v>
      </c>
      <c r="Q127" s="61">
        <f t="shared" si="67"/>
        <v>140</v>
      </c>
      <c r="R127" s="61">
        <f t="shared" si="67"/>
        <v>188</v>
      </c>
      <c r="S127" s="61">
        <f t="shared" si="67"/>
        <v>0</v>
      </c>
      <c r="T127" s="61">
        <f t="shared" si="67"/>
        <v>0</v>
      </c>
      <c r="U127" s="61">
        <f t="shared" si="67"/>
        <v>0</v>
      </c>
      <c r="V127" s="61">
        <f t="shared" si="67"/>
        <v>2</v>
      </c>
      <c r="W127" s="61">
        <f t="shared" si="67"/>
        <v>5</v>
      </c>
      <c r="X127" s="61">
        <f t="shared" si="67"/>
        <v>7</v>
      </c>
      <c r="Y127" s="61">
        <f t="shared" si="67"/>
        <v>0</v>
      </c>
      <c r="Z127" s="61">
        <f t="shared" si="67"/>
        <v>0</v>
      </c>
      <c r="AA127" s="61">
        <f t="shared" si="67"/>
        <v>0</v>
      </c>
    </row>
    <row r="128" spans="1:27" outlineLevel="6" x14ac:dyDescent="0.2">
      <c r="A128" s="64">
        <v>9.0101999999999993</v>
      </c>
      <c r="B128" s="62" t="s">
        <v>368</v>
      </c>
      <c r="C128" s="62" t="s">
        <v>433</v>
      </c>
      <c r="D128" s="61">
        <f t="shared" ref="D128:F131" si="68">G128+J128+M128+P128+S128+V128+Y128</f>
        <v>1</v>
      </c>
      <c r="E128" s="61">
        <f t="shared" si="68"/>
        <v>0</v>
      </c>
      <c r="F128" s="61">
        <f t="shared" si="68"/>
        <v>1</v>
      </c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>
        <v>1</v>
      </c>
      <c r="W128" s="62"/>
      <c r="X128" s="62">
        <v>1</v>
      </c>
      <c r="Y128" s="62"/>
      <c r="Z128" s="62"/>
      <c r="AA128" s="62"/>
    </row>
    <row r="129" spans="1:27" outlineLevel="6" x14ac:dyDescent="0.2">
      <c r="A129" s="64">
        <v>9.0401000000000007</v>
      </c>
      <c r="B129" s="62" t="s">
        <v>131</v>
      </c>
      <c r="C129" s="62" t="s">
        <v>434</v>
      </c>
      <c r="D129" s="61">
        <f t="shared" si="68"/>
        <v>38</v>
      </c>
      <c r="E129" s="61">
        <f t="shared" si="68"/>
        <v>153</v>
      </c>
      <c r="F129" s="61">
        <f t="shared" si="68"/>
        <v>191</v>
      </c>
      <c r="G129" s="62">
        <v>11</v>
      </c>
      <c r="H129" s="62">
        <v>34</v>
      </c>
      <c r="I129" s="62">
        <v>45</v>
      </c>
      <c r="J129" s="62">
        <v>10</v>
      </c>
      <c r="K129" s="62">
        <v>43</v>
      </c>
      <c r="L129" s="62">
        <v>53</v>
      </c>
      <c r="M129" s="62">
        <v>8</v>
      </c>
      <c r="N129" s="62">
        <v>38</v>
      </c>
      <c r="O129" s="62">
        <v>46</v>
      </c>
      <c r="P129" s="62">
        <v>9</v>
      </c>
      <c r="Q129" s="62">
        <v>37</v>
      </c>
      <c r="R129" s="62">
        <v>46</v>
      </c>
      <c r="S129" s="62"/>
      <c r="T129" s="62"/>
      <c r="U129" s="62"/>
      <c r="V129" s="62"/>
      <c r="W129" s="62">
        <v>1</v>
      </c>
      <c r="X129" s="62">
        <v>1</v>
      </c>
      <c r="Y129" s="62"/>
      <c r="Z129" s="62"/>
      <c r="AA129" s="62"/>
    </row>
    <row r="130" spans="1:27" outlineLevel="6" x14ac:dyDescent="0.2">
      <c r="A130" s="64">
        <v>9.0701999999999998</v>
      </c>
      <c r="B130" s="62" t="s">
        <v>129</v>
      </c>
      <c r="C130" s="62" t="s">
        <v>435</v>
      </c>
      <c r="D130" s="61">
        <f t="shared" si="68"/>
        <v>90</v>
      </c>
      <c r="E130" s="61">
        <f t="shared" si="68"/>
        <v>117</v>
      </c>
      <c r="F130" s="61">
        <f t="shared" si="68"/>
        <v>207</v>
      </c>
      <c r="G130" s="62">
        <v>25</v>
      </c>
      <c r="H130" s="62">
        <v>20</v>
      </c>
      <c r="I130" s="62">
        <v>45</v>
      </c>
      <c r="J130" s="62">
        <v>21</v>
      </c>
      <c r="K130" s="62">
        <v>24</v>
      </c>
      <c r="L130" s="62">
        <v>45</v>
      </c>
      <c r="M130" s="62">
        <v>15</v>
      </c>
      <c r="N130" s="62">
        <v>35</v>
      </c>
      <c r="O130" s="62">
        <v>50</v>
      </c>
      <c r="P130" s="62">
        <v>28</v>
      </c>
      <c r="Q130" s="62">
        <v>35</v>
      </c>
      <c r="R130" s="62">
        <v>63</v>
      </c>
      <c r="S130" s="62"/>
      <c r="T130" s="62"/>
      <c r="U130" s="62"/>
      <c r="V130" s="62">
        <v>1</v>
      </c>
      <c r="W130" s="62">
        <v>3</v>
      </c>
      <c r="X130" s="62">
        <v>4</v>
      </c>
      <c r="Y130" s="62"/>
      <c r="Z130" s="62"/>
      <c r="AA130" s="62"/>
    </row>
    <row r="131" spans="1:27" outlineLevel="6" x14ac:dyDescent="0.2">
      <c r="A131" s="64">
        <v>9.0901999999999994</v>
      </c>
      <c r="B131" s="62" t="s">
        <v>133</v>
      </c>
      <c r="C131" s="62" t="s">
        <v>134</v>
      </c>
      <c r="D131" s="61">
        <f t="shared" si="68"/>
        <v>43</v>
      </c>
      <c r="E131" s="61">
        <f t="shared" si="68"/>
        <v>178</v>
      </c>
      <c r="F131" s="61">
        <f t="shared" si="68"/>
        <v>221</v>
      </c>
      <c r="G131" s="62">
        <v>9</v>
      </c>
      <c r="H131" s="62">
        <v>23</v>
      </c>
      <c r="I131" s="62">
        <v>32</v>
      </c>
      <c r="J131" s="62">
        <v>12</v>
      </c>
      <c r="K131" s="62">
        <v>47</v>
      </c>
      <c r="L131" s="62">
        <v>59</v>
      </c>
      <c r="M131" s="62">
        <v>11</v>
      </c>
      <c r="N131" s="62">
        <v>39</v>
      </c>
      <c r="O131" s="62">
        <v>50</v>
      </c>
      <c r="P131" s="62">
        <v>11</v>
      </c>
      <c r="Q131" s="62">
        <v>68</v>
      </c>
      <c r="R131" s="62">
        <v>79</v>
      </c>
      <c r="S131" s="62"/>
      <c r="T131" s="62"/>
      <c r="U131" s="62"/>
      <c r="V131" s="62"/>
      <c r="W131" s="62">
        <v>1</v>
      </c>
      <c r="X131" s="62">
        <v>1</v>
      </c>
      <c r="Y131" s="62"/>
      <c r="Z131" s="62"/>
      <c r="AA131" s="62"/>
    </row>
    <row r="132" spans="1:27" outlineLevel="4" x14ac:dyDescent="0.2">
      <c r="A132" s="185" t="s">
        <v>11</v>
      </c>
      <c r="B132" s="185"/>
      <c r="C132" s="185"/>
      <c r="D132" s="61">
        <f t="shared" ref="D132:AA132" si="69">SUBTOTAL(9,D134:D135)</f>
        <v>9</v>
      </c>
      <c r="E132" s="61">
        <f t="shared" si="69"/>
        <v>20</v>
      </c>
      <c r="F132" s="61">
        <f t="shared" si="69"/>
        <v>29</v>
      </c>
      <c r="G132" s="61">
        <f t="shared" si="69"/>
        <v>3</v>
      </c>
      <c r="H132" s="61">
        <f t="shared" si="69"/>
        <v>6</v>
      </c>
      <c r="I132" s="61">
        <f t="shared" si="69"/>
        <v>9</v>
      </c>
      <c r="J132" s="61">
        <f t="shared" si="69"/>
        <v>6</v>
      </c>
      <c r="K132" s="61">
        <f t="shared" si="69"/>
        <v>14</v>
      </c>
      <c r="L132" s="61">
        <f t="shared" si="69"/>
        <v>20</v>
      </c>
      <c r="M132" s="61">
        <f t="shared" si="69"/>
        <v>0</v>
      </c>
      <c r="N132" s="61">
        <f t="shared" si="69"/>
        <v>0</v>
      </c>
      <c r="O132" s="61">
        <f t="shared" si="69"/>
        <v>0</v>
      </c>
      <c r="P132" s="61">
        <f t="shared" si="69"/>
        <v>0</v>
      </c>
      <c r="Q132" s="61">
        <f t="shared" si="69"/>
        <v>0</v>
      </c>
      <c r="R132" s="61">
        <f t="shared" si="69"/>
        <v>0</v>
      </c>
      <c r="S132" s="61">
        <f t="shared" si="69"/>
        <v>0</v>
      </c>
      <c r="T132" s="61">
        <f t="shared" si="69"/>
        <v>0</v>
      </c>
      <c r="U132" s="61">
        <f t="shared" si="69"/>
        <v>0</v>
      </c>
      <c r="V132" s="61">
        <f t="shared" si="69"/>
        <v>0</v>
      </c>
      <c r="W132" s="61">
        <f t="shared" si="69"/>
        <v>0</v>
      </c>
      <c r="X132" s="61">
        <f t="shared" si="69"/>
        <v>0</v>
      </c>
      <c r="Y132" s="61">
        <f t="shared" si="69"/>
        <v>0</v>
      </c>
      <c r="Z132" s="61">
        <f t="shared" si="69"/>
        <v>0</v>
      </c>
      <c r="AA132" s="61">
        <f t="shared" si="69"/>
        <v>0</v>
      </c>
    </row>
    <row r="133" spans="1:27" outlineLevel="5" x14ac:dyDescent="0.2">
      <c r="A133" s="186" t="s">
        <v>351</v>
      </c>
      <c r="B133" s="186"/>
      <c r="C133" s="186"/>
      <c r="D133" s="61">
        <f t="shared" ref="D133:AA133" si="70">SUBTOTAL(9,D134:D135)</f>
        <v>9</v>
      </c>
      <c r="E133" s="61">
        <f t="shared" si="70"/>
        <v>20</v>
      </c>
      <c r="F133" s="61">
        <f t="shared" si="70"/>
        <v>29</v>
      </c>
      <c r="G133" s="61">
        <f t="shared" si="70"/>
        <v>3</v>
      </c>
      <c r="H133" s="61">
        <f t="shared" si="70"/>
        <v>6</v>
      </c>
      <c r="I133" s="61">
        <f t="shared" si="70"/>
        <v>9</v>
      </c>
      <c r="J133" s="61">
        <f t="shared" si="70"/>
        <v>6</v>
      </c>
      <c r="K133" s="61">
        <f t="shared" si="70"/>
        <v>14</v>
      </c>
      <c r="L133" s="61">
        <f t="shared" si="70"/>
        <v>20</v>
      </c>
      <c r="M133" s="61">
        <f t="shared" si="70"/>
        <v>0</v>
      </c>
      <c r="N133" s="61">
        <f t="shared" si="70"/>
        <v>0</v>
      </c>
      <c r="O133" s="61">
        <f t="shared" si="70"/>
        <v>0</v>
      </c>
      <c r="P133" s="61">
        <f t="shared" si="70"/>
        <v>0</v>
      </c>
      <c r="Q133" s="61">
        <f t="shared" si="70"/>
        <v>0</v>
      </c>
      <c r="R133" s="61">
        <f t="shared" si="70"/>
        <v>0</v>
      </c>
      <c r="S133" s="61">
        <f t="shared" si="70"/>
        <v>0</v>
      </c>
      <c r="T133" s="61">
        <f t="shared" si="70"/>
        <v>0</v>
      </c>
      <c r="U133" s="61">
        <f t="shared" si="70"/>
        <v>0</v>
      </c>
      <c r="V133" s="61">
        <f t="shared" si="70"/>
        <v>0</v>
      </c>
      <c r="W133" s="61">
        <f t="shared" si="70"/>
        <v>0</v>
      </c>
      <c r="X133" s="61">
        <f t="shared" si="70"/>
        <v>0</v>
      </c>
      <c r="Y133" s="61">
        <f t="shared" si="70"/>
        <v>0</v>
      </c>
      <c r="Z133" s="61">
        <f t="shared" si="70"/>
        <v>0</v>
      </c>
      <c r="AA133" s="61">
        <f t="shared" si="70"/>
        <v>0</v>
      </c>
    </row>
    <row r="134" spans="1:27" outlineLevel="6" x14ac:dyDescent="0.2">
      <c r="A134" s="64">
        <v>9.0100999999999996</v>
      </c>
      <c r="B134" s="62" t="s">
        <v>137</v>
      </c>
      <c r="C134" s="62" t="s">
        <v>432</v>
      </c>
      <c r="D134" s="61">
        <f t="shared" ref="D134:F135" si="71">G134+J134+M134+P134+S134+V134+Y134</f>
        <v>6</v>
      </c>
      <c r="E134" s="61">
        <f t="shared" si="71"/>
        <v>10</v>
      </c>
      <c r="F134" s="61">
        <f t="shared" si="71"/>
        <v>16</v>
      </c>
      <c r="G134" s="62">
        <v>1</v>
      </c>
      <c r="H134" s="62">
        <v>3</v>
      </c>
      <c r="I134" s="62">
        <v>4</v>
      </c>
      <c r="J134" s="62">
        <v>5</v>
      </c>
      <c r="K134" s="62">
        <v>7</v>
      </c>
      <c r="L134" s="62">
        <v>12</v>
      </c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spans="1:27" outlineLevel="6" x14ac:dyDescent="0.2">
      <c r="A135" s="64">
        <v>9.0401000000000007</v>
      </c>
      <c r="B135" s="62" t="s">
        <v>135</v>
      </c>
      <c r="C135" s="62" t="s">
        <v>136</v>
      </c>
      <c r="D135" s="61">
        <f t="shared" si="71"/>
        <v>3</v>
      </c>
      <c r="E135" s="61">
        <f t="shared" si="71"/>
        <v>10</v>
      </c>
      <c r="F135" s="61">
        <f t="shared" si="71"/>
        <v>13</v>
      </c>
      <c r="G135" s="62">
        <v>2</v>
      </c>
      <c r="H135" s="62">
        <v>3</v>
      </c>
      <c r="I135" s="62">
        <v>5</v>
      </c>
      <c r="J135" s="62">
        <v>1</v>
      </c>
      <c r="K135" s="62">
        <v>7</v>
      </c>
      <c r="L135" s="62">
        <v>8</v>
      </c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spans="1:27" outlineLevel="3" x14ac:dyDescent="0.2">
      <c r="A136" s="185" t="s">
        <v>360</v>
      </c>
      <c r="B136" s="185"/>
      <c r="C136" s="185"/>
      <c r="D136" s="61">
        <f t="shared" ref="D136:AA136" si="72">SUBTOTAL(9,D139:D140)</f>
        <v>304</v>
      </c>
      <c r="E136" s="61">
        <f t="shared" si="72"/>
        <v>375</v>
      </c>
      <c r="F136" s="61">
        <f t="shared" si="72"/>
        <v>679</v>
      </c>
      <c r="G136" s="61">
        <f t="shared" si="72"/>
        <v>105</v>
      </c>
      <c r="H136" s="61">
        <f t="shared" si="72"/>
        <v>127</v>
      </c>
      <c r="I136" s="61">
        <f t="shared" si="72"/>
        <v>232</v>
      </c>
      <c r="J136" s="61">
        <f t="shared" si="72"/>
        <v>123</v>
      </c>
      <c r="K136" s="61">
        <f t="shared" si="72"/>
        <v>143</v>
      </c>
      <c r="L136" s="61">
        <f t="shared" si="72"/>
        <v>266</v>
      </c>
      <c r="M136" s="61">
        <f t="shared" si="72"/>
        <v>76</v>
      </c>
      <c r="N136" s="61">
        <f t="shared" si="72"/>
        <v>104</v>
      </c>
      <c r="O136" s="61">
        <f t="shared" si="72"/>
        <v>180</v>
      </c>
      <c r="P136" s="61">
        <f t="shared" si="72"/>
        <v>0</v>
      </c>
      <c r="Q136" s="61">
        <f t="shared" si="72"/>
        <v>0</v>
      </c>
      <c r="R136" s="61">
        <f t="shared" si="72"/>
        <v>0</v>
      </c>
      <c r="S136" s="61">
        <f t="shared" si="72"/>
        <v>0</v>
      </c>
      <c r="T136" s="61">
        <f t="shared" si="72"/>
        <v>1</v>
      </c>
      <c r="U136" s="61">
        <f t="shared" si="72"/>
        <v>1</v>
      </c>
      <c r="V136" s="61">
        <f t="shared" si="72"/>
        <v>0</v>
      </c>
      <c r="W136" s="61">
        <f t="shared" si="72"/>
        <v>0</v>
      </c>
      <c r="X136" s="61">
        <f t="shared" si="72"/>
        <v>0</v>
      </c>
      <c r="Y136" s="61">
        <f t="shared" si="72"/>
        <v>0</v>
      </c>
      <c r="Z136" s="61">
        <f t="shared" si="72"/>
        <v>0</v>
      </c>
      <c r="AA136" s="61">
        <f t="shared" si="72"/>
        <v>0</v>
      </c>
    </row>
    <row r="137" spans="1:27" outlineLevel="4" x14ac:dyDescent="0.2">
      <c r="A137" s="185" t="s">
        <v>11</v>
      </c>
      <c r="B137" s="185"/>
      <c r="C137" s="185"/>
      <c r="D137" s="61">
        <f t="shared" ref="D137:AA137" si="73">SUBTOTAL(9,D139:D140)</f>
        <v>304</v>
      </c>
      <c r="E137" s="61">
        <f t="shared" si="73"/>
        <v>375</v>
      </c>
      <c r="F137" s="61">
        <f t="shared" si="73"/>
        <v>679</v>
      </c>
      <c r="G137" s="61">
        <f t="shared" si="73"/>
        <v>105</v>
      </c>
      <c r="H137" s="61">
        <f t="shared" si="73"/>
        <v>127</v>
      </c>
      <c r="I137" s="61">
        <f t="shared" si="73"/>
        <v>232</v>
      </c>
      <c r="J137" s="61">
        <f t="shared" si="73"/>
        <v>123</v>
      </c>
      <c r="K137" s="61">
        <f t="shared" si="73"/>
        <v>143</v>
      </c>
      <c r="L137" s="61">
        <f t="shared" si="73"/>
        <v>266</v>
      </c>
      <c r="M137" s="61">
        <f t="shared" si="73"/>
        <v>76</v>
      </c>
      <c r="N137" s="61">
        <f t="shared" si="73"/>
        <v>104</v>
      </c>
      <c r="O137" s="61">
        <f t="shared" si="73"/>
        <v>180</v>
      </c>
      <c r="P137" s="61">
        <f t="shared" si="73"/>
        <v>0</v>
      </c>
      <c r="Q137" s="61">
        <f t="shared" si="73"/>
        <v>0</v>
      </c>
      <c r="R137" s="61">
        <f t="shared" si="73"/>
        <v>0</v>
      </c>
      <c r="S137" s="61">
        <f t="shared" si="73"/>
        <v>0</v>
      </c>
      <c r="T137" s="61">
        <f t="shared" si="73"/>
        <v>1</v>
      </c>
      <c r="U137" s="61">
        <f t="shared" si="73"/>
        <v>1</v>
      </c>
      <c r="V137" s="61">
        <f t="shared" si="73"/>
        <v>0</v>
      </c>
      <c r="W137" s="61">
        <f t="shared" si="73"/>
        <v>0</v>
      </c>
      <c r="X137" s="61">
        <f t="shared" si="73"/>
        <v>0</v>
      </c>
      <c r="Y137" s="61">
        <f t="shared" si="73"/>
        <v>0</v>
      </c>
      <c r="Z137" s="61">
        <f t="shared" si="73"/>
        <v>0</v>
      </c>
      <c r="AA137" s="61">
        <f t="shared" si="73"/>
        <v>0</v>
      </c>
    </row>
    <row r="138" spans="1:27" outlineLevel="5" x14ac:dyDescent="0.2">
      <c r="A138" s="186" t="s">
        <v>25</v>
      </c>
      <c r="B138" s="186"/>
      <c r="C138" s="186"/>
      <c r="D138" s="61">
        <f t="shared" ref="D138:AA138" si="74">SUBTOTAL(9,D139:D139)</f>
        <v>304</v>
      </c>
      <c r="E138" s="61">
        <f t="shared" si="74"/>
        <v>375</v>
      </c>
      <c r="F138" s="61">
        <f t="shared" si="74"/>
        <v>679</v>
      </c>
      <c r="G138" s="61">
        <f t="shared" si="74"/>
        <v>105</v>
      </c>
      <c r="H138" s="61">
        <f t="shared" si="74"/>
        <v>127</v>
      </c>
      <c r="I138" s="61">
        <f t="shared" si="74"/>
        <v>232</v>
      </c>
      <c r="J138" s="61">
        <f t="shared" si="74"/>
        <v>123</v>
      </c>
      <c r="K138" s="61">
        <f t="shared" si="74"/>
        <v>143</v>
      </c>
      <c r="L138" s="61">
        <f t="shared" si="74"/>
        <v>266</v>
      </c>
      <c r="M138" s="61">
        <f t="shared" si="74"/>
        <v>76</v>
      </c>
      <c r="N138" s="61">
        <f t="shared" si="74"/>
        <v>104</v>
      </c>
      <c r="O138" s="61">
        <f t="shared" si="74"/>
        <v>180</v>
      </c>
      <c r="P138" s="61">
        <f t="shared" si="74"/>
        <v>0</v>
      </c>
      <c r="Q138" s="61">
        <f t="shared" si="74"/>
        <v>0</v>
      </c>
      <c r="R138" s="61">
        <f t="shared" si="74"/>
        <v>0</v>
      </c>
      <c r="S138" s="61">
        <f t="shared" si="74"/>
        <v>0</v>
      </c>
      <c r="T138" s="61">
        <f t="shared" si="74"/>
        <v>1</v>
      </c>
      <c r="U138" s="61">
        <f t="shared" si="74"/>
        <v>1</v>
      </c>
      <c r="V138" s="61">
        <f t="shared" si="74"/>
        <v>0</v>
      </c>
      <c r="W138" s="61">
        <f t="shared" si="74"/>
        <v>0</v>
      </c>
      <c r="X138" s="61">
        <f t="shared" si="74"/>
        <v>0</v>
      </c>
      <c r="Y138" s="61">
        <f t="shared" si="74"/>
        <v>0</v>
      </c>
      <c r="Z138" s="61">
        <f t="shared" si="74"/>
        <v>0</v>
      </c>
      <c r="AA138" s="61">
        <f t="shared" si="74"/>
        <v>0</v>
      </c>
    </row>
    <row r="139" spans="1:27" outlineLevel="6" x14ac:dyDescent="0.2">
      <c r="A139" s="64">
        <v>22.010100000000001</v>
      </c>
      <c r="B139" s="62" t="s">
        <v>139</v>
      </c>
      <c r="C139" s="62" t="s">
        <v>140</v>
      </c>
      <c r="D139" s="61">
        <f>G139+J139+M139+P139+S139+V139+Y139</f>
        <v>304</v>
      </c>
      <c r="E139" s="61">
        <f>H139+K139+N139+Q139+T139+W139+Z139</f>
        <v>375</v>
      </c>
      <c r="F139" s="61">
        <f>I139+L139+O139+R139+U139+X139+AA139</f>
        <v>679</v>
      </c>
      <c r="G139" s="62">
        <v>105</v>
      </c>
      <c r="H139" s="62">
        <v>127</v>
      </c>
      <c r="I139" s="62">
        <v>232</v>
      </c>
      <c r="J139" s="62">
        <v>123</v>
      </c>
      <c r="K139" s="62">
        <v>143</v>
      </c>
      <c r="L139" s="62">
        <v>266</v>
      </c>
      <c r="M139" s="62">
        <v>76</v>
      </c>
      <c r="N139" s="62">
        <v>104</v>
      </c>
      <c r="O139" s="62">
        <v>180</v>
      </c>
      <c r="P139" s="62"/>
      <c r="Q139" s="62"/>
      <c r="R139" s="62"/>
      <c r="S139" s="62"/>
      <c r="T139" s="62">
        <v>1</v>
      </c>
      <c r="U139" s="62">
        <v>1</v>
      </c>
      <c r="V139" s="62"/>
      <c r="W139" s="62"/>
      <c r="X139" s="62"/>
      <c r="Y139" s="62"/>
      <c r="Z139" s="62"/>
      <c r="AA139" s="62"/>
    </row>
    <row r="140" spans="1:27" outlineLevel="5" x14ac:dyDescent="0.2">
      <c r="A140" s="186" t="s">
        <v>351</v>
      </c>
      <c r="B140" s="186"/>
      <c r="C140" s="186"/>
      <c r="D140" s="61">
        <f t="shared" ref="D140:AA140" si="75">SUBTOTAL(9,D141:D141)</f>
        <v>1</v>
      </c>
      <c r="E140" s="61">
        <f t="shared" si="75"/>
        <v>2</v>
      </c>
      <c r="F140" s="61">
        <f t="shared" si="75"/>
        <v>3</v>
      </c>
      <c r="G140" s="61">
        <f t="shared" si="75"/>
        <v>1</v>
      </c>
      <c r="H140" s="61">
        <f t="shared" si="75"/>
        <v>2</v>
      </c>
      <c r="I140" s="61">
        <f t="shared" si="75"/>
        <v>3</v>
      </c>
      <c r="J140" s="61">
        <f t="shared" si="75"/>
        <v>0</v>
      </c>
      <c r="K140" s="61">
        <f t="shared" si="75"/>
        <v>0</v>
      </c>
      <c r="L140" s="61">
        <f t="shared" si="75"/>
        <v>0</v>
      </c>
      <c r="M140" s="61">
        <f t="shared" si="75"/>
        <v>0</v>
      </c>
      <c r="N140" s="61">
        <f t="shared" si="75"/>
        <v>0</v>
      </c>
      <c r="O140" s="61">
        <f t="shared" si="75"/>
        <v>0</v>
      </c>
      <c r="P140" s="61">
        <f t="shared" si="75"/>
        <v>0</v>
      </c>
      <c r="Q140" s="61">
        <f t="shared" si="75"/>
        <v>0</v>
      </c>
      <c r="R140" s="61">
        <f t="shared" si="75"/>
        <v>0</v>
      </c>
      <c r="S140" s="61">
        <f t="shared" si="75"/>
        <v>0</v>
      </c>
      <c r="T140" s="61">
        <f t="shared" si="75"/>
        <v>0</v>
      </c>
      <c r="U140" s="61">
        <f t="shared" si="75"/>
        <v>0</v>
      </c>
      <c r="V140" s="61">
        <f t="shared" si="75"/>
        <v>0</v>
      </c>
      <c r="W140" s="61">
        <f t="shared" si="75"/>
        <v>0</v>
      </c>
      <c r="X140" s="61">
        <f t="shared" si="75"/>
        <v>0</v>
      </c>
      <c r="Y140" s="61">
        <f t="shared" si="75"/>
        <v>0</v>
      </c>
      <c r="Z140" s="61">
        <f t="shared" si="75"/>
        <v>0</v>
      </c>
      <c r="AA140" s="61">
        <f t="shared" si="75"/>
        <v>0</v>
      </c>
    </row>
    <row r="141" spans="1:27" outlineLevel="6" x14ac:dyDescent="0.2">
      <c r="A141" s="64">
        <v>22.010100000000001</v>
      </c>
      <c r="B141" s="62" t="s">
        <v>139</v>
      </c>
      <c r="C141" s="62" t="s">
        <v>140</v>
      </c>
      <c r="D141" s="61">
        <f>G141+J141+M141+P141+S141+V141+Y141</f>
        <v>1</v>
      </c>
      <c r="E141" s="61">
        <f>H141+K141+N141+Q141+T141+W141+Z141</f>
        <v>2</v>
      </c>
      <c r="F141" s="61">
        <f>I141+L141+O141+R141+U141+X141+AA141</f>
        <v>3</v>
      </c>
      <c r="G141" s="62">
        <v>1</v>
      </c>
      <c r="H141" s="62">
        <v>2</v>
      </c>
      <c r="I141" s="62">
        <v>3</v>
      </c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spans="1:27" outlineLevel="3" x14ac:dyDescent="0.2">
      <c r="A142" s="185" t="s">
        <v>377</v>
      </c>
      <c r="B142" s="185"/>
      <c r="C142" s="185"/>
      <c r="D142" s="61">
        <f t="shared" ref="D142:AA142" si="76">SUBTOTAL(9,D145:D193)</f>
        <v>752</v>
      </c>
      <c r="E142" s="61">
        <f t="shared" si="76"/>
        <v>1683</v>
      </c>
      <c r="F142" s="61">
        <f t="shared" si="76"/>
        <v>2435</v>
      </c>
      <c r="G142" s="61">
        <f t="shared" si="76"/>
        <v>237</v>
      </c>
      <c r="H142" s="61">
        <f t="shared" si="76"/>
        <v>459</v>
      </c>
      <c r="I142" s="61">
        <f t="shared" si="76"/>
        <v>696</v>
      </c>
      <c r="J142" s="61">
        <f t="shared" si="76"/>
        <v>262</v>
      </c>
      <c r="K142" s="61">
        <f t="shared" si="76"/>
        <v>639</v>
      </c>
      <c r="L142" s="61">
        <f t="shared" si="76"/>
        <v>901</v>
      </c>
      <c r="M142" s="61">
        <f t="shared" si="76"/>
        <v>106</v>
      </c>
      <c r="N142" s="61">
        <f t="shared" si="76"/>
        <v>209</v>
      </c>
      <c r="O142" s="61">
        <f t="shared" si="76"/>
        <v>315</v>
      </c>
      <c r="P142" s="61">
        <f t="shared" si="76"/>
        <v>144</v>
      </c>
      <c r="Q142" s="61">
        <f t="shared" si="76"/>
        <v>357</v>
      </c>
      <c r="R142" s="61">
        <f t="shared" si="76"/>
        <v>501</v>
      </c>
      <c r="S142" s="61">
        <f t="shared" si="76"/>
        <v>0</v>
      </c>
      <c r="T142" s="61">
        <f t="shared" si="76"/>
        <v>6</v>
      </c>
      <c r="U142" s="61">
        <f t="shared" si="76"/>
        <v>6</v>
      </c>
      <c r="V142" s="61">
        <f t="shared" si="76"/>
        <v>3</v>
      </c>
      <c r="W142" s="61">
        <f t="shared" si="76"/>
        <v>13</v>
      </c>
      <c r="X142" s="61">
        <f t="shared" si="76"/>
        <v>16</v>
      </c>
      <c r="Y142" s="61">
        <f t="shared" si="76"/>
        <v>0</v>
      </c>
      <c r="Z142" s="61">
        <f t="shared" si="76"/>
        <v>0</v>
      </c>
      <c r="AA142" s="61">
        <f t="shared" si="76"/>
        <v>0</v>
      </c>
    </row>
    <row r="143" spans="1:27" outlineLevel="4" x14ac:dyDescent="0.2">
      <c r="A143" s="185" t="s">
        <v>10</v>
      </c>
      <c r="B143" s="185"/>
      <c r="C143" s="185"/>
      <c r="D143" s="61">
        <f t="shared" ref="D143:AA143" si="77">SUBTOTAL(9,D145:D170)</f>
        <v>616</v>
      </c>
      <c r="E143" s="61">
        <f t="shared" si="77"/>
        <v>1251</v>
      </c>
      <c r="F143" s="61">
        <f t="shared" si="77"/>
        <v>1867</v>
      </c>
      <c r="G143" s="61">
        <f t="shared" si="77"/>
        <v>189</v>
      </c>
      <c r="H143" s="61">
        <f t="shared" si="77"/>
        <v>325</v>
      </c>
      <c r="I143" s="61">
        <f t="shared" si="77"/>
        <v>514</v>
      </c>
      <c r="J143" s="61">
        <f t="shared" si="77"/>
        <v>174</v>
      </c>
      <c r="K143" s="61">
        <f t="shared" si="77"/>
        <v>341</v>
      </c>
      <c r="L143" s="61">
        <f t="shared" si="77"/>
        <v>515</v>
      </c>
      <c r="M143" s="61">
        <f t="shared" si="77"/>
        <v>106</v>
      </c>
      <c r="N143" s="61">
        <f t="shared" si="77"/>
        <v>209</v>
      </c>
      <c r="O143" s="61">
        <f t="shared" si="77"/>
        <v>315</v>
      </c>
      <c r="P143" s="61">
        <f t="shared" si="77"/>
        <v>144</v>
      </c>
      <c r="Q143" s="61">
        <f t="shared" si="77"/>
        <v>357</v>
      </c>
      <c r="R143" s="61">
        <f t="shared" si="77"/>
        <v>501</v>
      </c>
      <c r="S143" s="61">
        <f t="shared" si="77"/>
        <v>0</v>
      </c>
      <c r="T143" s="61">
        <f t="shared" si="77"/>
        <v>6</v>
      </c>
      <c r="U143" s="61">
        <f t="shared" si="77"/>
        <v>6</v>
      </c>
      <c r="V143" s="61">
        <f t="shared" si="77"/>
        <v>3</v>
      </c>
      <c r="W143" s="61">
        <f t="shared" si="77"/>
        <v>13</v>
      </c>
      <c r="X143" s="61">
        <f t="shared" si="77"/>
        <v>16</v>
      </c>
      <c r="Y143" s="61">
        <f t="shared" si="77"/>
        <v>0</v>
      </c>
      <c r="Z143" s="61">
        <f t="shared" si="77"/>
        <v>0</v>
      </c>
      <c r="AA143" s="61">
        <f t="shared" si="77"/>
        <v>0</v>
      </c>
    </row>
    <row r="144" spans="1:27" outlineLevel="5" x14ac:dyDescent="0.2">
      <c r="A144" s="186" t="s">
        <v>449</v>
      </c>
      <c r="B144" s="186"/>
      <c r="C144" s="186"/>
      <c r="D144" s="61">
        <f t="shared" ref="D144:AA144" si="78">SUBTOTAL(9,D145:D148)</f>
        <v>37</v>
      </c>
      <c r="E144" s="61">
        <f t="shared" si="78"/>
        <v>349</v>
      </c>
      <c r="F144" s="61">
        <f t="shared" si="78"/>
        <v>386</v>
      </c>
      <c r="G144" s="61">
        <f t="shared" si="78"/>
        <v>8</v>
      </c>
      <c r="H144" s="61">
        <f t="shared" si="78"/>
        <v>59</v>
      </c>
      <c r="I144" s="61">
        <f t="shared" si="78"/>
        <v>67</v>
      </c>
      <c r="J144" s="61">
        <f t="shared" si="78"/>
        <v>5</v>
      </c>
      <c r="K144" s="61">
        <f t="shared" si="78"/>
        <v>78</v>
      </c>
      <c r="L144" s="61">
        <f t="shared" si="78"/>
        <v>83</v>
      </c>
      <c r="M144" s="61">
        <f t="shared" si="78"/>
        <v>12</v>
      </c>
      <c r="N144" s="61">
        <f t="shared" si="78"/>
        <v>72</v>
      </c>
      <c r="O144" s="61">
        <f t="shared" si="78"/>
        <v>84</v>
      </c>
      <c r="P144" s="61">
        <f t="shared" si="78"/>
        <v>11</v>
      </c>
      <c r="Q144" s="61">
        <f t="shared" si="78"/>
        <v>132</v>
      </c>
      <c r="R144" s="61">
        <f t="shared" si="78"/>
        <v>143</v>
      </c>
      <c r="S144" s="61">
        <f t="shared" si="78"/>
        <v>0</v>
      </c>
      <c r="T144" s="61">
        <f t="shared" si="78"/>
        <v>2</v>
      </c>
      <c r="U144" s="61">
        <f t="shared" si="78"/>
        <v>2</v>
      </c>
      <c r="V144" s="61">
        <f t="shared" si="78"/>
        <v>1</v>
      </c>
      <c r="W144" s="61">
        <f t="shared" si="78"/>
        <v>6</v>
      </c>
      <c r="X144" s="61">
        <f t="shared" si="78"/>
        <v>7</v>
      </c>
      <c r="Y144" s="61">
        <f t="shared" si="78"/>
        <v>0</v>
      </c>
      <c r="Z144" s="61">
        <f t="shared" si="78"/>
        <v>0</v>
      </c>
      <c r="AA144" s="61">
        <f t="shared" si="78"/>
        <v>0</v>
      </c>
    </row>
    <row r="145" spans="1:27" outlineLevel="6" x14ac:dyDescent="0.2">
      <c r="A145" s="64">
        <v>13.120200000000001</v>
      </c>
      <c r="B145" s="62" t="s">
        <v>141</v>
      </c>
      <c r="C145" s="62" t="s">
        <v>142</v>
      </c>
      <c r="D145" s="61">
        <f t="shared" ref="D145:F148" si="79">G145+J145+M145+P145+S145+V145+Y145</f>
        <v>10</v>
      </c>
      <c r="E145" s="61">
        <f t="shared" si="79"/>
        <v>45</v>
      </c>
      <c r="F145" s="61">
        <f t="shared" si="79"/>
        <v>55</v>
      </c>
      <c r="G145" s="62">
        <v>2</v>
      </c>
      <c r="H145" s="62">
        <v>13</v>
      </c>
      <c r="I145" s="62">
        <v>15</v>
      </c>
      <c r="J145" s="62">
        <v>2</v>
      </c>
      <c r="K145" s="62">
        <v>5</v>
      </c>
      <c r="L145" s="62">
        <v>7</v>
      </c>
      <c r="M145" s="62">
        <v>2</v>
      </c>
      <c r="N145" s="62">
        <v>4</v>
      </c>
      <c r="O145" s="62">
        <v>6</v>
      </c>
      <c r="P145" s="62">
        <v>4</v>
      </c>
      <c r="Q145" s="62">
        <v>21</v>
      </c>
      <c r="R145" s="62">
        <v>25</v>
      </c>
      <c r="S145" s="62"/>
      <c r="T145" s="62">
        <v>2</v>
      </c>
      <c r="U145" s="62">
        <v>2</v>
      </c>
      <c r="V145" s="62"/>
      <c r="W145" s="62"/>
      <c r="X145" s="62"/>
      <c r="Y145" s="62"/>
      <c r="Z145" s="62"/>
      <c r="AA145" s="62"/>
    </row>
    <row r="146" spans="1:27" outlineLevel="6" x14ac:dyDescent="0.2">
      <c r="A146" s="64">
        <v>13.120200000000001</v>
      </c>
      <c r="B146" s="62" t="s">
        <v>143</v>
      </c>
      <c r="C146" s="62" t="s">
        <v>442</v>
      </c>
      <c r="D146" s="61">
        <f t="shared" si="79"/>
        <v>10</v>
      </c>
      <c r="E146" s="61">
        <f t="shared" si="79"/>
        <v>162</v>
      </c>
      <c r="F146" s="61">
        <f t="shared" si="79"/>
        <v>172</v>
      </c>
      <c r="G146" s="62">
        <v>2</v>
      </c>
      <c r="H146" s="62">
        <v>22</v>
      </c>
      <c r="I146" s="62">
        <v>24</v>
      </c>
      <c r="J146" s="62">
        <v>1</v>
      </c>
      <c r="K146" s="62">
        <v>37</v>
      </c>
      <c r="L146" s="62">
        <v>38</v>
      </c>
      <c r="M146" s="62">
        <v>3</v>
      </c>
      <c r="N146" s="62">
        <v>42</v>
      </c>
      <c r="O146" s="62">
        <v>45</v>
      </c>
      <c r="P146" s="62">
        <v>4</v>
      </c>
      <c r="Q146" s="62">
        <v>57</v>
      </c>
      <c r="R146" s="62">
        <v>61</v>
      </c>
      <c r="S146" s="62"/>
      <c r="T146" s="62"/>
      <c r="U146" s="62"/>
      <c r="V146" s="62"/>
      <c r="W146" s="62">
        <v>4</v>
      </c>
      <c r="X146" s="62">
        <v>4</v>
      </c>
      <c r="Y146" s="62"/>
      <c r="Z146" s="62"/>
      <c r="AA146" s="62"/>
    </row>
    <row r="147" spans="1:27" outlineLevel="6" x14ac:dyDescent="0.2">
      <c r="A147" s="64">
        <v>13.120200000000001</v>
      </c>
      <c r="B147" s="62" t="s">
        <v>145</v>
      </c>
      <c r="C147" s="62" t="s">
        <v>450</v>
      </c>
      <c r="D147" s="61">
        <f t="shared" si="79"/>
        <v>12</v>
      </c>
      <c r="E147" s="61">
        <f t="shared" si="79"/>
        <v>50</v>
      </c>
      <c r="F147" s="61">
        <f t="shared" si="79"/>
        <v>62</v>
      </c>
      <c r="G147" s="62">
        <v>4</v>
      </c>
      <c r="H147" s="62">
        <v>10</v>
      </c>
      <c r="I147" s="62">
        <v>14</v>
      </c>
      <c r="J147" s="62">
        <v>2</v>
      </c>
      <c r="K147" s="62">
        <v>11</v>
      </c>
      <c r="L147" s="62">
        <v>13</v>
      </c>
      <c r="M147" s="62">
        <v>5</v>
      </c>
      <c r="N147" s="62">
        <v>9</v>
      </c>
      <c r="O147" s="62">
        <v>14</v>
      </c>
      <c r="P147" s="62">
        <v>1</v>
      </c>
      <c r="Q147" s="62">
        <v>19</v>
      </c>
      <c r="R147" s="62">
        <v>20</v>
      </c>
      <c r="S147" s="62"/>
      <c r="T147" s="62"/>
      <c r="U147" s="62"/>
      <c r="V147" s="62"/>
      <c r="W147" s="62">
        <v>1</v>
      </c>
      <c r="X147" s="62">
        <v>1</v>
      </c>
      <c r="Y147" s="62"/>
      <c r="Z147" s="62"/>
      <c r="AA147" s="62"/>
    </row>
    <row r="148" spans="1:27" outlineLevel="6" x14ac:dyDescent="0.2">
      <c r="A148" s="64">
        <v>13.120200000000001</v>
      </c>
      <c r="B148" s="62" t="s">
        <v>147</v>
      </c>
      <c r="C148" s="62" t="s">
        <v>148</v>
      </c>
      <c r="D148" s="61">
        <f t="shared" si="79"/>
        <v>5</v>
      </c>
      <c r="E148" s="61">
        <f t="shared" si="79"/>
        <v>92</v>
      </c>
      <c r="F148" s="61">
        <f t="shared" si="79"/>
        <v>97</v>
      </c>
      <c r="G148" s="62"/>
      <c r="H148" s="62">
        <v>14</v>
      </c>
      <c r="I148" s="62">
        <v>14</v>
      </c>
      <c r="J148" s="62"/>
      <c r="K148" s="62">
        <v>25</v>
      </c>
      <c r="L148" s="62">
        <v>25</v>
      </c>
      <c r="M148" s="62">
        <v>2</v>
      </c>
      <c r="N148" s="62">
        <v>17</v>
      </c>
      <c r="O148" s="62">
        <v>19</v>
      </c>
      <c r="P148" s="62">
        <v>2</v>
      </c>
      <c r="Q148" s="62">
        <v>35</v>
      </c>
      <c r="R148" s="62">
        <v>37</v>
      </c>
      <c r="S148" s="62"/>
      <c r="T148" s="62"/>
      <c r="U148" s="62"/>
      <c r="V148" s="62">
        <v>1</v>
      </c>
      <c r="W148" s="62">
        <v>1</v>
      </c>
      <c r="X148" s="62">
        <v>2</v>
      </c>
      <c r="Y148" s="62"/>
      <c r="Z148" s="62"/>
      <c r="AA148" s="62"/>
    </row>
    <row r="149" spans="1:27" outlineLevel="5" x14ac:dyDescent="0.2">
      <c r="A149" s="186" t="s">
        <v>451</v>
      </c>
      <c r="B149" s="186"/>
      <c r="C149" s="186"/>
      <c r="D149" s="61">
        <f>SUBTOTAL(9,D150:D166)</f>
        <v>571</v>
      </c>
      <c r="E149" s="61">
        <f t="shared" ref="E149:AA149" si="80">SUBTOTAL(9,E150:E167)</f>
        <v>787</v>
      </c>
      <c r="F149" s="61">
        <f t="shared" si="80"/>
        <v>1358</v>
      </c>
      <c r="G149" s="61">
        <f t="shared" si="80"/>
        <v>178</v>
      </c>
      <c r="H149" s="61">
        <f t="shared" si="80"/>
        <v>240</v>
      </c>
      <c r="I149" s="61">
        <f t="shared" si="80"/>
        <v>418</v>
      </c>
      <c r="J149" s="61">
        <f t="shared" si="80"/>
        <v>167</v>
      </c>
      <c r="K149" s="61">
        <f t="shared" si="80"/>
        <v>233</v>
      </c>
      <c r="L149" s="61">
        <f t="shared" si="80"/>
        <v>400</v>
      </c>
      <c r="M149" s="61">
        <f t="shared" si="80"/>
        <v>93</v>
      </c>
      <c r="N149" s="61">
        <f t="shared" si="80"/>
        <v>119</v>
      </c>
      <c r="O149" s="61">
        <f t="shared" si="80"/>
        <v>212</v>
      </c>
      <c r="P149" s="61">
        <f t="shared" si="80"/>
        <v>131</v>
      </c>
      <c r="Q149" s="61">
        <f t="shared" si="80"/>
        <v>186</v>
      </c>
      <c r="R149" s="61">
        <f t="shared" si="80"/>
        <v>317</v>
      </c>
      <c r="S149" s="61">
        <f t="shared" si="80"/>
        <v>0</v>
      </c>
      <c r="T149" s="61">
        <f t="shared" si="80"/>
        <v>2</v>
      </c>
      <c r="U149" s="61">
        <f t="shared" si="80"/>
        <v>2</v>
      </c>
      <c r="V149" s="61">
        <f t="shared" si="80"/>
        <v>2</v>
      </c>
      <c r="W149" s="61">
        <f t="shared" si="80"/>
        <v>7</v>
      </c>
      <c r="X149" s="61">
        <f t="shared" si="80"/>
        <v>9</v>
      </c>
      <c r="Y149" s="61">
        <f t="shared" si="80"/>
        <v>0</v>
      </c>
      <c r="Z149" s="61">
        <f t="shared" si="80"/>
        <v>0</v>
      </c>
      <c r="AA149" s="61">
        <f t="shared" si="80"/>
        <v>0</v>
      </c>
    </row>
    <row r="150" spans="1:27" outlineLevel="6" x14ac:dyDescent="0.2">
      <c r="A150" s="64">
        <v>13.1205</v>
      </c>
      <c r="B150" s="62" t="s">
        <v>149</v>
      </c>
      <c r="C150" s="62" t="s">
        <v>452</v>
      </c>
      <c r="D150" s="61">
        <f t="shared" ref="D150:D166" si="81">G150+J150+M150+P150+S150+V150+Y150</f>
        <v>14</v>
      </c>
      <c r="E150" s="61">
        <f t="shared" ref="E150:E166" si="82">H150+K150+N150+Q150+T150+W150+Z150</f>
        <v>55</v>
      </c>
      <c r="F150" s="61">
        <f t="shared" ref="F150:F166" si="83">I150+L150+O150+R150+U150+X150+AA150</f>
        <v>69</v>
      </c>
      <c r="G150" s="62">
        <v>8</v>
      </c>
      <c r="H150" s="62">
        <v>21</v>
      </c>
      <c r="I150" s="62">
        <v>29</v>
      </c>
      <c r="J150" s="62"/>
      <c r="K150" s="62">
        <v>15</v>
      </c>
      <c r="L150" s="62">
        <v>15</v>
      </c>
      <c r="M150" s="62">
        <v>1</v>
      </c>
      <c r="N150" s="62">
        <v>4</v>
      </c>
      <c r="O150" s="62">
        <v>5</v>
      </c>
      <c r="P150" s="62">
        <v>5</v>
      </c>
      <c r="Q150" s="62">
        <v>13</v>
      </c>
      <c r="R150" s="62">
        <v>18</v>
      </c>
      <c r="S150" s="62"/>
      <c r="T150" s="62"/>
      <c r="U150" s="62"/>
      <c r="V150" s="62"/>
      <c r="W150" s="62">
        <v>2</v>
      </c>
      <c r="X150" s="62">
        <v>2</v>
      </c>
      <c r="Y150" s="62"/>
      <c r="Z150" s="62"/>
      <c r="AA150" s="62"/>
    </row>
    <row r="151" spans="1:27" outlineLevel="6" x14ac:dyDescent="0.2">
      <c r="A151" s="64">
        <v>13.1205</v>
      </c>
      <c r="B151" s="62" t="s">
        <v>151</v>
      </c>
      <c r="C151" s="62" t="s">
        <v>453</v>
      </c>
      <c r="D151" s="61">
        <f t="shared" si="81"/>
        <v>25</v>
      </c>
      <c r="E151" s="61">
        <f t="shared" si="82"/>
        <v>60</v>
      </c>
      <c r="F151" s="61">
        <f t="shared" si="83"/>
        <v>85</v>
      </c>
      <c r="G151" s="62">
        <v>8</v>
      </c>
      <c r="H151" s="62">
        <v>17</v>
      </c>
      <c r="I151" s="62">
        <v>25</v>
      </c>
      <c r="J151" s="62">
        <v>4</v>
      </c>
      <c r="K151" s="62">
        <v>19</v>
      </c>
      <c r="L151" s="62">
        <v>23</v>
      </c>
      <c r="M151" s="62">
        <v>6</v>
      </c>
      <c r="N151" s="62">
        <v>13</v>
      </c>
      <c r="O151" s="62">
        <v>19</v>
      </c>
      <c r="P151" s="62">
        <v>7</v>
      </c>
      <c r="Q151" s="62">
        <v>10</v>
      </c>
      <c r="R151" s="62">
        <v>17</v>
      </c>
      <c r="S151" s="62"/>
      <c r="T151" s="62"/>
      <c r="U151" s="62"/>
      <c r="V151" s="62"/>
      <c r="W151" s="62">
        <v>1</v>
      </c>
      <c r="X151" s="62">
        <v>1</v>
      </c>
      <c r="Y151" s="62"/>
      <c r="Z151" s="62"/>
      <c r="AA151" s="62"/>
    </row>
    <row r="152" spans="1:27" outlineLevel="6" x14ac:dyDescent="0.2">
      <c r="A152" s="64">
        <v>13.1205</v>
      </c>
      <c r="B152" s="62" t="s">
        <v>153</v>
      </c>
      <c r="C152" s="62" t="s">
        <v>454</v>
      </c>
      <c r="D152" s="61">
        <f t="shared" si="81"/>
        <v>34</v>
      </c>
      <c r="E152" s="61">
        <f t="shared" si="82"/>
        <v>68</v>
      </c>
      <c r="F152" s="61">
        <f t="shared" si="83"/>
        <v>102</v>
      </c>
      <c r="G152" s="62">
        <v>11</v>
      </c>
      <c r="H152" s="62">
        <v>17</v>
      </c>
      <c r="I152" s="62">
        <v>28</v>
      </c>
      <c r="J152" s="62">
        <v>12</v>
      </c>
      <c r="K152" s="62">
        <v>20</v>
      </c>
      <c r="L152" s="62">
        <v>32</v>
      </c>
      <c r="M152" s="62">
        <v>7</v>
      </c>
      <c r="N152" s="62">
        <v>14</v>
      </c>
      <c r="O152" s="62">
        <v>21</v>
      </c>
      <c r="P152" s="62">
        <v>4</v>
      </c>
      <c r="Q152" s="62">
        <v>17</v>
      </c>
      <c r="R152" s="62">
        <v>21</v>
      </c>
      <c r="S152" s="62"/>
      <c r="T152" s="62"/>
      <c r="U152" s="62"/>
      <c r="V152" s="62"/>
      <c r="W152" s="62"/>
      <c r="X152" s="62"/>
      <c r="Y152" s="62"/>
      <c r="Z152" s="62"/>
      <c r="AA152" s="62"/>
    </row>
    <row r="153" spans="1:27" outlineLevel="6" x14ac:dyDescent="0.2">
      <c r="A153" s="64">
        <v>13.1205</v>
      </c>
      <c r="B153" s="62" t="s">
        <v>155</v>
      </c>
      <c r="C153" s="62" t="s">
        <v>444</v>
      </c>
      <c r="D153" s="61">
        <f t="shared" si="81"/>
        <v>2</v>
      </c>
      <c r="E153" s="61">
        <f t="shared" si="82"/>
        <v>24</v>
      </c>
      <c r="F153" s="61">
        <f t="shared" si="83"/>
        <v>26</v>
      </c>
      <c r="G153" s="62"/>
      <c r="H153" s="62">
        <v>9</v>
      </c>
      <c r="I153" s="62">
        <v>9</v>
      </c>
      <c r="J153" s="62"/>
      <c r="K153" s="62">
        <v>5</v>
      </c>
      <c r="L153" s="62">
        <v>5</v>
      </c>
      <c r="M153" s="62">
        <v>1</v>
      </c>
      <c r="N153" s="62">
        <v>3</v>
      </c>
      <c r="O153" s="62">
        <v>4</v>
      </c>
      <c r="P153" s="62"/>
      <c r="Q153" s="62">
        <v>6</v>
      </c>
      <c r="R153" s="62">
        <v>6</v>
      </c>
      <c r="S153" s="62"/>
      <c r="T153" s="62"/>
      <c r="U153" s="62"/>
      <c r="V153" s="62">
        <v>1</v>
      </c>
      <c r="W153" s="62">
        <v>1</v>
      </c>
      <c r="X153" s="62">
        <v>2</v>
      </c>
      <c r="Y153" s="62"/>
      <c r="Z153" s="62"/>
      <c r="AA153" s="62"/>
    </row>
    <row r="154" spans="1:27" outlineLevel="6" x14ac:dyDescent="0.2">
      <c r="A154" s="64">
        <v>13.1205</v>
      </c>
      <c r="B154" s="62" t="s">
        <v>157</v>
      </c>
      <c r="C154" s="62" t="s">
        <v>158</v>
      </c>
      <c r="D154" s="61">
        <f t="shared" si="81"/>
        <v>25</v>
      </c>
      <c r="E154" s="61">
        <f t="shared" si="82"/>
        <v>31</v>
      </c>
      <c r="F154" s="61">
        <f t="shared" si="83"/>
        <v>56</v>
      </c>
      <c r="G154" s="62">
        <v>13</v>
      </c>
      <c r="H154" s="62">
        <v>18</v>
      </c>
      <c r="I154" s="62">
        <v>31</v>
      </c>
      <c r="J154" s="62">
        <v>8</v>
      </c>
      <c r="K154" s="62">
        <v>10</v>
      </c>
      <c r="L154" s="62">
        <v>18</v>
      </c>
      <c r="M154" s="62">
        <v>3</v>
      </c>
      <c r="N154" s="62"/>
      <c r="O154" s="62">
        <v>3</v>
      </c>
      <c r="P154" s="62">
        <v>1</v>
      </c>
      <c r="Q154" s="62">
        <v>3</v>
      </c>
      <c r="R154" s="62">
        <v>4</v>
      </c>
      <c r="S154" s="62"/>
      <c r="T154" s="62"/>
      <c r="U154" s="62"/>
      <c r="V154" s="62"/>
      <c r="W154" s="62"/>
      <c r="X154" s="62"/>
      <c r="Y154" s="62"/>
      <c r="Z154" s="62"/>
      <c r="AA154" s="62"/>
    </row>
    <row r="155" spans="1:27" outlineLevel="6" x14ac:dyDescent="0.2">
      <c r="A155" s="64">
        <v>13.1205</v>
      </c>
      <c r="B155" s="62" t="s">
        <v>159</v>
      </c>
      <c r="C155" s="62" t="s">
        <v>160</v>
      </c>
      <c r="D155" s="61">
        <f t="shared" si="81"/>
        <v>13</v>
      </c>
      <c r="E155" s="61">
        <f t="shared" si="82"/>
        <v>23</v>
      </c>
      <c r="F155" s="61">
        <f t="shared" si="83"/>
        <v>36</v>
      </c>
      <c r="G155" s="62">
        <v>10</v>
      </c>
      <c r="H155" s="62">
        <v>12</v>
      </c>
      <c r="I155" s="62">
        <v>22</v>
      </c>
      <c r="J155" s="62">
        <v>3</v>
      </c>
      <c r="K155" s="62">
        <v>10</v>
      </c>
      <c r="L155" s="62">
        <v>13</v>
      </c>
      <c r="M155" s="62"/>
      <c r="N155" s="62"/>
      <c r="O155" s="62"/>
      <c r="P155" s="62"/>
      <c r="Q155" s="62">
        <v>1</v>
      </c>
      <c r="R155" s="62">
        <v>1</v>
      </c>
      <c r="S155" s="62"/>
      <c r="T155" s="62"/>
      <c r="U155" s="62"/>
      <c r="V155" s="62"/>
      <c r="W155" s="62"/>
      <c r="X155" s="62"/>
      <c r="Y155" s="62"/>
      <c r="Z155" s="62"/>
      <c r="AA155" s="62"/>
    </row>
    <row r="156" spans="1:27" outlineLevel="6" x14ac:dyDescent="0.2">
      <c r="A156" s="64">
        <v>13.1205</v>
      </c>
      <c r="B156" s="62" t="s">
        <v>161</v>
      </c>
      <c r="C156" s="62" t="s">
        <v>455</v>
      </c>
      <c r="D156" s="61">
        <f t="shared" si="81"/>
        <v>140</v>
      </c>
      <c r="E156" s="61">
        <f t="shared" si="82"/>
        <v>71</v>
      </c>
      <c r="F156" s="61">
        <f t="shared" si="83"/>
        <v>211</v>
      </c>
      <c r="G156" s="62">
        <v>29</v>
      </c>
      <c r="H156" s="62">
        <v>14</v>
      </c>
      <c r="I156" s="62">
        <v>43</v>
      </c>
      <c r="J156" s="62">
        <v>44</v>
      </c>
      <c r="K156" s="62">
        <v>24</v>
      </c>
      <c r="L156" s="62">
        <v>68</v>
      </c>
      <c r="M156" s="62">
        <v>32</v>
      </c>
      <c r="N156" s="62">
        <v>14</v>
      </c>
      <c r="O156" s="62">
        <v>46</v>
      </c>
      <c r="P156" s="62">
        <v>35</v>
      </c>
      <c r="Q156" s="62">
        <v>19</v>
      </c>
      <c r="R156" s="62">
        <v>54</v>
      </c>
      <c r="S156" s="62"/>
      <c r="T156" s="62"/>
      <c r="U156" s="62"/>
      <c r="V156" s="62"/>
      <c r="W156" s="62"/>
      <c r="X156" s="62"/>
      <c r="Y156" s="62"/>
      <c r="Z156" s="62"/>
      <c r="AA156" s="62"/>
    </row>
    <row r="157" spans="1:27" outlineLevel="6" x14ac:dyDescent="0.2">
      <c r="A157" s="64">
        <v>13.1205</v>
      </c>
      <c r="B157" s="62" t="s">
        <v>163</v>
      </c>
      <c r="C157" s="62" t="s">
        <v>456</v>
      </c>
      <c r="D157" s="61">
        <f t="shared" si="81"/>
        <v>46</v>
      </c>
      <c r="E157" s="61">
        <f t="shared" si="82"/>
        <v>76</v>
      </c>
      <c r="F157" s="61">
        <f t="shared" si="83"/>
        <v>122</v>
      </c>
      <c r="G157" s="62">
        <v>12</v>
      </c>
      <c r="H157" s="62">
        <v>15</v>
      </c>
      <c r="I157" s="62">
        <v>27</v>
      </c>
      <c r="J157" s="62">
        <v>14</v>
      </c>
      <c r="K157" s="62">
        <v>21</v>
      </c>
      <c r="L157" s="62">
        <v>35</v>
      </c>
      <c r="M157" s="62">
        <v>10</v>
      </c>
      <c r="N157" s="62">
        <v>13</v>
      </c>
      <c r="O157" s="62">
        <v>23</v>
      </c>
      <c r="P157" s="62">
        <v>10</v>
      </c>
      <c r="Q157" s="62">
        <v>25</v>
      </c>
      <c r="R157" s="62">
        <v>35</v>
      </c>
      <c r="S157" s="62"/>
      <c r="T157" s="62"/>
      <c r="U157" s="62"/>
      <c r="V157" s="62"/>
      <c r="W157" s="62">
        <v>2</v>
      </c>
      <c r="X157" s="62">
        <v>2</v>
      </c>
      <c r="Y157" s="62"/>
      <c r="Z157" s="62"/>
      <c r="AA157" s="62"/>
    </row>
    <row r="158" spans="1:27" outlineLevel="6" x14ac:dyDescent="0.2">
      <c r="A158" s="64">
        <v>13.1205</v>
      </c>
      <c r="B158" s="62" t="s">
        <v>165</v>
      </c>
      <c r="C158" s="62" t="s">
        <v>457</v>
      </c>
      <c r="D158" s="61">
        <f t="shared" si="81"/>
        <v>19</v>
      </c>
      <c r="E158" s="61">
        <f t="shared" si="82"/>
        <v>60</v>
      </c>
      <c r="F158" s="61">
        <f t="shared" si="83"/>
        <v>79</v>
      </c>
      <c r="G158" s="62">
        <v>3</v>
      </c>
      <c r="H158" s="62">
        <v>8</v>
      </c>
      <c r="I158" s="62">
        <v>11</v>
      </c>
      <c r="J158" s="62">
        <v>1</v>
      </c>
      <c r="K158" s="62">
        <v>14</v>
      </c>
      <c r="L158" s="62">
        <v>15</v>
      </c>
      <c r="M158" s="62">
        <v>5</v>
      </c>
      <c r="N158" s="62">
        <v>14</v>
      </c>
      <c r="O158" s="62">
        <v>19</v>
      </c>
      <c r="P158" s="62">
        <v>10</v>
      </c>
      <c r="Q158" s="62">
        <v>22</v>
      </c>
      <c r="R158" s="62">
        <v>32</v>
      </c>
      <c r="S158" s="62"/>
      <c r="T158" s="62">
        <v>2</v>
      </c>
      <c r="U158" s="62">
        <v>2</v>
      </c>
      <c r="V158" s="62"/>
      <c r="W158" s="62"/>
      <c r="X158" s="62"/>
      <c r="Y158" s="62"/>
      <c r="Z158" s="62"/>
      <c r="AA158" s="62"/>
    </row>
    <row r="159" spans="1:27" outlineLevel="6" x14ac:dyDescent="0.2">
      <c r="A159" s="64">
        <v>13.1205</v>
      </c>
      <c r="B159" s="62" t="s">
        <v>167</v>
      </c>
      <c r="C159" s="62" t="s">
        <v>458</v>
      </c>
      <c r="D159" s="61">
        <f t="shared" si="81"/>
        <v>3</v>
      </c>
      <c r="E159" s="61">
        <f t="shared" si="82"/>
        <v>18</v>
      </c>
      <c r="F159" s="61">
        <f t="shared" si="83"/>
        <v>21</v>
      </c>
      <c r="G159" s="62"/>
      <c r="H159" s="62">
        <v>13</v>
      </c>
      <c r="I159" s="62">
        <v>13</v>
      </c>
      <c r="J159" s="62">
        <v>2</v>
      </c>
      <c r="K159" s="62">
        <v>1</v>
      </c>
      <c r="L159" s="62">
        <v>3</v>
      </c>
      <c r="M159" s="62"/>
      <c r="N159" s="62">
        <v>3</v>
      </c>
      <c r="O159" s="62">
        <v>3</v>
      </c>
      <c r="P159" s="62">
        <v>1</v>
      </c>
      <c r="Q159" s="62">
        <v>1</v>
      </c>
      <c r="R159" s="62">
        <v>2</v>
      </c>
      <c r="S159" s="62"/>
      <c r="T159" s="62"/>
      <c r="U159" s="62"/>
      <c r="V159" s="62"/>
      <c r="W159" s="62"/>
      <c r="X159" s="62"/>
      <c r="Y159" s="62"/>
      <c r="Z159" s="62"/>
      <c r="AA159" s="62"/>
    </row>
    <row r="160" spans="1:27" outlineLevel="6" x14ac:dyDescent="0.2">
      <c r="A160" s="64">
        <v>13.1205</v>
      </c>
      <c r="B160" s="62" t="s">
        <v>169</v>
      </c>
      <c r="C160" s="62" t="s">
        <v>459</v>
      </c>
      <c r="D160" s="61">
        <f t="shared" si="81"/>
        <v>25</v>
      </c>
      <c r="E160" s="61">
        <f t="shared" si="82"/>
        <v>32</v>
      </c>
      <c r="F160" s="61">
        <f t="shared" si="83"/>
        <v>57</v>
      </c>
      <c r="G160" s="62">
        <v>8</v>
      </c>
      <c r="H160" s="62">
        <v>11</v>
      </c>
      <c r="I160" s="62">
        <v>19</v>
      </c>
      <c r="J160" s="62">
        <v>13</v>
      </c>
      <c r="K160" s="62">
        <v>11</v>
      </c>
      <c r="L160" s="62">
        <v>24</v>
      </c>
      <c r="M160" s="62">
        <v>1</v>
      </c>
      <c r="N160" s="62">
        <v>4</v>
      </c>
      <c r="O160" s="62">
        <v>5</v>
      </c>
      <c r="P160" s="62">
        <v>3</v>
      </c>
      <c r="Q160" s="62">
        <v>6</v>
      </c>
      <c r="R160" s="62">
        <v>9</v>
      </c>
      <c r="S160" s="62"/>
      <c r="T160" s="62"/>
      <c r="U160" s="62"/>
      <c r="V160" s="62"/>
      <c r="W160" s="62"/>
      <c r="X160" s="62"/>
      <c r="Y160" s="62"/>
      <c r="Z160" s="62"/>
      <c r="AA160" s="62"/>
    </row>
    <row r="161" spans="1:27" outlineLevel="6" x14ac:dyDescent="0.2">
      <c r="A161" s="64">
        <v>13.1205</v>
      </c>
      <c r="B161" s="62" t="s">
        <v>171</v>
      </c>
      <c r="C161" s="62" t="s">
        <v>460</v>
      </c>
      <c r="D161" s="61">
        <f t="shared" si="81"/>
        <v>45</v>
      </c>
      <c r="E161" s="61">
        <f t="shared" si="82"/>
        <v>35</v>
      </c>
      <c r="F161" s="61">
        <f t="shared" si="83"/>
        <v>80</v>
      </c>
      <c r="G161" s="62">
        <v>6</v>
      </c>
      <c r="H161" s="62">
        <v>9</v>
      </c>
      <c r="I161" s="62">
        <v>15</v>
      </c>
      <c r="J161" s="62">
        <v>9</v>
      </c>
      <c r="K161" s="62">
        <v>8</v>
      </c>
      <c r="L161" s="62">
        <v>17</v>
      </c>
      <c r="M161" s="62">
        <v>7</v>
      </c>
      <c r="N161" s="62">
        <v>4</v>
      </c>
      <c r="O161" s="62">
        <v>11</v>
      </c>
      <c r="P161" s="62">
        <v>22</v>
      </c>
      <c r="Q161" s="62">
        <v>13</v>
      </c>
      <c r="R161" s="62">
        <v>35</v>
      </c>
      <c r="S161" s="62"/>
      <c r="T161" s="62"/>
      <c r="U161" s="62"/>
      <c r="V161" s="62">
        <v>1</v>
      </c>
      <c r="W161" s="62">
        <v>1</v>
      </c>
      <c r="X161" s="62">
        <v>2</v>
      </c>
      <c r="Y161" s="62"/>
      <c r="Z161" s="62"/>
      <c r="AA161" s="62"/>
    </row>
    <row r="162" spans="1:27" outlineLevel="6" x14ac:dyDescent="0.2">
      <c r="A162" s="64">
        <v>13.1205</v>
      </c>
      <c r="B162" s="62" t="s">
        <v>173</v>
      </c>
      <c r="C162" s="62" t="s">
        <v>461</v>
      </c>
      <c r="D162" s="61">
        <f t="shared" si="81"/>
        <v>43</v>
      </c>
      <c r="E162" s="61">
        <f t="shared" si="82"/>
        <v>48</v>
      </c>
      <c r="F162" s="61">
        <f t="shared" si="83"/>
        <v>91</v>
      </c>
      <c r="G162" s="62">
        <v>19</v>
      </c>
      <c r="H162" s="62">
        <v>8</v>
      </c>
      <c r="I162" s="62">
        <v>27</v>
      </c>
      <c r="J162" s="62">
        <v>17</v>
      </c>
      <c r="K162" s="62">
        <v>20</v>
      </c>
      <c r="L162" s="62">
        <v>37</v>
      </c>
      <c r="M162" s="62">
        <v>1</v>
      </c>
      <c r="N162" s="62">
        <v>8</v>
      </c>
      <c r="O162" s="62">
        <v>9</v>
      </c>
      <c r="P162" s="62">
        <v>6</v>
      </c>
      <c r="Q162" s="62">
        <v>12</v>
      </c>
      <c r="R162" s="62">
        <v>18</v>
      </c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outlineLevel="6" x14ac:dyDescent="0.2">
      <c r="A163" s="64">
        <v>13.1205</v>
      </c>
      <c r="B163" s="62" t="s">
        <v>175</v>
      </c>
      <c r="C163" s="62" t="s">
        <v>462</v>
      </c>
      <c r="D163" s="61">
        <f t="shared" si="81"/>
        <v>39</v>
      </c>
      <c r="E163" s="61">
        <f t="shared" si="82"/>
        <v>30</v>
      </c>
      <c r="F163" s="61">
        <f t="shared" si="83"/>
        <v>69</v>
      </c>
      <c r="G163" s="62">
        <v>12</v>
      </c>
      <c r="H163" s="62">
        <v>11</v>
      </c>
      <c r="I163" s="62">
        <v>23</v>
      </c>
      <c r="J163" s="62">
        <v>9</v>
      </c>
      <c r="K163" s="62">
        <v>11</v>
      </c>
      <c r="L163" s="62">
        <v>20</v>
      </c>
      <c r="M163" s="62">
        <v>8</v>
      </c>
      <c r="N163" s="62">
        <v>4</v>
      </c>
      <c r="O163" s="62">
        <v>12</v>
      </c>
      <c r="P163" s="62">
        <v>10</v>
      </c>
      <c r="Q163" s="62">
        <v>4</v>
      </c>
      <c r="R163" s="62">
        <v>14</v>
      </c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outlineLevel="6" x14ac:dyDescent="0.2">
      <c r="A164" s="64">
        <v>13.1205</v>
      </c>
      <c r="B164" s="62" t="s">
        <v>177</v>
      </c>
      <c r="C164" s="62" t="s">
        <v>463</v>
      </c>
      <c r="D164" s="61">
        <f t="shared" si="81"/>
        <v>16</v>
      </c>
      <c r="E164" s="61">
        <f t="shared" si="82"/>
        <v>56</v>
      </c>
      <c r="F164" s="61">
        <f t="shared" si="83"/>
        <v>72</v>
      </c>
      <c r="G164" s="62">
        <v>6</v>
      </c>
      <c r="H164" s="62">
        <v>22</v>
      </c>
      <c r="I164" s="62">
        <v>28</v>
      </c>
      <c r="J164" s="62">
        <v>6</v>
      </c>
      <c r="K164" s="62">
        <v>14</v>
      </c>
      <c r="L164" s="62">
        <v>20</v>
      </c>
      <c r="M164" s="62">
        <v>1</v>
      </c>
      <c r="N164" s="62">
        <v>8</v>
      </c>
      <c r="O164" s="62">
        <v>9</v>
      </c>
      <c r="P164" s="62">
        <v>3</v>
      </c>
      <c r="Q164" s="62">
        <v>12</v>
      </c>
      <c r="R164" s="62">
        <v>15</v>
      </c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outlineLevel="6" x14ac:dyDescent="0.2">
      <c r="A165" s="64">
        <v>13.1205</v>
      </c>
      <c r="B165" s="62" t="s">
        <v>179</v>
      </c>
      <c r="C165" s="62" t="s">
        <v>464</v>
      </c>
      <c r="D165" s="61">
        <f t="shared" si="81"/>
        <v>52</v>
      </c>
      <c r="E165" s="61">
        <f t="shared" si="82"/>
        <v>45</v>
      </c>
      <c r="F165" s="61">
        <f t="shared" si="83"/>
        <v>97</v>
      </c>
      <c r="G165" s="62">
        <v>24</v>
      </c>
      <c r="H165" s="62">
        <v>12</v>
      </c>
      <c r="I165" s="62">
        <v>36</v>
      </c>
      <c r="J165" s="62">
        <v>17</v>
      </c>
      <c r="K165" s="62">
        <v>16</v>
      </c>
      <c r="L165" s="62">
        <v>33</v>
      </c>
      <c r="M165" s="62">
        <v>2</v>
      </c>
      <c r="N165" s="62">
        <v>7</v>
      </c>
      <c r="O165" s="62">
        <v>9</v>
      </c>
      <c r="P165" s="62">
        <v>9</v>
      </c>
      <c r="Q165" s="62">
        <v>10</v>
      </c>
      <c r="R165" s="62">
        <v>19</v>
      </c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outlineLevel="6" x14ac:dyDescent="0.2">
      <c r="A166" s="64">
        <v>13.1205</v>
      </c>
      <c r="B166" s="62" t="s">
        <v>181</v>
      </c>
      <c r="C166" s="62" t="s">
        <v>465</v>
      </c>
      <c r="D166" s="61">
        <f t="shared" si="81"/>
        <v>30</v>
      </c>
      <c r="E166" s="61">
        <f t="shared" si="82"/>
        <v>55</v>
      </c>
      <c r="F166" s="61">
        <f t="shared" si="83"/>
        <v>85</v>
      </c>
      <c r="G166" s="62">
        <v>9</v>
      </c>
      <c r="H166" s="62">
        <v>23</v>
      </c>
      <c r="I166" s="62">
        <v>32</v>
      </c>
      <c r="J166" s="62">
        <v>8</v>
      </c>
      <c r="K166" s="62">
        <v>14</v>
      </c>
      <c r="L166" s="62">
        <v>22</v>
      </c>
      <c r="M166" s="62">
        <v>8</v>
      </c>
      <c r="N166" s="62">
        <v>6</v>
      </c>
      <c r="O166" s="62">
        <v>14</v>
      </c>
      <c r="P166" s="62">
        <v>5</v>
      </c>
      <c r="Q166" s="62">
        <v>12</v>
      </c>
      <c r="R166" s="62">
        <v>17</v>
      </c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outlineLevel="5" x14ac:dyDescent="0.2">
      <c r="A167" s="186" t="s">
        <v>367</v>
      </c>
      <c r="B167" s="186"/>
      <c r="C167" s="186"/>
      <c r="D167" s="61">
        <f t="shared" ref="D167:AA167" si="84">SUBTOTAL(9,D168:D170)</f>
        <v>8</v>
      </c>
      <c r="E167" s="61">
        <f t="shared" si="84"/>
        <v>115</v>
      </c>
      <c r="F167" s="61">
        <f t="shared" si="84"/>
        <v>123</v>
      </c>
      <c r="G167" s="61">
        <f t="shared" si="84"/>
        <v>3</v>
      </c>
      <c r="H167" s="61">
        <f t="shared" si="84"/>
        <v>26</v>
      </c>
      <c r="I167" s="61">
        <f t="shared" si="84"/>
        <v>29</v>
      </c>
      <c r="J167" s="61">
        <f t="shared" si="84"/>
        <v>2</v>
      </c>
      <c r="K167" s="61">
        <f t="shared" si="84"/>
        <v>30</v>
      </c>
      <c r="L167" s="61">
        <f t="shared" si="84"/>
        <v>32</v>
      </c>
      <c r="M167" s="61">
        <f t="shared" si="84"/>
        <v>1</v>
      </c>
      <c r="N167" s="61">
        <f t="shared" si="84"/>
        <v>18</v>
      </c>
      <c r="O167" s="61">
        <f t="shared" si="84"/>
        <v>19</v>
      </c>
      <c r="P167" s="61">
        <f t="shared" si="84"/>
        <v>2</v>
      </c>
      <c r="Q167" s="61">
        <f t="shared" si="84"/>
        <v>39</v>
      </c>
      <c r="R167" s="61">
        <f t="shared" si="84"/>
        <v>41</v>
      </c>
      <c r="S167" s="61">
        <f t="shared" si="84"/>
        <v>0</v>
      </c>
      <c r="T167" s="61">
        <f t="shared" si="84"/>
        <v>2</v>
      </c>
      <c r="U167" s="61">
        <f t="shared" si="84"/>
        <v>2</v>
      </c>
      <c r="V167" s="61">
        <f t="shared" si="84"/>
        <v>0</v>
      </c>
      <c r="W167" s="61">
        <f t="shared" si="84"/>
        <v>0</v>
      </c>
      <c r="X167" s="61">
        <f t="shared" si="84"/>
        <v>0</v>
      </c>
      <c r="Y167" s="61">
        <f t="shared" si="84"/>
        <v>0</v>
      </c>
      <c r="Z167" s="61">
        <f t="shared" si="84"/>
        <v>0</v>
      </c>
      <c r="AA167" s="61">
        <f t="shared" si="84"/>
        <v>0</v>
      </c>
    </row>
    <row r="168" spans="1:27" outlineLevel="6" x14ac:dyDescent="0.2">
      <c r="A168" s="64">
        <v>19.010100000000001</v>
      </c>
      <c r="B168" s="62" t="s">
        <v>185</v>
      </c>
      <c r="C168" s="62" t="s">
        <v>466</v>
      </c>
      <c r="D168" s="61">
        <f t="shared" ref="D168:F170" si="85">G168+J168+M168+P168+S168+V168+Y168</f>
        <v>1</v>
      </c>
      <c r="E168" s="61">
        <f t="shared" si="85"/>
        <v>0</v>
      </c>
      <c r="F168" s="61">
        <f t="shared" si="85"/>
        <v>1</v>
      </c>
      <c r="G168" s="62"/>
      <c r="H168" s="62"/>
      <c r="I168" s="62"/>
      <c r="J168" s="62"/>
      <c r="K168" s="62"/>
      <c r="L168" s="62"/>
      <c r="M168" s="62">
        <v>1</v>
      </c>
      <c r="N168" s="62"/>
      <c r="O168" s="62">
        <v>1</v>
      </c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outlineLevel="6" x14ac:dyDescent="0.2">
      <c r="A169" s="64">
        <v>19.059899999999999</v>
      </c>
      <c r="B169" s="62" t="s">
        <v>382</v>
      </c>
      <c r="C169" s="62" t="s">
        <v>467</v>
      </c>
      <c r="D169" s="61">
        <f t="shared" si="85"/>
        <v>4</v>
      </c>
      <c r="E169" s="61">
        <f t="shared" si="85"/>
        <v>35</v>
      </c>
      <c r="F169" s="61">
        <f t="shared" si="85"/>
        <v>39</v>
      </c>
      <c r="G169" s="62">
        <v>2</v>
      </c>
      <c r="H169" s="62">
        <v>10</v>
      </c>
      <c r="I169" s="62">
        <v>12</v>
      </c>
      <c r="J169" s="62">
        <v>2</v>
      </c>
      <c r="K169" s="62">
        <v>14</v>
      </c>
      <c r="L169" s="62">
        <v>16</v>
      </c>
      <c r="M169" s="62"/>
      <c r="N169" s="62">
        <v>3</v>
      </c>
      <c r="O169" s="62">
        <v>3</v>
      </c>
      <c r="P169" s="62"/>
      <c r="Q169" s="62">
        <v>8</v>
      </c>
      <c r="R169" s="62">
        <v>8</v>
      </c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outlineLevel="6" x14ac:dyDescent="0.2">
      <c r="A170" s="64">
        <v>19.070799999999998</v>
      </c>
      <c r="B170" s="62" t="s">
        <v>384</v>
      </c>
      <c r="C170" s="62" t="s">
        <v>468</v>
      </c>
      <c r="D170" s="61">
        <f t="shared" si="85"/>
        <v>3</v>
      </c>
      <c r="E170" s="61">
        <f t="shared" si="85"/>
        <v>80</v>
      </c>
      <c r="F170" s="61">
        <f t="shared" si="85"/>
        <v>83</v>
      </c>
      <c r="G170" s="62">
        <v>1</v>
      </c>
      <c r="H170" s="62">
        <v>16</v>
      </c>
      <c r="I170" s="62">
        <v>17</v>
      </c>
      <c r="J170" s="62"/>
      <c r="K170" s="62">
        <v>16</v>
      </c>
      <c r="L170" s="62">
        <v>16</v>
      </c>
      <c r="M170" s="62"/>
      <c r="N170" s="62">
        <v>15</v>
      </c>
      <c r="O170" s="62">
        <v>15</v>
      </c>
      <c r="P170" s="62">
        <v>2</v>
      </c>
      <c r="Q170" s="62">
        <v>31</v>
      </c>
      <c r="R170" s="62">
        <v>33</v>
      </c>
      <c r="S170" s="62"/>
      <c r="T170" s="62">
        <v>2</v>
      </c>
      <c r="U170" s="62">
        <v>2</v>
      </c>
      <c r="V170" s="62"/>
      <c r="W170" s="62"/>
      <c r="X170" s="62"/>
      <c r="Y170" s="62"/>
      <c r="Z170" s="62"/>
      <c r="AA170" s="62"/>
    </row>
    <row r="171" spans="1:27" outlineLevel="4" x14ac:dyDescent="0.2">
      <c r="A171" s="185" t="s">
        <v>11</v>
      </c>
      <c r="B171" s="185"/>
      <c r="C171" s="185"/>
      <c r="D171" s="61">
        <f t="shared" ref="D171:AA171" si="86">SUBTOTAL(9,D173:D193)</f>
        <v>136</v>
      </c>
      <c r="E171" s="61">
        <f t="shared" si="86"/>
        <v>432</v>
      </c>
      <c r="F171" s="61">
        <f t="shared" si="86"/>
        <v>568</v>
      </c>
      <c r="G171" s="61">
        <f t="shared" si="86"/>
        <v>48</v>
      </c>
      <c r="H171" s="61">
        <f t="shared" si="86"/>
        <v>134</v>
      </c>
      <c r="I171" s="61">
        <f t="shared" si="86"/>
        <v>182</v>
      </c>
      <c r="J171" s="61">
        <f t="shared" si="86"/>
        <v>88</v>
      </c>
      <c r="K171" s="61">
        <f t="shared" si="86"/>
        <v>298</v>
      </c>
      <c r="L171" s="61">
        <f t="shared" si="86"/>
        <v>386</v>
      </c>
      <c r="M171" s="61">
        <f t="shared" si="86"/>
        <v>0</v>
      </c>
      <c r="N171" s="61">
        <f t="shared" si="86"/>
        <v>0</v>
      </c>
      <c r="O171" s="61">
        <f t="shared" si="86"/>
        <v>0</v>
      </c>
      <c r="P171" s="61">
        <f t="shared" si="86"/>
        <v>0</v>
      </c>
      <c r="Q171" s="61">
        <f t="shared" si="86"/>
        <v>0</v>
      </c>
      <c r="R171" s="61">
        <f t="shared" si="86"/>
        <v>0</v>
      </c>
      <c r="S171" s="61">
        <f t="shared" si="86"/>
        <v>0</v>
      </c>
      <c r="T171" s="61">
        <f t="shared" si="86"/>
        <v>0</v>
      </c>
      <c r="U171" s="61">
        <f t="shared" si="86"/>
        <v>0</v>
      </c>
      <c r="V171" s="61">
        <f t="shared" si="86"/>
        <v>0</v>
      </c>
      <c r="W171" s="61">
        <f t="shared" si="86"/>
        <v>0</v>
      </c>
      <c r="X171" s="61">
        <f t="shared" si="86"/>
        <v>0</v>
      </c>
      <c r="Y171" s="61">
        <f t="shared" si="86"/>
        <v>0</v>
      </c>
      <c r="Z171" s="61">
        <f t="shared" si="86"/>
        <v>0</v>
      </c>
      <c r="AA171" s="61">
        <f t="shared" si="86"/>
        <v>0</v>
      </c>
    </row>
    <row r="172" spans="1:27" outlineLevel="5" x14ac:dyDescent="0.2">
      <c r="A172" s="186" t="s">
        <v>351</v>
      </c>
      <c r="B172" s="186"/>
      <c r="C172" s="186"/>
      <c r="D172" s="61">
        <f t="shared" ref="D172:AA172" si="87">SUBTOTAL(9,D173:D188)</f>
        <v>60</v>
      </c>
      <c r="E172" s="61">
        <f t="shared" si="87"/>
        <v>208</v>
      </c>
      <c r="F172" s="61">
        <f t="shared" si="87"/>
        <v>268</v>
      </c>
      <c r="G172" s="61">
        <f t="shared" si="87"/>
        <v>19</v>
      </c>
      <c r="H172" s="61">
        <f t="shared" si="87"/>
        <v>60</v>
      </c>
      <c r="I172" s="61">
        <f t="shared" si="87"/>
        <v>79</v>
      </c>
      <c r="J172" s="61">
        <f t="shared" si="87"/>
        <v>41</v>
      </c>
      <c r="K172" s="61">
        <f t="shared" si="87"/>
        <v>148</v>
      </c>
      <c r="L172" s="61">
        <f t="shared" si="87"/>
        <v>189</v>
      </c>
      <c r="M172" s="61">
        <f t="shared" si="87"/>
        <v>0</v>
      </c>
      <c r="N172" s="61">
        <f t="shared" si="87"/>
        <v>0</v>
      </c>
      <c r="O172" s="61">
        <f t="shared" si="87"/>
        <v>0</v>
      </c>
      <c r="P172" s="61">
        <f t="shared" si="87"/>
        <v>0</v>
      </c>
      <c r="Q172" s="61">
        <f t="shared" si="87"/>
        <v>0</v>
      </c>
      <c r="R172" s="61">
        <f t="shared" si="87"/>
        <v>0</v>
      </c>
      <c r="S172" s="61">
        <f t="shared" si="87"/>
        <v>0</v>
      </c>
      <c r="T172" s="61">
        <f t="shared" si="87"/>
        <v>0</v>
      </c>
      <c r="U172" s="61">
        <f t="shared" si="87"/>
        <v>0</v>
      </c>
      <c r="V172" s="61">
        <f t="shared" si="87"/>
        <v>0</v>
      </c>
      <c r="W172" s="61">
        <f t="shared" si="87"/>
        <v>0</v>
      </c>
      <c r="X172" s="61">
        <f t="shared" si="87"/>
        <v>0</v>
      </c>
      <c r="Y172" s="61">
        <f t="shared" si="87"/>
        <v>0</v>
      </c>
      <c r="Z172" s="61">
        <f t="shared" si="87"/>
        <v>0</v>
      </c>
      <c r="AA172" s="61">
        <f t="shared" si="87"/>
        <v>0</v>
      </c>
    </row>
    <row r="173" spans="1:27" outlineLevel="6" x14ac:dyDescent="0.2">
      <c r="A173" s="64">
        <v>13.030099999999999</v>
      </c>
      <c r="B173" s="62" t="s">
        <v>187</v>
      </c>
      <c r="C173" s="62" t="s">
        <v>436</v>
      </c>
      <c r="D173" s="61">
        <f t="shared" ref="D173:D188" si="88">G173+J173+M173+P173+S173+V173+Y173</f>
        <v>0</v>
      </c>
      <c r="E173" s="61">
        <f t="shared" ref="E173:E188" si="89">H173+K173+N173+Q173+T173+W173+Z173</f>
        <v>1</v>
      </c>
      <c r="F173" s="61">
        <f t="shared" ref="F173:F188" si="90">I173+L173+O173+R173+U173+X173+AA173</f>
        <v>1</v>
      </c>
      <c r="G173" s="62"/>
      <c r="H173" s="62"/>
      <c r="I173" s="62"/>
      <c r="J173" s="62"/>
      <c r="K173" s="62">
        <v>1</v>
      </c>
      <c r="L173" s="62">
        <v>1</v>
      </c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outlineLevel="6" x14ac:dyDescent="0.2">
      <c r="A174" s="64">
        <v>13.030099999999999</v>
      </c>
      <c r="B174" s="62" t="s">
        <v>188</v>
      </c>
      <c r="C174" s="62" t="s">
        <v>437</v>
      </c>
      <c r="D174" s="61">
        <f t="shared" si="88"/>
        <v>0</v>
      </c>
      <c r="E174" s="61">
        <f t="shared" si="89"/>
        <v>1</v>
      </c>
      <c r="F174" s="61">
        <f t="shared" si="90"/>
        <v>1</v>
      </c>
      <c r="G174" s="62"/>
      <c r="H174" s="62"/>
      <c r="I174" s="62"/>
      <c r="J174" s="62"/>
      <c r="K174" s="62">
        <v>1</v>
      </c>
      <c r="L174" s="62">
        <v>1</v>
      </c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outlineLevel="6" x14ac:dyDescent="0.2">
      <c r="A175" s="64">
        <v>13.030099999999999</v>
      </c>
      <c r="B175" s="62" t="s">
        <v>190</v>
      </c>
      <c r="C175" s="62" t="s">
        <v>438</v>
      </c>
      <c r="D175" s="61">
        <f t="shared" si="88"/>
        <v>0</v>
      </c>
      <c r="E175" s="61">
        <f t="shared" si="89"/>
        <v>1</v>
      </c>
      <c r="F175" s="61">
        <f t="shared" si="90"/>
        <v>1</v>
      </c>
      <c r="G175" s="62"/>
      <c r="H175" s="62"/>
      <c r="I175" s="62"/>
      <c r="J175" s="62"/>
      <c r="K175" s="62">
        <v>1</v>
      </c>
      <c r="L175" s="62">
        <v>1</v>
      </c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outlineLevel="6" x14ac:dyDescent="0.2">
      <c r="A176" s="64">
        <v>13.030099999999999</v>
      </c>
      <c r="B176" s="62" t="s">
        <v>210</v>
      </c>
      <c r="C176" s="62" t="s">
        <v>439</v>
      </c>
      <c r="D176" s="61">
        <f t="shared" si="88"/>
        <v>16</v>
      </c>
      <c r="E176" s="61">
        <f t="shared" si="89"/>
        <v>23</v>
      </c>
      <c r="F176" s="61">
        <f t="shared" si="90"/>
        <v>39</v>
      </c>
      <c r="G176" s="62">
        <v>8</v>
      </c>
      <c r="H176" s="62">
        <v>11</v>
      </c>
      <c r="I176" s="62">
        <v>19</v>
      </c>
      <c r="J176" s="62">
        <v>8</v>
      </c>
      <c r="K176" s="62">
        <v>12</v>
      </c>
      <c r="L176" s="62">
        <v>20</v>
      </c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outlineLevel="6" x14ac:dyDescent="0.2">
      <c r="A177" s="64">
        <v>13.040100000000001</v>
      </c>
      <c r="B177" s="62" t="s">
        <v>387</v>
      </c>
      <c r="C177" s="62" t="s">
        <v>388</v>
      </c>
      <c r="D177" s="61">
        <f t="shared" si="88"/>
        <v>1</v>
      </c>
      <c r="E177" s="61">
        <f t="shared" si="89"/>
        <v>25</v>
      </c>
      <c r="F177" s="61">
        <f t="shared" si="90"/>
        <v>26</v>
      </c>
      <c r="G177" s="62">
        <v>1</v>
      </c>
      <c r="H177" s="62">
        <v>11</v>
      </c>
      <c r="I177" s="62">
        <v>12</v>
      </c>
      <c r="J177" s="62"/>
      <c r="K177" s="62">
        <v>14</v>
      </c>
      <c r="L177" s="62">
        <v>14</v>
      </c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outlineLevel="6" x14ac:dyDescent="0.2">
      <c r="A178" s="64">
        <v>13.0601</v>
      </c>
      <c r="B178" s="62" t="s">
        <v>385</v>
      </c>
      <c r="C178" s="62" t="s">
        <v>386</v>
      </c>
      <c r="D178" s="61">
        <f t="shared" si="88"/>
        <v>7</v>
      </c>
      <c r="E178" s="61">
        <f t="shared" si="89"/>
        <v>19</v>
      </c>
      <c r="F178" s="61">
        <f t="shared" si="90"/>
        <v>26</v>
      </c>
      <c r="G178" s="62">
        <v>1</v>
      </c>
      <c r="H178" s="62">
        <v>3</v>
      </c>
      <c r="I178" s="62">
        <v>4</v>
      </c>
      <c r="J178" s="62">
        <v>6</v>
      </c>
      <c r="K178" s="62">
        <v>16</v>
      </c>
      <c r="L178" s="62">
        <v>22</v>
      </c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outlineLevel="6" x14ac:dyDescent="0.2">
      <c r="A179" s="64">
        <v>13.0601</v>
      </c>
      <c r="B179" s="62" t="s">
        <v>204</v>
      </c>
      <c r="C179" s="62" t="s">
        <v>441</v>
      </c>
      <c r="D179" s="61">
        <f t="shared" si="88"/>
        <v>0</v>
      </c>
      <c r="E179" s="61">
        <f t="shared" si="89"/>
        <v>5</v>
      </c>
      <c r="F179" s="61">
        <f t="shared" si="90"/>
        <v>5</v>
      </c>
      <c r="G179" s="62"/>
      <c r="H179" s="62">
        <v>1</v>
      </c>
      <c r="I179" s="62">
        <v>1</v>
      </c>
      <c r="J179" s="62"/>
      <c r="K179" s="62">
        <v>4</v>
      </c>
      <c r="L179" s="62">
        <v>4</v>
      </c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outlineLevel="6" x14ac:dyDescent="0.2">
      <c r="A180" s="64">
        <v>13.100099999999999</v>
      </c>
      <c r="B180" s="62" t="s">
        <v>199</v>
      </c>
      <c r="C180" s="62" t="s">
        <v>442</v>
      </c>
      <c r="D180" s="61">
        <f t="shared" si="88"/>
        <v>4</v>
      </c>
      <c r="E180" s="61">
        <f t="shared" si="89"/>
        <v>27</v>
      </c>
      <c r="F180" s="61">
        <f t="shared" si="90"/>
        <v>31</v>
      </c>
      <c r="G180" s="62">
        <v>1</v>
      </c>
      <c r="H180" s="62">
        <v>5</v>
      </c>
      <c r="I180" s="62">
        <v>6</v>
      </c>
      <c r="J180" s="62">
        <v>3</v>
      </c>
      <c r="K180" s="62">
        <v>22</v>
      </c>
      <c r="L180" s="62">
        <v>25</v>
      </c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outlineLevel="6" x14ac:dyDescent="0.2">
      <c r="A181" s="64">
        <v>13.110099999999999</v>
      </c>
      <c r="B181" s="62" t="s">
        <v>206</v>
      </c>
      <c r="C181" s="62" t="s">
        <v>443</v>
      </c>
      <c r="D181" s="61">
        <f t="shared" si="88"/>
        <v>12</v>
      </c>
      <c r="E181" s="61">
        <f t="shared" si="89"/>
        <v>34</v>
      </c>
      <c r="F181" s="61">
        <f t="shared" si="90"/>
        <v>46</v>
      </c>
      <c r="G181" s="62">
        <v>3</v>
      </c>
      <c r="H181" s="62">
        <v>4</v>
      </c>
      <c r="I181" s="62">
        <v>7</v>
      </c>
      <c r="J181" s="62">
        <v>9</v>
      </c>
      <c r="K181" s="62">
        <v>30</v>
      </c>
      <c r="L181" s="62">
        <v>39</v>
      </c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outlineLevel="6" x14ac:dyDescent="0.2">
      <c r="A182" s="64">
        <v>13.1205</v>
      </c>
      <c r="B182" s="62" t="s">
        <v>155</v>
      </c>
      <c r="C182" s="62" t="s">
        <v>444</v>
      </c>
      <c r="D182" s="61">
        <f t="shared" si="88"/>
        <v>0</v>
      </c>
      <c r="E182" s="61">
        <f t="shared" si="89"/>
        <v>3</v>
      </c>
      <c r="F182" s="61">
        <f t="shared" si="90"/>
        <v>3</v>
      </c>
      <c r="G182" s="62"/>
      <c r="H182" s="62">
        <v>1</v>
      </c>
      <c r="I182" s="62">
        <v>1</v>
      </c>
      <c r="J182" s="62"/>
      <c r="K182" s="62">
        <v>2</v>
      </c>
      <c r="L182" s="62">
        <v>2</v>
      </c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outlineLevel="6" x14ac:dyDescent="0.2">
      <c r="A183" s="64">
        <v>13.121</v>
      </c>
      <c r="B183" s="62" t="s">
        <v>193</v>
      </c>
      <c r="C183" s="62" t="s">
        <v>194</v>
      </c>
      <c r="D183" s="61">
        <f t="shared" si="88"/>
        <v>0</v>
      </c>
      <c r="E183" s="61">
        <f t="shared" si="89"/>
        <v>15</v>
      </c>
      <c r="F183" s="61">
        <f t="shared" si="90"/>
        <v>15</v>
      </c>
      <c r="G183" s="62"/>
      <c r="H183" s="62">
        <v>6</v>
      </c>
      <c r="I183" s="62">
        <v>6</v>
      </c>
      <c r="J183" s="62"/>
      <c r="K183" s="62">
        <v>9</v>
      </c>
      <c r="L183" s="62">
        <v>9</v>
      </c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outlineLevel="6" x14ac:dyDescent="0.2">
      <c r="A184" s="64">
        <v>13.121</v>
      </c>
      <c r="B184" s="62" t="s">
        <v>195</v>
      </c>
      <c r="C184" s="62" t="s">
        <v>196</v>
      </c>
      <c r="D184" s="61">
        <f t="shared" si="88"/>
        <v>0</v>
      </c>
      <c r="E184" s="61">
        <f t="shared" si="89"/>
        <v>16</v>
      </c>
      <c r="F184" s="61">
        <f t="shared" si="90"/>
        <v>16</v>
      </c>
      <c r="G184" s="62"/>
      <c r="H184" s="62">
        <v>6</v>
      </c>
      <c r="I184" s="62">
        <v>6</v>
      </c>
      <c r="J184" s="62"/>
      <c r="K184" s="62">
        <v>10</v>
      </c>
      <c r="L184" s="62">
        <v>10</v>
      </c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outlineLevel="6" x14ac:dyDescent="0.2">
      <c r="A185" s="64">
        <v>13.121</v>
      </c>
      <c r="B185" s="62" t="s">
        <v>197</v>
      </c>
      <c r="C185" s="62" t="s">
        <v>198</v>
      </c>
      <c r="D185" s="61">
        <f t="shared" si="88"/>
        <v>0</v>
      </c>
      <c r="E185" s="61">
        <f t="shared" si="89"/>
        <v>1</v>
      </c>
      <c r="F185" s="61">
        <f t="shared" si="90"/>
        <v>1</v>
      </c>
      <c r="G185" s="62"/>
      <c r="H185" s="62"/>
      <c r="I185" s="62"/>
      <c r="J185" s="62"/>
      <c r="K185" s="62">
        <v>1</v>
      </c>
      <c r="L185" s="62">
        <v>1</v>
      </c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outlineLevel="6" x14ac:dyDescent="0.2">
      <c r="A186" s="64">
        <v>13.1401</v>
      </c>
      <c r="B186" s="62" t="s">
        <v>200</v>
      </c>
      <c r="C186" s="62" t="s">
        <v>446</v>
      </c>
      <c r="D186" s="61">
        <f t="shared" si="88"/>
        <v>5</v>
      </c>
      <c r="E186" s="61">
        <f t="shared" si="89"/>
        <v>22</v>
      </c>
      <c r="F186" s="61">
        <f t="shared" si="90"/>
        <v>27</v>
      </c>
      <c r="G186" s="62">
        <v>3</v>
      </c>
      <c r="H186" s="62">
        <v>11</v>
      </c>
      <c r="I186" s="62">
        <v>14</v>
      </c>
      <c r="J186" s="62">
        <v>2</v>
      </c>
      <c r="K186" s="62">
        <v>11</v>
      </c>
      <c r="L186" s="62">
        <v>13</v>
      </c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outlineLevel="6" x14ac:dyDescent="0.2">
      <c r="A187" s="64">
        <v>19.010100000000001</v>
      </c>
      <c r="B187" s="62" t="s">
        <v>191</v>
      </c>
      <c r="C187" s="62" t="s">
        <v>367</v>
      </c>
      <c r="D187" s="61">
        <f t="shared" si="88"/>
        <v>0</v>
      </c>
      <c r="E187" s="61">
        <f t="shared" si="89"/>
        <v>5</v>
      </c>
      <c r="F187" s="61">
        <f t="shared" si="90"/>
        <v>5</v>
      </c>
      <c r="G187" s="62"/>
      <c r="H187" s="62">
        <v>1</v>
      </c>
      <c r="I187" s="62">
        <v>1</v>
      </c>
      <c r="J187" s="62"/>
      <c r="K187" s="62">
        <v>4</v>
      </c>
      <c r="L187" s="62">
        <v>4</v>
      </c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outlineLevel="6" x14ac:dyDescent="0.2">
      <c r="A188" s="64">
        <v>26.090800000000002</v>
      </c>
      <c r="B188" s="62" t="s">
        <v>202</v>
      </c>
      <c r="C188" s="62" t="s">
        <v>447</v>
      </c>
      <c r="D188" s="61">
        <f t="shared" si="88"/>
        <v>15</v>
      </c>
      <c r="E188" s="61">
        <f t="shared" si="89"/>
        <v>10</v>
      </c>
      <c r="F188" s="61">
        <f t="shared" si="90"/>
        <v>25</v>
      </c>
      <c r="G188" s="62">
        <v>2</v>
      </c>
      <c r="H188" s="62"/>
      <c r="I188" s="62">
        <v>2</v>
      </c>
      <c r="J188" s="62">
        <v>13</v>
      </c>
      <c r="K188" s="62">
        <v>10</v>
      </c>
      <c r="L188" s="62">
        <v>23</v>
      </c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outlineLevel="5" x14ac:dyDescent="0.2">
      <c r="A189" s="186" t="s">
        <v>24</v>
      </c>
      <c r="B189" s="186"/>
      <c r="C189" s="186"/>
      <c r="D189" s="61">
        <f t="shared" ref="D189:AA189" si="91">SUBTOTAL(9,D190:D193)</f>
        <v>76</v>
      </c>
      <c r="E189" s="61">
        <f t="shared" si="91"/>
        <v>224</v>
      </c>
      <c r="F189" s="61">
        <f t="shared" si="91"/>
        <v>300</v>
      </c>
      <c r="G189" s="61">
        <f t="shared" si="91"/>
        <v>29</v>
      </c>
      <c r="H189" s="61">
        <f t="shared" si="91"/>
        <v>74</v>
      </c>
      <c r="I189" s="61">
        <f t="shared" si="91"/>
        <v>103</v>
      </c>
      <c r="J189" s="61">
        <f t="shared" si="91"/>
        <v>47</v>
      </c>
      <c r="K189" s="61">
        <f t="shared" si="91"/>
        <v>150</v>
      </c>
      <c r="L189" s="61">
        <f t="shared" si="91"/>
        <v>197</v>
      </c>
      <c r="M189" s="61">
        <f t="shared" si="91"/>
        <v>0</v>
      </c>
      <c r="N189" s="61">
        <f t="shared" si="91"/>
        <v>0</v>
      </c>
      <c r="O189" s="61">
        <f t="shared" si="91"/>
        <v>0</v>
      </c>
      <c r="P189" s="61">
        <f t="shared" si="91"/>
        <v>0</v>
      </c>
      <c r="Q189" s="61">
        <f t="shared" si="91"/>
        <v>0</v>
      </c>
      <c r="R189" s="61">
        <f t="shared" si="91"/>
        <v>0</v>
      </c>
      <c r="S189" s="61">
        <f t="shared" si="91"/>
        <v>0</v>
      </c>
      <c r="T189" s="61">
        <f t="shared" si="91"/>
        <v>0</v>
      </c>
      <c r="U189" s="61">
        <f t="shared" si="91"/>
        <v>0</v>
      </c>
      <c r="V189" s="61">
        <f t="shared" si="91"/>
        <v>0</v>
      </c>
      <c r="W189" s="61">
        <f t="shared" si="91"/>
        <v>0</v>
      </c>
      <c r="X189" s="61">
        <f t="shared" si="91"/>
        <v>0</v>
      </c>
      <c r="Y189" s="61">
        <f t="shared" si="91"/>
        <v>0</v>
      </c>
      <c r="Z189" s="61">
        <f t="shared" si="91"/>
        <v>0</v>
      </c>
      <c r="AA189" s="61">
        <f t="shared" si="91"/>
        <v>0</v>
      </c>
    </row>
    <row r="190" spans="1:27" outlineLevel="6" x14ac:dyDescent="0.2">
      <c r="A190" s="64">
        <v>13.030099999999999</v>
      </c>
      <c r="B190" s="62" t="s">
        <v>210</v>
      </c>
      <c r="C190" s="62" t="s">
        <v>439</v>
      </c>
      <c r="D190" s="61">
        <f t="shared" ref="D190:F193" si="92">G190+J190+M190+P190+S190+V190+Y190</f>
        <v>53</v>
      </c>
      <c r="E190" s="61">
        <f t="shared" si="92"/>
        <v>124</v>
      </c>
      <c r="F190" s="61">
        <f t="shared" si="92"/>
        <v>177</v>
      </c>
      <c r="G190" s="62">
        <v>20</v>
      </c>
      <c r="H190" s="62">
        <v>46</v>
      </c>
      <c r="I190" s="62">
        <v>66</v>
      </c>
      <c r="J190" s="62">
        <v>33</v>
      </c>
      <c r="K190" s="62">
        <v>78</v>
      </c>
      <c r="L190" s="62">
        <v>111</v>
      </c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outlineLevel="6" x14ac:dyDescent="0.2">
      <c r="A191" s="64">
        <v>13.040100000000001</v>
      </c>
      <c r="B191" s="62" t="s">
        <v>208</v>
      </c>
      <c r="C191" s="62" t="s">
        <v>448</v>
      </c>
      <c r="D191" s="61">
        <f t="shared" si="92"/>
        <v>1</v>
      </c>
      <c r="E191" s="61">
        <f t="shared" si="92"/>
        <v>1</v>
      </c>
      <c r="F191" s="61">
        <f t="shared" si="92"/>
        <v>2</v>
      </c>
      <c r="G191" s="62"/>
      <c r="H191" s="62"/>
      <c r="I191" s="62"/>
      <c r="J191" s="62">
        <v>1</v>
      </c>
      <c r="K191" s="62">
        <v>1</v>
      </c>
      <c r="L191" s="62">
        <v>2</v>
      </c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outlineLevel="6" x14ac:dyDescent="0.2">
      <c r="A192" s="64">
        <v>13.040100000000001</v>
      </c>
      <c r="B192" s="62" t="s">
        <v>389</v>
      </c>
      <c r="C192" s="62" t="s">
        <v>388</v>
      </c>
      <c r="D192" s="61">
        <f t="shared" si="92"/>
        <v>20</v>
      </c>
      <c r="E192" s="61">
        <f t="shared" si="92"/>
        <v>71</v>
      </c>
      <c r="F192" s="61">
        <f t="shared" si="92"/>
        <v>91</v>
      </c>
      <c r="G192" s="62">
        <v>9</v>
      </c>
      <c r="H192" s="62">
        <v>17</v>
      </c>
      <c r="I192" s="62">
        <v>26</v>
      </c>
      <c r="J192" s="62">
        <v>11</v>
      </c>
      <c r="K192" s="62">
        <v>54</v>
      </c>
      <c r="L192" s="62">
        <v>65</v>
      </c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outlineLevel="6" x14ac:dyDescent="0.2">
      <c r="A193" s="64">
        <v>13.110099999999999</v>
      </c>
      <c r="B193" s="62" t="s">
        <v>212</v>
      </c>
      <c r="C193" s="62" t="s">
        <v>443</v>
      </c>
      <c r="D193" s="61">
        <f t="shared" si="92"/>
        <v>2</v>
      </c>
      <c r="E193" s="61">
        <f t="shared" si="92"/>
        <v>28</v>
      </c>
      <c r="F193" s="61">
        <f t="shared" si="92"/>
        <v>30</v>
      </c>
      <c r="G193" s="62"/>
      <c r="H193" s="62">
        <v>11</v>
      </c>
      <c r="I193" s="62">
        <v>11</v>
      </c>
      <c r="J193" s="62">
        <v>2</v>
      </c>
      <c r="K193" s="62">
        <v>17</v>
      </c>
      <c r="L193" s="62">
        <v>19</v>
      </c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outlineLevel="3" x14ac:dyDescent="0.2">
      <c r="A194" s="185" t="s">
        <v>378</v>
      </c>
      <c r="B194" s="185"/>
      <c r="C194" s="185"/>
      <c r="D194" s="61">
        <f t="shared" ref="D194:AA194" si="93">SUBTOTAL(9,D197:D218)</f>
        <v>378</v>
      </c>
      <c r="E194" s="61">
        <f t="shared" si="93"/>
        <v>330</v>
      </c>
      <c r="F194" s="61">
        <f t="shared" si="93"/>
        <v>708</v>
      </c>
      <c r="G194" s="61">
        <f t="shared" si="93"/>
        <v>191</v>
      </c>
      <c r="H194" s="61">
        <f t="shared" si="93"/>
        <v>171</v>
      </c>
      <c r="I194" s="61">
        <f t="shared" si="93"/>
        <v>362</v>
      </c>
      <c r="J194" s="61">
        <f t="shared" si="93"/>
        <v>115</v>
      </c>
      <c r="K194" s="61">
        <f t="shared" si="93"/>
        <v>99</v>
      </c>
      <c r="L194" s="61">
        <f t="shared" si="93"/>
        <v>214</v>
      </c>
      <c r="M194" s="61">
        <f t="shared" si="93"/>
        <v>47</v>
      </c>
      <c r="N194" s="61">
        <f t="shared" si="93"/>
        <v>27</v>
      </c>
      <c r="O194" s="61">
        <f t="shared" si="93"/>
        <v>74</v>
      </c>
      <c r="P194" s="61">
        <f t="shared" si="93"/>
        <v>24</v>
      </c>
      <c r="Q194" s="61">
        <f t="shared" si="93"/>
        <v>31</v>
      </c>
      <c r="R194" s="61">
        <f t="shared" si="93"/>
        <v>55</v>
      </c>
      <c r="S194" s="61">
        <f t="shared" si="93"/>
        <v>1</v>
      </c>
      <c r="T194" s="61">
        <f t="shared" si="93"/>
        <v>1</v>
      </c>
      <c r="U194" s="61">
        <f t="shared" si="93"/>
        <v>2</v>
      </c>
      <c r="V194" s="61">
        <f t="shared" si="93"/>
        <v>0</v>
      </c>
      <c r="W194" s="61">
        <f t="shared" si="93"/>
        <v>1</v>
      </c>
      <c r="X194" s="61">
        <f t="shared" si="93"/>
        <v>1</v>
      </c>
      <c r="Y194" s="61">
        <f t="shared" si="93"/>
        <v>0</v>
      </c>
      <c r="Z194" s="61">
        <f t="shared" si="93"/>
        <v>0</v>
      </c>
      <c r="AA194" s="61">
        <f t="shared" si="93"/>
        <v>0</v>
      </c>
    </row>
    <row r="195" spans="1:27" outlineLevel="4" x14ac:dyDescent="0.2">
      <c r="A195" s="185" t="s">
        <v>10</v>
      </c>
      <c r="B195" s="185"/>
      <c r="C195" s="185"/>
      <c r="D195" s="61">
        <f t="shared" ref="D195:AA195" si="94">SUBTOTAL(9,D197:D218)</f>
        <v>378</v>
      </c>
      <c r="E195" s="61">
        <f t="shared" si="94"/>
        <v>330</v>
      </c>
      <c r="F195" s="61">
        <f t="shared" si="94"/>
        <v>708</v>
      </c>
      <c r="G195" s="61">
        <f t="shared" si="94"/>
        <v>191</v>
      </c>
      <c r="H195" s="61">
        <f t="shared" si="94"/>
        <v>171</v>
      </c>
      <c r="I195" s="61">
        <f t="shared" si="94"/>
        <v>362</v>
      </c>
      <c r="J195" s="61">
        <f t="shared" si="94"/>
        <v>115</v>
      </c>
      <c r="K195" s="61">
        <f t="shared" si="94"/>
        <v>99</v>
      </c>
      <c r="L195" s="61">
        <f t="shared" si="94"/>
        <v>214</v>
      </c>
      <c r="M195" s="61">
        <f t="shared" si="94"/>
        <v>47</v>
      </c>
      <c r="N195" s="61">
        <f t="shared" si="94"/>
        <v>27</v>
      </c>
      <c r="O195" s="61">
        <f t="shared" si="94"/>
        <v>74</v>
      </c>
      <c r="P195" s="61">
        <f t="shared" si="94"/>
        <v>24</v>
      </c>
      <c r="Q195" s="61">
        <f t="shared" si="94"/>
        <v>31</v>
      </c>
      <c r="R195" s="61">
        <f t="shared" si="94"/>
        <v>55</v>
      </c>
      <c r="S195" s="61">
        <f t="shared" si="94"/>
        <v>1</v>
      </c>
      <c r="T195" s="61">
        <f t="shared" si="94"/>
        <v>1</v>
      </c>
      <c r="U195" s="61">
        <f t="shared" si="94"/>
        <v>2</v>
      </c>
      <c r="V195" s="61">
        <f t="shared" si="94"/>
        <v>0</v>
      </c>
      <c r="W195" s="61">
        <f t="shared" si="94"/>
        <v>1</v>
      </c>
      <c r="X195" s="61">
        <f t="shared" si="94"/>
        <v>1</v>
      </c>
      <c r="Y195" s="61">
        <f t="shared" si="94"/>
        <v>0</v>
      </c>
      <c r="Z195" s="61">
        <f t="shared" si="94"/>
        <v>0</v>
      </c>
      <c r="AA195" s="61">
        <f t="shared" si="94"/>
        <v>0</v>
      </c>
    </row>
    <row r="196" spans="1:27" outlineLevel="5" x14ac:dyDescent="0.2">
      <c r="A196" s="186" t="s">
        <v>19</v>
      </c>
      <c r="B196" s="186"/>
      <c r="C196" s="186"/>
      <c r="D196" s="61">
        <f t="shared" ref="D196:AA196" si="95">SUBTOTAL(9,D197)</f>
        <v>175</v>
      </c>
      <c r="E196" s="61">
        <f t="shared" si="95"/>
        <v>185</v>
      </c>
      <c r="F196" s="61">
        <f t="shared" si="95"/>
        <v>360</v>
      </c>
      <c r="G196" s="61">
        <f t="shared" si="95"/>
        <v>55</v>
      </c>
      <c r="H196" s="61">
        <f t="shared" si="95"/>
        <v>64</v>
      </c>
      <c r="I196" s="61">
        <f t="shared" si="95"/>
        <v>119</v>
      </c>
      <c r="J196" s="61">
        <f t="shared" si="95"/>
        <v>57</v>
      </c>
      <c r="K196" s="61">
        <f t="shared" si="95"/>
        <v>64</v>
      </c>
      <c r="L196" s="61">
        <f t="shared" si="95"/>
        <v>121</v>
      </c>
      <c r="M196" s="61">
        <f t="shared" si="95"/>
        <v>41</v>
      </c>
      <c r="N196" s="61">
        <f t="shared" si="95"/>
        <v>26</v>
      </c>
      <c r="O196" s="61">
        <f t="shared" si="95"/>
        <v>67</v>
      </c>
      <c r="P196" s="61">
        <f t="shared" si="95"/>
        <v>21</v>
      </c>
      <c r="Q196" s="61">
        <f t="shared" si="95"/>
        <v>29</v>
      </c>
      <c r="R196" s="61">
        <f t="shared" si="95"/>
        <v>50</v>
      </c>
      <c r="S196" s="61">
        <f t="shared" si="95"/>
        <v>1</v>
      </c>
      <c r="T196" s="61">
        <f t="shared" si="95"/>
        <v>1</v>
      </c>
      <c r="U196" s="61">
        <f t="shared" si="95"/>
        <v>2</v>
      </c>
      <c r="V196" s="61">
        <f t="shared" si="95"/>
        <v>0</v>
      </c>
      <c r="W196" s="61">
        <f t="shared" si="95"/>
        <v>1</v>
      </c>
      <c r="X196" s="61">
        <f t="shared" si="95"/>
        <v>1</v>
      </c>
      <c r="Y196" s="61">
        <f t="shared" si="95"/>
        <v>0</v>
      </c>
      <c r="Z196" s="61">
        <f t="shared" si="95"/>
        <v>0</v>
      </c>
      <c r="AA196" s="61">
        <f t="shared" si="95"/>
        <v>0</v>
      </c>
    </row>
    <row r="197" spans="1:27" outlineLevel="6" x14ac:dyDescent="0.2">
      <c r="A197" s="64">
        <v>24.010200000000001</v>
      </c>
      <c r="B197" s="62" t="s">
        <v>213</v>
      </c>
      <c r="C197" s="62" t="s">
        <v>214</v>
      </c>
      <c r="D197" s="61">
        <f>G197+J197+M197+P197+S197+V197+Y197</f>
        <v>175</v>
      </c>
      <c r="E197" s="61">
        <f>H197+K197+N197+Q197+T197+W197+Z197</f>
        <v>185</v>
      </c>
      <c r="F197" s="61">
        <f>I197+L197+O197+R197+U197+X197+AA197</f>
        <v>360</v>
      </c>
      <c r="G197" s="62">
        <v>55</v>
      </c>
      <c r="H197" s="62">
        <v>64</v>
      </c>
      <c r="I197" s="62">
        <v>119</v>
      </c>
      <c r="J197" s="62">
        <v>57</v>
      </c>
      <c r="K197" s="62">
        <v>64</v>
      </c>
      <c r="L197" s="62">
        <v>121</v>
      </c>
      <c r="M197" s="62">
        <v>41</v>
      </c>
      <c r="N197" s="62">
        <v>26</v>
      </c>
      <c r="O197" s="62">
        <v>67</v>
      </c>
      <c r="P197" s="62">
        <v>21</v>
      </c>
      <c r="Q197" s="62">
        <v>29</v>
      </c>
      <c r="R197" s="62">
        <v>50</v>
      </c>
      <c r="S197" s="62">
        <v>1</v>
      </c>
      <c r="T197" s="62">
        <v>1</v>
      </c>
      <c r="U197" s="62">
        <v>2</v>
      </c>
      <c r="V197" s="62"/>
      <c r="W197" s="62">
        <v>1</v>
      </c>
      <c r="X197" s="62">
        <v>1</v>
      </c>
      <c r="Y197" s="62"/>
      <c r="Z197" s="62"/>
      <c r="AA197" s="62"/>
    </row>
    <row r="198" spans="1:27" s="19" customFormat="1" x14ac:dyDescent="0.2">
      <c r="A198" s="198" t="s">
        <v>469</v>
      </c>
      <c r="B198" s="198"/>
      <c r="C198" s="198"/>
      <c r="D198" s="61">
        <f t="shared" ref="D198:AA198" si="96">SUBTOTAL(9,D199:D204)</f>
        <v>56</v>
      </c>
      <c r="E198" s="61">
        <f t="shared" si="96"/>
        <v>70</v>
      </c>
      <c r="F198" s="61">
        <f t="shared" si="96"/>
        <v>126</v>
      </c>
      <c r="G198" s="61">
        <f t="shared" si="96"/>
        <v>36</v>
      </c>
      <c r="H198" s="61">
        <f t="shared" si="96"/>
        <v>49</v>
      </c>
      <c r="I198" s="61">
        <f t="shared" si="96"/>
        <v>85</v>
      </c>
      <c r="J198" s="61">
        <f t="shared" si="96"/>
        <v>16</v>
      </c>
      <c r="K198" s="61">
        <f t="shared" si="96"/>
        <v>20</v>
      </c>
      <c r="L198" s="61">
        <f t="shared" si="96"/>
        <v>36</v>
      </c>
      <c r="M198" s="61">
        <f t="shared" si="96"/>
        <v>3</v>
      </c>
      <c r="N198" s="61">
        <f t="shared" si="96"/>
        <v>0</v>
      </c>
      <c r="O198" s="61">
        <f t="shared" si="96"/>
        <v>3</v>
      </c>
      <c r="P198" s="61">
        <f t="shared" si="96"/>
        <v>1</v>
      </c>
      <c r="Q198" s="61">
        <f t="shared" si="96"/>
        <v>1</v>
      </c>
      <c r="R198" s="61">
        <f t="shared" si="96"/>
        <v>2</v>
      </c>
      <c r="S198" s="61">
        <f t="shared" si="96"/>
        <v>0</v>
      </c>
      <c r="T198" s="61">
        <f t="shared" si="96"/>
        <v>0</v>
      </c>
      <c r="U198" s="61">
        <f t="shared" si="96"/>
        <v>0</v>
      </c>
      <c r="V198" s="61">
        <f t="shared" si="96"/>
        <v>0</v>
      </c>
      <c r="W198" s="61">
        <f t="shared" si="96"/>
        <v>0</v>
      </c>
      <c r="X198" s="61">
        <f t="shared" si="96"/>
        <v>0</v>
      </c>
      <c r="Y198" s="61">
        <f t="shared" si="96"/>
        <v>0</v>
      </c>
      <c r="Z198" s="61">
        <f t="shared" si="96"/>
        <v>0</v>
      </c>
      <c r="AA198" s="61">
        <f t="shared" si="96"/>
        <v>0</v>
      </c>
    </row>
    <row r="199" spans="1:27" outlineLevel="6" x14ac:dyDescent="0.2">
      <c r="A199" s="62">
        <v>13</v>
      </c>
      <c r="B199" s="62" t="s">
        <v>246</v>
      </c>
      <c r="C199" s="62" t="s">
        <v>247</v>
      </c>
      <c r="D199" s="61">
        <f t="shared" ref="D199:F204" si="97">G199+J199+M199+P199+S199+V199+Y199</f>
        <v>23</v>
      </c>
      <c r="E199" s="61">
        <f t="shared" si="97"/>
        <v>23</v>
      </c>
      <c r="F199" s="61">
        <f t="shared" si="97"/>
        <v>46</v>
      </c>
      <c r="G199" s="62">
        <v>18</v>
      </c>
      <c r="H199" s="62">
        <v>15</v>
      </c>
      <c r="I199" s="62">
        <v>33</v>
      </c>
      <c r="J199" s="62">
        <v>4</v>
      </c>
      <c r="K199" s="62">
        <v>8</v>
      </c>
      <c r="L199" s="62">
        <v>12</v>
      </c>
      <c r="M199" s="62">
        <v>1</v>
      </c>
      <c r="N199" s="62"/>
      <c r="O199" s="62">
        <v>1</v>
      </c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outlineLevel="6" x14ac:dyDescent="0.2">
      <c r="A200" s="62">
        <v>16</v>
      </c>
      <c r="B200" s="62" t="s">
        <v>248</v>
      </c>
      <c r="C200" s="62" t="s">
        <v>249</v>
      </c>
      <c r="D200" s="61">
        <f t="shared" si="97"/>
        <v>19</v>
      </c>
      <c r="E200" s="61">
        <f t="shared" si="97"/>
        <v>38</v>
      </c>
      <c r="F200" s="61">
        <f t="shared" si="97"/>
        <v>57</v>
      </c>
      <c r="G200" s="62">
        <v>9</v>
      </c>
      <c r="H200" s="62">
        <v>30</v>
      </c>
      <c r="I200" s="62">
        <v>39</v>
      </c>
      <c r="J200" s="62">
        <v>9</v>
      </c>
      <c r="K200" s="62">
        <v>7</v>
      </c>
      <c r="L200" s="62">
        <v>16</v>
      </c>
      <c r="M200" s="62">
        <v>1</v>
      </c>
      <c r="N200" s="62"/>
      <c r="O200" s="62">
        <v>1</v>
      </c>
      <c r="P200" s="62"/>
      <c r="Q200" s="62">
        <v>1</v>
      </c>
      <c r="R200" s="62">
        <v>1</v>
      </c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outlineLevel="6" x14ac:dyDescent="0.2">
      <c r="A201" s="62">
        <v>24</v>
      </c>
      <c r="B201" s="62" t="s">
        <v>238</v>
      </c>
      <c r="C201" s="62" t="s">
        <v>239</v>
      </c>
      <c r="D201" s="61">
        <f t="shared" si="97"/>
        <v>5</v>
      </c>
      <c r="E201" s="61">
        <f t="shared" si="97"/>
        <v>0</v>
      </c>
      <c r="F201" s="61">
        <f t="shared" si="97"/>
        <v>5</v>
      </c>
      <c r="G201" s="62">
        <v>5</v>
      </c>
      <c r="H201" s="62"/>
      <c r="I201" s="62">
        <v>5</v>
      </c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outlineLevel="6" x14ac:dyDescent="0.2">
      <c r="A202" s="62">
        <v>45</v>
      </c>
      <c r="B202" s="62" t="s">
        <v>244</v>
      </c>
      <c r="C202" s="62" t="s">
        <v>245</v>
      </c>
      <c r="D202" s="61">
        <f t="shared" si="97"/>
        <v>5</v>
      </c>
      <c r="E202" s="61">
        <f t="shared" si="97"/>
        <v>7</v>
      </c>
      <c r="F202" s="61">
        <f t="shared" si="97"/>
        <v>12</v>
      </c>
      <c r="G202" s="62">
        <v>4</v>
      </c>
      <c r="H202" s="62">
        <v>3</v>
      </c>
      <c r="I202" s="62">
        <v>7</v>
      </c>
      <c r="J202" s="62"/>
      <c r="K202" s="62">
        <v>4</v>
      </c>
      <c r="L202" s="62">
        <v>4</v>
      </c>
      <c r="M202" s="62">
        <v>1</v>
      </c>
      <c r="N202" s="62"/>
      <c r="O202" s="62">
        <v>1</v>
      </c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outlineLevel="6" x14ac:dyDescent="0.2">
      <c r="A203" s="62">
        <v>52</v>
      </c>
      <c r="B203" s="62" t="s">
        <v>236</v>
      </c>
      <c r="C203" s="62" t="s">
        <v>237</v>
      </c>
      <c r="D203" s="61">
        <f t="shared" si="97"/>
        <v>4</v>
      </c>
      <c r="E203" s="61">
        <f t="shared" si="97"/>
        <v>1</v>
      </c>
      <c r="F203" s="61">
        <f t="shared" si="97"/>
        <v>5</v>
      </c>
      <c r="G203" s="62"/>
      <c r="H203" s="62">
        <v>1</v>
      </c>
      <c r="I203" s="62">
        <v>1</v>
      </c>
      <c r="J203" s="62">
        <v>3</v>
      </c>
      <c r="K203" s="62"/>
      <c r="L203" s="62">
        <v>3</v>
      </c>
      <c r="M203" s="62"/>
      <c r="N203" s="62"/>
      <c r="O203" s="62"/>
      <c r="P203" s="62">
        <v>1</v>
      </c>
      <c r="Q203" s="62"/>
      <c r="R203" s="62">
        <v>1</v>
      </c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outlineLevel="6" x14ac:dyDescent="0.2">
      <c r="A204" s="62">
        <v>52</v>
      </c>
      <c r="B204" s="62" t="s">
        <v>242</v>
      </c>
      <c r="C204" s="62" t="s">
        <v>243</v>
      </c>
      <c r="D204" s="61">
        <f t="shared" si="97"/>
        <v>0</v>
      </c>
      <c r="E204" s="61">
        <f t="shared" si="97"/>
        <v>1</v>
      </c>
      <c r="F204" s="61">
        <f t="shared" si="97"/>
        <v>1</v>
      </c>
      <c r="G204" s="62"/>
      <c r="H204" s="62"/>
      <c r="I204" s="62"/>
      <c r="J204" s="62"/>
      <c r="K204" s="62">
        <v>1</v>
      </c>
      <c r="L204" s="62">
        <v>1</v>
      </c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s="19" customFormat="1" x14ac:dyDescent="0.2">
      <c r="A205" s="198" t="s">
        <v>470</v>
      </c>
      <c r="B205" s="198"/>
      <c r="C205" s="198"/>
      <c r="D205" s="61">
        <f t="shared" ref="D205:AA205" si="98">SUBTOTAL(9,D206:D212)</f>
        <v>88</v>
      </c>
      <c r="E205" s="61">
        <f t="shared" si="98"/>
        <v>66</v>
      </c>
      <c r="F205" s="61">
        <f t="shared" si="98"/>
        <v>154</v>
      </c>
      <c r="G205" s="61">
        <f t="shared" si="98"/>
        <v>71</v>
      </c>
      <c r="H205" s="61">
        <f t="shared" si="98"/>
        <v>56</v>
      </c>
      <c r="I205" s="61">
        <f t="shared" si="98"/>
        <v>127</v>
      </c>
      <c r="J205" s="61">
        <f t="shared" si="98"/>
        <v>17</v>
      </c>
      <c r="K205" s="61">
        <f t="shared" si="98"/>
        <v>10</v>
      </c>
      <c r="L205" s="61">
        <f t="shared" si="98"/>
        <v>27</v>
      </c>
      <c r="M205" s="61">
        <f t="shared" si="98"/>
        <v>0</v>
      </c>
      <c r="N205" s="61">
        <f t="shared" si="98"/>
        <v>0</v>
      </c>
      <c r="O205" s="61">
        <f t="shared" si="98"/>
        <v>0</v>
      </c>
      <c r="P205" s="61">
        <f t="shared" si="98"/>
        <v>0</v>
      </c>
      <c r="Q205" s="61">
        <f t="shared" si="98"/>
        <v>0</v>
      </c>
      <c r="R205" s="61">
        <f t="shared" si="98"/>
        <v>0</v>
      </c>
      <c r="S205" s="61">
        <f t="shared" si="98"/>
        <v>0</v>
      </c>
      <c r="T205" s="61">
        <f t="shared" si="98"/>
        <v>0</v>
      </c>
      <c r="U205" s="61">
        <f t="shared" si="98"/>
        <v>0</v>
      </c>
      <c r="V205" s="61">
        <f t="shared" si="98"/>
        <v>0</v>
      </c>
      <c r="W205" s="61">
        <f t="shared" si="98"/>
        <v>0</v>
      </c>
      <c r="X205" s="61">
        <f t="shared" si="98"/>
        <v>0</v>
      </c>
      <c r="Y205" s="61">
        <f t="shared" si="98"/>
        <v>0</v>
      </c>
      <c r="Z205" s="61">
        <f t="shared" si="98"/>
        <v>0</v>
      </c>
      <c r="AA205" s="61">
        <f t="shared" si="98"/>
        <v>0</v>
      </c>
    </row>
    <row r="206" spans="1:27" outlineLevel="6" x14ac:dyDescent="0.2">
      <c r="A206" s="64" t="s">
        <v>523</v>
      </c>
      <c r="B206" s="62" t="s">
        <v>225</v>
      </c>
      <c r="C206" s="62" t="s">
        <v>226</v>
      </c>
      <c r="D206" s="61">
        <f t="shared" ref="D206:F212" si="99">G206+J206+M206+P206+S206+V206+Y206</f>
        <v>8</v>
      </c>
      <c r="E206" s="61">
        <f t="shared" si="99"/>
        <v>7</v>
      </c>
      <c r="F206" s="61">
        <f t="shared" si="99"/>
        <v>15</v>
      </c>
      <c r="G206" s="62">
        <v>5</v>
      </c>
      <c r="H206" s="62">
        <v>7</v>
      </c>
      <c r="I206" s="62">
        <v>12</v>
      </c>
      <c r="J206" s="62">
        <v>3</v>
      </c>
      <c r="K206" s="62"/>
      <c r="L206" s="62">
        <v>3</v>
      </c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outlineLevel="6" x14ac:dyDescent="0.2">
      <c r="A207" s="64" t="s">
        <v>522</v>
      </c>
      <c r="B207" s="62" t="s">
        <v>228</v>
      </c>
      <c r="C207" s="62" t="s">
        <v>229</v>
      </c>
      <c r="D207" s="61">
        <f t="shared" si="99"/>
        <v>14</v>
      </c>
      <c r="E207" s="61">
        <f t="shared" si="99"/>
        <v>9</v>
      </c>
      <c r="F207" s="61">
        <f t="shared" si="99"/>
        <v>23</v>
      </c>
      <c r="G207" s="62">
        <v>13</v>
      </c>
      <c r="H207" s="62">
        <v>8</v>
      </c>
      <c r="I207" s="62">
        <v>21</v>
      </c>
      <c r="J207" s="62">
        <v>1</v>
      </c>
      <c r="K207" s="62">
        <v>1</v>
      </c>
      <c r="L207" s="62">
        <v>2</v>
      </c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outlineLevel="6" x14ac:dyDescent="0.2">
      <c r="A208" s="64" t="s">
        <v>521</v>
      </c>
      <c r="B208" s="62" t="s">
        <v>216</v>
      </c>
      <c r="C208" s="62" t="s">
        <v>217</v>
      </c>
      <c r="D208" s="61">
        <f t="shared" si="99"/>
        <v>3</v>
      </c>
      <c r="E208" s="61">
        <f t="shared" si="99"/>
        <v>3</v>
      </c>
      <c r="F208" s="61">
        <f t="shared" si="99"/>
        <v>6</v>
      </c>
      <c r="G208" s="62">
        <v>2</v>
      </c>
      <c r="H208" s="62">
        <v>2</v>
      </c>
      <c r="I208" s="62">
        <v>4</v>
      </c>
      <c r="J208" s="62">
        <v>1</v>
      </c>
      <c r="K208" s="62">
        <v>1</v>
      </c>
      <c r="L208" s="62">
        <v>2</v>
      </c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outlineLevel="6" x14ac:dyDescent="0.2">
      <c r="A209" s="64" t="s">
        <v>520</v>
      </c>
      <c r="B209" s="62" t="s">
        <v>373</v>
      </c>
      <c r="C209" s="62" t="s">
        <v>390</v>
      </c>
      <c r="D209" s="61">
        <f t="shared" si="99"/>
        <v>0</v>
      </c>
      <c r="E209" s="61">
        <f t="shared" si="99"/>
        <v>3</v>
      </c>
      <c r="F209" s="61">
        <f t="shared" si="99"/>
        <v>3</v>
      </c>
      <c r="G209" s="62"/>
      <c r="H209" s="62">
        <v>3</v>
      </c>
      <c r="I209" s="62">
        <v>3</v>
      </c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outlineLevel="6" x14ac:dyDescent="0.2">
      <c r="A210" s="64" t="s">
        <v>519</v>
      </c>
      <c r="B210" s="62" t="s">
        <v>234</v>
      </c>
      <c r="C210" s="62" t="s">
        <v>235</v>
      </c>
      <c r="D210" s="61">
        <f t="shared" si="99"/>
        <v>4</v>
      </c>
      <c r="E210" s="61">
        <f t="shared" si="99"/>
        <v>2</v>
      </c>
      <c r="F210" s="61">
        <f t="shared" si="99"/>
        <v>6</v>
      </c>
      <c r="G210" s="62">
        <v>4</v>
      </c>
      <c r="H210" s="62">
        <v>2</v>
      </c>
      <c r="I210" s="62">
        <v>6</v>
      </c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outlineLevel="6" x14ac:dyDescent="0.2">
      <c r="A211" s="64" t="s">
        <v>518</v>
      </c>
      <c r="B211" s="62" t="s">
        <v>231</v>
      </c>
      <c r="C211" s="62" t="s">
        <v>232</v>
      </c>
      <c r="D211" s="61">
        <f t="shared" si="99"/>
        <v>58</v>
      </c>
      <c r="E211" s="61">
        <f t="shared" si="99"/>
        <v>42</v>
      </c>
      <c r="F211" s="61">
        <f t="shared" si="99"/>
        <v>100</v>
      </c>
      <c r="G211" s="62">
        <v>46</v>
      </c>
      <c r="H211" s="62">
        <v>34</v>
      </c>
      <c r="I211" s="62">
        <v>80</v>
      </c>
      <c r="J211" s="62">
        <v>12</v>
      </c>
      <c r="K211" s="62">
        <v>8</v>
      </c>
      <c r="L211" s="62">
        <v>20</v>
      </c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outlineLevel="6" x14ac:dyDescent="0.2">
      <c r="A212" s="64" t="s">
        <v>517</v>
      </c>
      <c r="B212" s="62" t="s">
        <v>222</v>
      </c>
      <c r="C212" s="62" t="s">
        <v>223</v>
      </c>
      <c r="D212" s="61">
        <f t="shared" si="99"/>
        <v>1</v>
      </c>
      <c r="E212" s="61">
        <f t="shared" si="99"/>
        <v>0</v>
      </c>
      <c r="F212" s="61">
        <f t="shared" si="99"/>
        <v>1</v>
      </c>
      <c r="G212" s="62">
        <v>1</v>
      </c>
      <c r="H212" s="62"/>
      <c r="I212" s="62">
        <v>1</v>
      </c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outlineLevel="5" x14ac:dyDescent="0.2">
      <c r="A213" s="186" t="s">
        <v>471</v>
      </c>
      <c r="B213" s="186"/>
      <c r="C213" s="186"/>
      <c r="D213" s="61">
        <f t="shared" ref="D213:AA213" si="100">SUBTOTAL(9,D214)</f>
        <v>0</v>
      </c>
      <c r="E213" s="61">
        <f t="shared" si="100"/>
        <v>1</v>
      </c>
      <c r="F213" s="61">
        <f t="shared" si="100"/>
        <v>1</v>
      </c>
      <c r="G213" s="61">
        <f t="shared" si="100"/>
        <v>0</v>
      </c>
      <c r="H213" s="61">
        <f t="shared" si="100"/>
        <v>0</v>
      </c>
      <c r="I213" s="61">
        <f t="shared" si="100"/>
        <v>0</v>
      </c>
      <c r="J213" s="61">
        <f t="shared" si="100"/>
        <v>0</v>
      </c>
      <c r="K213" s="61">
        <f t="shared" si="100"/>
        <v>0</v>
      </c>
      <c r="L213" s="61">
        <f t="shared" si="100"/>
        <v>0</v>
      </c>
      <c r="M213" s="61">
        <f t="shared" si="100"/>
        <v>0</v>
      </c>
      <c r="N213" s="61">
        <f t="shared" si="100"/>
        <v>0</v>
      </c>
      <c r="O213" s="61">
        <f t="shared" si="100"/>
        <v>0</v>
      </c>
      <c r="P213" s="61">
        <f t="shared" si="100"/>
        <v>0</v>
      </c>
      <c r="Q213" s="61">
        <f t="shared" si="100"/>
        <v>1</v>
      </c>
      <c r="R213" s="61">
        <f t="shared" si="100"/>
        <v>1</v>
      </c>
      <c r="S213" s="61">
        <f t="shared" si="100"/>
        <v>0</v>
      </c>
      <c r="T213" s="61">
        <f t="shared" si="100"/>
        <v>0</v>
      </c>
      <c r="U213" s="61">
        <f t="shared" si="100"/>
        <v>0</v>
      </c>
      <c r="V213" s="61">
        <f t="shared" si="100"/>
        <v>0</v>
      </c>
      <c r="W213" s="61">
        <f t="shared" si="100"/>
        <v>0</v>
      </c>
      <c r="X213" s="61">
        <f t="shared" si="100"/>
        <v>0</v>
      </c>
      <c r="Y213" s="61">
        <f t="shared" si="100"/>
        <v>0</v>
      </c>
      <c r="Z213" s="61">
        <f t="shared" si="100"/>
        <v>0</v>
      </c>
      <c r="AA213" s="61">
        <f t="shared" si="100"/>
        <v>0</v>
      </c>
    </row>
    <row r="214" spans="1:27" outlineLevel="6" x14ac:dyDescent="0.2">
      <c r="A214" s="64">
        <v>51.1601</v>
      </c>
      <c r="B214" s="62" t="s">
        <v>255</v>
      </c>
      <c r="C214" s="62" t="s">
        <v>472</v>
      </c>
      <c r="D214" s="61">
        <f>G214+J214+M214+P214+S214+V214+Y214</f>
        <v>0</v>
      </c>
      <c r="E214" s="61">
        <f>H214+K214+N214+Q214+T214+W214+Z214</f>
        <v>1</v>
      </c>
      <c r="F214" s="61">
        <f>I214+L214+O214+R214+U214+X214+AA214</f>
        <v>1</v>
      </c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>
        <v>1</v>
      </c>
      <c r="R214" s="62">
        <v>1</v>
      </c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outlineLevel="5" x14ac:dyDescent="0.2">
      <c r="A215" s="186" t="s">
        <v>473</v>
      </c>
      <c r="B215" s="186"/>
      <c r="C215" s="186"/>
      <c r="D215" s="61">
        <f t="shared" ref="D215:AA215" si="101">SUBTOTAL(9,D216:D218)</f>
        <v>59</v>
      </c>
      <c r="E215" s="61">
        <f t="shared" si="101"/>
        <v>8</v>
      </c>
      <c r="F215" s="61">
        <f t="shared" si="101"/>
        <v>67</v>
      </c>
      <c r="G215" s="61">
        <f t="shared" si="101"/>
        <v>29</v>
      </c>
      <c r="H215" s="61">
        <f t="shared" si="101"/>
        <v>2</v>
      </c>
      <c r="I215" s="61">
        <f t="shared" si="101"/>
        <v>31</v>
      </c>
      <c r="J215" s="61">
        <f t="shared" si="101"/>
        <v>25</v>
      </c>
      <c r="K215" s="61">
        <f t="shared" si="101"/>
        <v>5</v>
      </c>
      <c r="L215" s="61">
        <f t="shared" si="101"/>
        <v>30</v>
      </c>
      <c r="M215" s="61">
        <f t="shared" si="101"/>
        <v>3</v>
      </c>
      <c r="N215" s="61">
        <f t="shared" si="101"/>
        <v>1</v>
      </c>
      <c r="O215" s="61">
        <f t="shared" si="101"/>
        <v>4</v>
      </c>
      <c r="P215" s="61">
        <f t="shared" si="101"/>
        <v>2</v>
      </c>
      <c r="Q215" s="61">
        <f t="shared" si="101"/>
        <v>0</v>
      </c>
      <c r="R215" s="61">
        <f t="shared" si="101"/>
        <v>2</v>
      </c>
      <c r="S215" s="61">
        <f t="shared" si="101"/>
        <v>0</v>
      </c>
      <c r="T215" s="61">
        <f t="shared" si="101"/>
        <v>0</v>
      </c>
      <c r="U215" s="61">
        <f t="shared" si="101"/>
        <v>0</v>
      </c>
      <c r="V215" s="61">
        <f t="shared" si="101"/>
        <v>0</v>
      </c>
      <c r="W215" s="61">
        <f t="shared" si="101"/>
        <v>0</v>
      </c>
      <c r="X215" s="61">
        <f t="shared" si="101"/>
        <v>0</v>
      </c>
      <c r="Y215" s="61">
        <f t="shared" si="101"/>
        <v>0</v>
      </c>
      <c r="Z215" s="61">
        <f t="shared" si="101"/>
        <v>0</v>
      </c>
      <c r="AA215" s="61">
        <f t="shared" si="101"/>
        <v>0</v>
      </c>
    </row>
    <row r="216" spans="1:27" outlineLevel="6" x14ac:dyDescent="0.2">
      <c r="A216" s="64">
        <v>14.0901</v>
      </c>
      <c r="B216" s="62" t="s">
        <v>257</v>
      </c>
      <c r="C216" s="62" t="s">
        <v>474</v>
      </c>
      <c r="D216" s="61">
        <f t="shared" ref="D216:F218" si="102">G216+J216+M216+P216+S216+V216+Y216</f>
        <v>20</v>
      </c>
      <c r="E216" s="61">
        <f t="shared" si="102"/>
        <v>1</v>
      </c>
      <c r="F216" s="61">
        <f t="shared" si="102"/>
        <v>21</v>
      </c>
      <c r="G216" s="62">
        <v>11</v>
      </c>
      <c r="H216" s="62"/>
      <c r="I216" s="62">
        <v>11</v>
      </c>
      <c r="J216" s="62">
        <v>8</v>
      </c>
      <c r="K216" s="62">
        <v>1</v>
      </c>
      <c r="L216" s="62">
        <v>9</v>
      </c>
      <c r="M216" s="62">
        <v>1</v>
      </c>
      <c r="N216" s="62"/>
      <c r="O216" s="62">
        <v>1</v>
      </c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outlineLevel="6" x14ac:dyDescent="0.2">
      <c r="A217" s="64">
        <v>14.100099999999999</v>
      </c>
      <c r="B217" s="62" t="s">
        <v>259</v>
      </c>
      <c r="C217" s="62" t="s">
        <v>475</v>
      </c>
      <c r="D217" s="61">
        <f t="shared" si="102"/>
        <v>22</v>
      </c>
      <c r="E217" s="61">
        <f t="shared" si="102"/>
        <v>4</v>
      </c>
      <c r="F217" s="61">
        <f t="shared" si="102"/>
        <v>26</v>
      </c>
      <c r="G217" s="62">
        <v>9</v>
      </c>
      <c r="H217" s="62">
        <v>1</v>
      </c>
      <c r="I217" s="62">
        <v>10</v>
      </c>
      <c r="J217" s="62">
        <v>10</v>
      </c>
      <c r="K217" s="62">
        <v>3</v>
      </c>
      <c r="L217" s="62">
        <v>13</v>
      </c>
      <c r="M217" s="62">
        <v>1</v>
      </c>
      <c r="N217" s="62"/>
      <c r="O217" s="62">
        <v>1</v>
      </c>
      <c r="P217" s="62">
        <v>2</v>
      </c>
      <c r="Q217" s="62"/>
      <c r="R217" s="62">
        <v>2</v>
      </c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outlineLevel="6" x14ac:dyDescent="0.2">
      <c r="A218" s="64">
        <v>14.190099999999999</v>
      </c>
      <c r="B218" s="62" t="s">
        <v>261</v>
      </c>
      <c r="C218" s="62" t="s">
        <v>476</v>
      </c>
      <c r="D218" s="61">
        <f t="shared" si="102"/>
        <v>17</v>
      </c>
      <c r="E218" s="61">
        <f t="shared" si="102"/>
        <v>3</v>
      </c>
      <c r="F218" s="61">
        <f t="shared" si="102"/>
        <v>20</v>
      </c>
      <c r="G218" s="62">
        <v>9</v>
      </c>
      <c r="H218" s="62">
        <v>1</v>
      </c>
      <c r="I218" s="62">
        <v>10</v>
      </c>
      <c r="J218" s="62">
        <v>7</v>
      </c>
      <c r="K218" s="62">
        <v>1</v>
      </c>
      <c r="L218" s="62">
        <v>8</v>
      </c>
      <c r="M218" s="62">
        <v>1</v>
      </c>
      <c r="N218" s="62">
        <v>1</v>
      </c>
      <c r="O218" s="62">
        <v>2</v>
      </c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outlineLevel="5" x14ac:dyDescent="0.2">
      <c r="A219" s="186" t="s">
        <v>477</v>
      </c>
      <c r="B219" s="186"/>
      <c r="C219" s="186"/>
      <c r="D219" s="61">
        <f t="shared" ref="D219:AA219" si="103">SUBTOTAL(9,D220:D221)</f>
        <v>4</v>
      </c>
      <c r="E219" s="61">
        <f t="shared" si="103"/>
        <v>5</v>
      </c>
      <c r="F219" s="61">
        <f t="shared" si="103"/>
        <v>9</v>
      </c>
      <c r="G219" s="61">
        <f t="shared" si="103"/>
        <v>4</v>
      </c>
      <c r="H219" s="61">
        <f t="shared" si="103"/>
        <v>1</v>
      </c>
      <c r="I219" s="61">
        <f t="shared" si="103"/>
        <v>5</v>
      </c>
      <c r="J219" s="61">
        <f t="shared" si="103"/>
        <v>0</v>
      </c>
      <c r="K219" s="61">
        <f t="shared" si="103"/>
        <v>1</v>
      </c>
      <c r="L219" s="61">
        <f t="shared" si="103"/>
        <v>1</v>
      </c>
      <c r="M219" s="61">
        <f t="shared" si="103"/>
        <v>0</v>
      </c>
      <c r="N219" s="61">
        <f t="shared" si="103"/>
        <v>1</v>
      </c>
      <c r="O219" s="61">
        <f t="shared" si="103"/>
        <v>1</v>
      </c>
      <c r="P219" s="61">
        <f t="shared" si="103"/>
        <v>0</v>
      </c>
      <c r="Q219" s="61">
        <f t="shared" si="103"/>
        <v>2</v>
      </c>
      <c r="R219" s="61">
        <f t="shared" si="103"/>
        <v>2</v>
      </c>
      <c r="S219" s="61">
        <f t="shared" si="103"/>
        <v>0</v>
      </c>
      <c r="T219" s="61">
        <f t="shared" si="103"/>
        <v>0</v>
      </c>
      <c r="U219" s="61">
        <f t="shared" si="103"/>
        <v>0</v>
      </c>
      <c r="V219" s="61">
        <f t="shared" si="103"/>
        <v>0</v>
      </c>
      <c r="W219" s="61">
        <f t="shared" si="103"/>
        <v>0</v>
      </c>
      <c r="X219" s="61">
        <f t="shared" si="103"/>
        <v>0</v>
      </c>
      <c r="Y219" s="61">
        <f t="shared" si="103"/>
        <v>0</v>
      </c>
      <c r="Z219" s="61">
        <f t="shared" si="103"/>
        <v>0</v>
      </c>
      <c r="AA219" s="61">
        <f t="shared" si="103"/>
        <v>0</v>
      </c>
    </row>
    <row r="220" spans="1:27" outlineLevel="6" x14ac:dyDescent="0.2">
      <c r="A220" s="64" t="s">
        <v>250</v>
      </c>
      <c r="B220" s="62" t="s">
        <v>250</v>
      </c>
      <c r="C220" s="62" t="s">
        <v>251</v>
      </c>
      <c r="D220" s="61">
        <f t="shared" ref="D220:F221" si="104">G220+J220+M220+P220+S220+V220+Y220</f>
        <v>4</v>
      </c>
      <c r="E220" s="61">
        <f t="shared" si="104"/>
        <v>4</v>
      </c>
      <c r="F220" s="61">
        <f t="shared" si="104"/>
        <v>8</v>
      </c>
      <c r="G220" s="62">
        <v>4</v>
      </c>
      <c r="H220" s="62">
        <v>1</v>
      </c>
      <c r="I220" s="62">
        <v>5</v>
      </c>
      <c r="J220" s="62"/>
      <c r="K220" s="62">
        <v>1</v>
      </c>
      <c r="L220" s="62">
        <v>1</v>
      </c>
      <c r="M220" s="62"/>
      <c r="N220" s="62"/>
      <c r="O220" s="62"/>
      <c r="P220" s="62"/>
      <c r="Q220" s="62">
        <v>2</v>
      </c>
      <c r="R220" s="62">
        <v>2</v>
      </c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outlineLevel="6" x14ac:dyDescent="0.2">
      <c r="A221" s="64" t="s">
        <v>516</v>
      </c>
      <c r="B221" s="62" t="s">
        <v>253</v>
      </c>
      <c r="C221" s="62" t="s">
        <v>254</v>
      </c>
      <c r="D221" s="61">
        <f t="shared" si="104"/>
        <v>0</v>
      </c>
      <c r="E221" s="61">
        <f t="shared" si="104"/>
        <v>1</v>
      </c>
      <c r="F221" s="61">
        <f t="shared" si="104"/>
        <v>1</v>
      </c>
      <c r="G221" s="62"/>
      <c r="H221" s="62"/>
      <c r="I221" s="62"/>
      <c r="J221" s="62"/>
      <c r="K221" s="62"/>
      <c r="L221" s="62"/>
      <c r="M221" s="62"/>
      <c r="N221" s="62">
        <v>1</v>
      </c>
      <c r="O221" s="62">
        <v>1</v>
      </c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outlineLevel="3" x14ac:dyDescent="0.2">
      <c r="A222" s="185" t="s">
        <v>379</v>
      </c>
      <c r="B222" s="185"/>
      <c r="C222" s="185"/>
      <c r="D222" s="61">
        <f t="shared" ref="D222:AA222" si="105">SUBTOTAL(9,D225:D270)</f>
        <v>863</v>
      </c>
      <c r="E222" s="61">
        <f t="shared" si="105"/>
        <v>1735</v>
      </c>
      <c r="F222" s="61">
        <f t="shared" si="105"/>
        <v>2598</v>
      </c>
      <c r="G222" s="61">
        <f t="shared" si="105"/>
        <v>199</v>
      </c>
      <c r="H222" s="61">
        <f t="shared" si="105"/>
        <v>410</v>
      </c>
      <c r="I222" s="61">
        <f t="shared" si="105"/>
        <v>609</v>
      </c>
      <c r="J222" s="61">
        <f t="shared" si="105"/>
        <v>306</v>
      </c>
      <c r="K222" s="61">
        <f t="shared" si="105"/>
        <v>618</v>
      </c>
      <c r="L222" s="61">
        <f t="shared" si="105"/>
        <v>924</v>
      </c>
      <c r="M222" s="61">
        <f t="shared" si="105"/>
        <v>116</v>
      </c>
      <c r="N222" s="61">
        <f t="shared" si="105"/>
        <v>248</v>
      </c>
      <c r="O222" s="61">
        <f t="shared" si="105"/>
        <v>364</v>
      </c>
      <c r="P222" s="61">
        <f t="shared" si="105"/>
        <v>225</v>
      </c>
      <c r="Q222" s="61">
        <f t="shared" si="105"/>
        <v>420</v>
      </c>
      <c r="R222" s="61">
        <f t="shared" si="105"/>
        <v>645</v>
      </c>
      <c r="S222" s="61">
        <f t="shared" si="105"/>
        <v>3</v>
      </c>
      <c r="T222" s="61">
        <f t="shared" si="105"/>
        <v>9</v>
      </c>
      <c r="U222" s="61">
        <f t="shared" si="105"/>
        <v>12</v>
      </c>
      <c r="V222" s="61">
        <f t="shared" si="105"/>
        <v>14</v>
      </c>
      <c r="W222" s="61">
        <f t="shared" si="105"/>
        <v>29</v>
      </c>
      <c r="X222" s="61">
        <f t="shared" si="105"/>
        <v>43</v>
      </c>
      <c r="Y222" s="61">
        <f t="shared" si="105"/>
        <v>0</v>
      </c>
      <c r="Z222" s="61">
        <f t="shared" si="105"/>
        <v>1</v>
      </c>
      <c r="AA222" s="61">
        <f t="shared" si="105"/>
        <v>1</v>
      </c>
    </row>
    <row r="223" spans="1:27" outlineLevel="4" x14ac:dyDescent="0.2">
      <c r="A223" s="185" t="s">
        <v>10</v>
      </c>
      <c r="B223" s="185"/>
      <c r="C223" s="185"/>
      <c r="D223" s="61">
        <f t="shared" ref="D223:AA223" si="106">SUBTOTAL(9,D225:D254)</f>
        <v>622</v>
      </c>
      <c r="E223" s="61">
        <f t="shared" si="106"/>
        <v>1352</v>
      </c>
      <c r="F223" s="61">
        <f t="shared" si="106"/>
        <v>1974</v>
      </c>
      <c r="G223" s="61">
        <f t="shared" si="106"/>
        <v>125</v>
      </c>
      <c r="H223" s="61">
        <f t="shared" si="106"/>
        <v>288</v>
      </c>
      <c r="I223" s="61">
        <f t="shared" si="106"/>
        <v>413</v>
      </c>
      <c r="J223" s="61">
        <f t="shared" si="106"/>
        <v>139</v>
      </c>
      <c r="K223" s="61">
        <f t="shared" si="106"/>
        <v>358</v>
      </c>
      <c r="L223" s="61">
        <f t="shared" si="106"/>
        <v>497</v>
      </c>
      <c r="M223" s="61">
        <f t="shared" si="106"/>
        <v>116</v>
      </c>
      <c r="N223" s="61">
        <f t="shared" si="106"/>
        <v>248</v>
      </c>
      <c r="O223" s="61">
        <f t="shared" si="106"/>
        <v>364</v>
      </c>
      <c r="P223" s="61">
        <f t="shared" si="106"/>
        <v>225</v>
      </c>
      <c r="Q223" s="61">
        <f t="shared" si="106"/>
        <v>420</v>
      </c>
      <c r="R223" s="61">
        <f t="shared" si="106"/>
        <v>645</v>
      </c>
      <c r="S223" s="61">
        <f t="shared" si="106"/>
        <v>3</v>
      </c>
      <c r="T223" s="61">
        <f t="shared" si="106"/>
        <v>9</v>
      </c>
      <c r="U223" s="61">
        <f t="shared" si="106"/>
        <v>12</v>
      </c>
      <c r="V223" s="61">
        <f t="shared" si="106"/>
        <v>14</v>
      </c>
      <c r="W223" s="61">
        <f t="shared" si="106"/>
        <v>29</v>
      </c>
      <c r="X223" s="61">
        <f t="shared" si="106"/>
        <v>43</v>
      </c>
      <c r="Y223" s="61">
        <f t="shared" si="106"/>
        <v>0</v>
      </c>
      <c r="Z223" s="61">
        <f t="shared" si="106"/>
        <v>0</v>
      </c>
      <c r="AA223" s="61">
        <f t="shared" si="106"/>
        <v>0</v>
      </c>
    </row>
    <row r="224" spans="1:27" outlineLevel="5" x14ac:dyDescent="0.2">
      <c r="A224" s="186" t="s">
        <v>503</v>
      </c>
      <c r="B224" s="186"/>
      <c r="C224" s="186"/>
      <c r="D224" s="61">
        <f t="shared" ref="D224:AA224" si="107">SUBTOTAL(9,D225:D238)</f>
        <v>507</v>
      </c>
      <c r="E224" s="61">
        <f t="shared" si="107"/>
        <v>1069</v>
      </c>
      <c r="F224" s="61">
        <f t="shared" si="107"/>
        <v>1576</v>
      </c>
      <c r="G224" s="61">
        <f t="shared" si="107"/>
        <v>103</v>
      </c>
      <c r="H224" s="61">
        <f t="shared" si="107"/>
        <v>228</v>
      </c>
      <c r="I224" s="61">
        <f t="shared" si="107"/>
        <v>331</v>
      </c>
      <c r="J224" s="61">
        <f t="shared" si="107"/>
        <v>116</v>
      </c>
      <c r="K224" s="61">
        <f t="shared" si="107"/>
        <v>275</v>
      </c>
      <c r="L224" s="61">
        <f t="shared" si="107"/>
        <v>391</v>
      </c>
      <c r="M224" s="61">
        <f t="shared" si="107"/>
        <v>96</v>
      </c>
      <c r="N224" s="61">
        <f t="shared" si="107"/>
        <v>202</v>
      </c>
      <c r="O224" s="61">
        <f t="shared" si="107"/>
        <v>298</v>
      </c>
      <c r="P224" s="61">
        <f t="shared" si="107"/>
        <v>177</v>
      </c>
      <c r="Q224" s="61">
        <f t="shared" si="107"/>
        <v>330</v>
      </c>
      <c r="R224" s="61">
        <f t="shared" si="107"/>
        <v>507</v>
      </c>
      <c r="S224" s="61">
        <f t="shared" si="107"/>
        <v>2</v>
      </c>
      <c r="T224" s="61">
        <f t="shared" si="107"/>
        <v>9</v>
      </c>
      <c r="U224" s="61">
        <f t="shared" si="107"/>
        <v>11</v>
      </c>
      <c r="V224" s="61">
        <f t="shared" si="107"/>
        <v>13</v>
      </c>
      <c r="W224" s="61">
        <f t="shared" si="107"/>
        <v>25</v>
      </c>
      <c r="X224" s="61">
        <f t="shared" si="107"/>
        <v>38</v>
      </c>
      <c r="Y224" s="61">
        <f t="shared" si="107"/>
        <v>0</v>
      </c>
      <c r="Z224" s="61">
        <f t="shared" si="107"/>
        <v>0</v>
      </c>
      <c r="AA224" s="61">
        <f t="shared" si="107"/>
        <v>0</v>
      </c>
    </row>
    <row r="225" spans="1:27" outlineLevel="6" x14ac:dyDescent="0.2">
      <c r="A225" s="64">
        <v>16.010100000000001</v>
      </c>
      <c r="B225" s="62" t="s">
        <v>302</v>
      </c>
      <c r="C225" s="62" t="s">
        <v>515</v>
      </c>
      <c r="D225" s="61">
        <f t="shared" ref="D225:D238" si="108">G225+J225+M225+P225+S225+V225+Y225</f>
        <v>0</v>
      </c>
      <c r="E225" s="61">
        <f t="shared" ref="E225:E238" si="109">H225+K225+N225+Q225+T225+W225+Z225</f>
        <v>1</v>
      </c>
      <c r="F225" s="61">
        <f t="shared" ref="F225:F238" si="110">I225+L225+O225+R225+U225+X225+AA225</f>
        <v>1</v>
      </c>
      <c r="G225" s="62"/>
      <c r="H225" s="62">
        <v>1</v>
      </c>
      <c r="I225" s="62">
        <v>1</v>
      </c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outlineLevel="6" x14ac:dyDescent="0.2">
      <c r="A226" s="64">
        <v>16.010100000000001</v>
      </c>
      <c r="B226" s="62" t="s">
        <v>303</v>
      </c>
      <c r="C226" s="62" t="s">
        <v>304</v>
      </c>
      <c r="D226" s="61">
        <f t="shared" si="108"/>
        <v>76</v>
      </c>
      <c r="E226" s="61">
        <f t="shared" si="109"/>
        <v>333</v>
      </c>
      <c r="F226" s="61">
        <f t="shared" si="110"/>
        <v>409</v>
      </c>
      <c r="G226" s="62">
        <v>15</v>
      </c>
      <c r="H226" s="62">
        <v>65</v>
      </c>
      <c r="I226" s="62">
        <v>80</v>
      </c>
      <c r="J226" s="62">
        <v>14</v>
      </c>
      <c r="K226" s="62">
        <v>66</v>
      </c>
      <c r="L226" s="62">
        <v>80</v>
      </c>
      <c r="M226" s="62">
        <v>14</v>
      </c>
      <c r="N226" s="62">
        <v>71</v>
      </c>
      <c r="O226" s="62">
        <v>85</v>
      </c>
      <c r="P226" s="62">
        <v>28</v>
      </c>
      <c r="Q226" s="62">
        <v>114</v>
      </c>
      <c r="R226" s="62">
        <v>142</v>
      </c>
      <c r="S226" s="62">
        <v>2</v>
      </c>
      <c r="T226" s="62">
        <v>7</v>
      </c>
      <c r="U226" s="62">
        <v>9</v>
      </c>
      <c r="V226" s="62">
        <v>3</v>
      </c>
      <c r="W226" s="62">
        <v>10</v>
      </c>
      <c r="X226" s="62">
        <v>13</v>
      </c>
      <c r="Y226" s="62"/>
      <c r="Z226" s="62"/>
      <c r="AA226" s="62"/>
    </row>
    <row r="227" spans="1:27" outlineLevel="6" x14ac:dyDescent="0.2">
      <c r="A227" s="64">
        <v>16.010100000000001</v>
      </c>
      <c r="B227" s="62" t="s">
        <v>305</v>
      </c>
      <c r="C227" s="62" t="s">
        <v>484</v>
      </c>
      <c r="D227" s="61">
        <f t="shared" si="108"/>
        <v>21</v>
      </c>
      <c r="E227" s="61">
        <f t="shared" si="109"/>
        <v>51</v>
      </c>
      <c r="F227" s="61">
        <f t="shared" si="110"/>
        <v>72</v>
      </c>
      <c r="G227" s="62">
        <v>7</v>
      </c>
      <c r="H227" s="62">
        <v>15</v>
      </c>
      <c r="I227" s="62">
        <v>22</v>
      </c>
      <c r="J227" s="62">
        <v>9</v>
      </c>
      <c r="K227" s="62">
        <v>17</v>
      </c>
      <c r="L227" s="62">
        <v>26</v>
      </c>
      <c r="M227" s="62">
        <v>1</v>
      </c>
      <c r="N227" s="62">
        <v>10</v>
      </c>
      <c r="O227" s="62">
        <v>11</v>
      </c>
      <c r="P227" s="62">
        <v>3</v>
      </c>
      <c r="Q227" s="62">
        <v>7</v>
      </c>
      <c r="R227" s="62">
        <v>10</v>
      </c>
      <c r="S227" s="62"/>
      <c r="T227" s="62"/>
      <c r="U227" s="62"/>
      <c r="V227" s="62">
        <v>1</v>
      </c>
      <c r="W227" s="62">
        <v>2</v>
      </c>
      <c r="X227" s="62">
        <v>3</v>
      </c>
      <c r="Y227" s="62"/>
      <c r="Z227" s="62"/>
      <c r="AA227" s="62"/>
    </row>
    <row r="228" spans="1:27" outlineLevel="6" x14ac:dyDescent="0.2">
      <c r="A228" s="64">
        <v>16.010400000000001</v>
      </c>
      <c r="B228" s="62" t="s">
        <v>307</v>
      </c>
      <c r="C228" s="62" t="s">
        <v>308</v>
      </c>
      <c r="D228" s="61">
        <f t="shared" si="108"/>
        <v>28</v>
      </c>
      <c r="E228" s="61">
        <f t="shared" si="109"/>
        <v>94</v>
      </c>
      <c r="F228" s="61">
        <f t="shared" si="110"/>
        <v>122</v>
      </c>
      <c r="G228" s="62">
        <v>6</v>
      </c>
      <c r="H228" s="62">
        <v>27</v>
      </c>
      <c r="I228" s="62">
        <v>33</v>
      </c>
      <c r="J228" s="62">
        <v>7</v>
      </c>
      <c r="K228" s="62">
        <v>30</v>
      </c>
      <c r="L228" s="62">
        <v>37</v>
      </c>
      <c r="M228" s="62"/>
      <c r="N228" s="62">
        <v>15</v>
      </c>
      <c r="O228" s="62">
        <v>15</v>
      </c>
      <c r="P228" s="62">
        <v>15</v>
      </c>
      <c r="Q228" s="62">
        <v>20</v>
      </c>
      <c r="R228" s="62">
        <v>35</v>
      </c>
      <c r="S228" s="62"/>
      <c r="T228" s="62">
        <v>1</v>
      </c>
      <c r="U228" s="62">
        <v>1</v>
      </c>
      <c r="V228" s="62"/>
      <c r="W228" s="62">
        <v>1</v>
      </c>
      <c r="X228" s="62">
        <v>1</v>
      </c>
      <c r="Y228" s="62"/>
      <c r="Z228" s="62"/>
      <c r="AA228" s="62"/>
    </row>
    <row r="229" spans="1:27" outlineLevel="6" x14ac:dyDescent="0.2">
      <c r="A229" s="64">
        <v>16.010400000000001</v>
      </c>
      <c r="B229" s="62" t="s">
        <v>309</v>
      </c>
      <c r="C229" s="62" t="s">
        <v>310</v>
      </c>
      <c r="D229" s="61">
        <f t="shared" si="108"/>
        <v>15</v>
      </c>
      <c r="E229" s="61">
        <f t="shared" si="109"/>
        <v>75</v>
      </c>
      <c r="F229" s="61">
        <f t="shared" si="110"/>
        <v>90</v>
      </c>
      <c r="G229" s="62">
        <v>4</v>
      </c>
      <c r="H229" s="62">
        <v>8</v>
      </c>
      <c r="I229" s="62">
        <v>12</v>
      </c>
      <c r="J229" s="62">
        <v>1</v>
      </c>
      <c r="K229" s="62">
        <v>29</v>
      </c>
      <c r="L229" s="62">
        <v>30</v>
      </c>
      <c r="M229" s="62">
        <v>5</v>
      </c>
      <c r="N229" s="62">
        <v>15</v>
      </c>
      <c r="O229" s="62">
        <v>20</v>
      </c>
      <c r="P229" s="62">
        <v>5</v>
      </c>
      <c r="Q229" s="62">
        <v>23</v>
      </c>
      <c r="R229" s="62">
        <v>28</v>
      </c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outlineLevel="6" x14ac:dyDescent="0.2">
      <c r="A230" s="64">
        <v>16.0901</v>
      </c>
      <c r="B230" s="62" t="s">
        <v>292</v>
      </c>
      <c r="C230" s="62" t="s">
        <v>485</v>
      </c>
      <c r="D230" s="61">
        <f t="shared" si="108"/>
        <v>0</v>
      </c>
      <c r="E230" s="61">
        <f t="shared" si="109"/>
        <v>1</v>
      </c>
      <c r="F230" s="61">
        <f t="shared" si="110"/>
        <v>1</v>
      </c>
      <c r="G230" s="62"/>
      <c r="H230" s="62"/>
      <c r="I230" s="62"/>
      <c r="J230" s="62"/>
      <c r="K230" s="62"/>
      <c r="L230" s="62"/>
      <c r="M230" s="62"/>
      <c r="N230" s="62">
        <v>1</v>
      </c>
      <c r="O230" s="62">
        <v>1</v>
      </c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outlineLevel="6" x14ac:dyDescent="0.2">
      <c r="A231" s="64">
        <v>16.090499999999999</v>
      </c>
      <c r="B231" s="62" t="s">
        <v>288</v>
      </c>
      <c r="C231" s="62" t="s">
        <v>481</v>
      </c>
      <c r="D231" s="61">
        <f t="shared" si="108"/>
        <v>20</v>
      </c>
      <c r="E231" s="61">
        <f t="shared" si="109"/>
        <v>55</v>
      </c>
      <c r="F231" s="61">
        <f t="shared" si="110"/>
        <v>75</v>
      </c>
      <c r="G231" s="62">
        <v>4</v>
      </c>
      <c r="H231" s="62">
        <v>8</v>
      </c>
      <c r="I231" s="62">
        <v>12</v>
      </c>
      <c r="J231" s="62">
        <v>2</v>
      </c>
      <c r="K231" s="62">
        <v>9</v>
      </c>
      <c r="L231" s="62">
        <v>11</v>
      </c>
      <c r="M231" s="62">
        <v>4</v>
      </c>
      <c r="N231" s="62">
        <v>13</v>
      </c>
      <c r="O231" s="62">
        <v>17</v>
      </c>
      <c r="P231" s="62">
        <v>10</v>
      </c>
      <c r="Q231" s="62">
        <v>24</v>
      </c>
      <c r="R231" s="62">
        <v>34</v>
      </c>
      <c r="S231" s="62"/>
      <c r="T231" s="62">
        <v>1</v>
      </c>
      <c r="U231" s="62">
        <v>1</v>
      </c>
      <c r="V231" s="62"/>
      <c r="W231" s="62"/>
      <c r="X231" s="62"/>
      <c r="Y231" s="62"/>
      <c r="Z231" s="62"/>
      <c r="AA231" s="62"/>
    </row>
    <row r="232" spans="1:27" outlineLevel="6" x14ac:dyDescent="0.2">
      <c r="A232" s="64">
        <v>23.010100000000001</v>
      </c>
      <c r="B232" s="62" t="s">
        <v>300</v>
      </c>
      <c r="C232" s="62" t="s">
        <v>301</v>
      </c>
      <c r="D232" s="61">
        <f t="shared" si="108"/>
        <v>10</v>
      </c>
      <c r="E232" s="61">
        <f t="shared" si="109"/>
        <v>16</v>
      </c>
      <c r="F232" s="61">
        <f t="shared" si="110"/>
        <v>26</v>
      </c>
      <c r="G232" s="62"/>
      <c r="H232" s="62">
        <v>1</v>
      </c>
      <c r="I232" s="62">
        <v>1</v>
      </c>
      <c r="J232" s="62">
        <v>3</v>
      </c>
      <c r="K232" s="62">
        <v>4</v>
      </c>
      <c r="L232" s="62">
        <v>7</v>
      </c>
      <c r="M232" s="62">
        <v>4</v>
      </c>
      <c r="N232" s="62">
        <v>3</v>
      </c>
      <c r="O232" s="62">
        <v>7</v>
      </c>
      <c r="P232" s="62">
        <v>2</v>
      </c>
      <c r="Q232" s="62">
        <v>8</v>
      </c>
      <c r="R232" s="62">
        <v>10</v>
      </c>
      <c r="S232" s="62"/>
      <c r="T232" s="62"/>
      <c r="U232" s="62"/>
      <c r="V232" s="62">
        <v>1</v>
      </c>
      <c r="W232" s="62"/>
      <c r="X232" s="62">
        <v>1</v>
      </c>
      <c r="Y232" s="62"/>
      <c r="Z232" s="62"/>
      <c r="AA232" s="62"/>
    </row>
    <row r="233" spans="1:27" outlineLevel="6" x14ac:dyDescent="0.2">
      <c r="A233" s="64">
        <v>38.010100000000001</v>
      </c>
      <c r="B233" s="62" t="s">
        <v>290</v>
      </c>
      <c r="C233" s="62" t="s">
        <v>482</v>
      </c>
      <c r="D233" s="61">
        <f t="shared" si="108"/>
        <v>29</v>
      </c>
      <c r="E233" s="61">
        <f t="shared" si="109"/>
        <v>26</v>
      </c>
      <c r="F233" s="61">
        <f t="shared" si="110"/>
        <v>55</v>
      </c>
      <c r="G233" s="62">
        <v>9</v>
      </c>
      <c r="H233" s="62">
        <v>9</v>
      </c>
      <c r="I233" s="62">
        <v>18</v>
      </c>
      <c r="J233" s="62">
        <v>8</v>
      </c>
      <c r="K233" s="62">
        <v>10</v>
      </c>
      <c r="L233" s="62">
        <v>18</v>
      </c>
      <c r="M233" s="62">
        <v>3</v>
      </c>
      <c r="N233" s="62">
        <v>5</v>
      </c>
      <c r="O233" s="62">
        <v>8</v>
      </c>
      <c r="P233" s="62">
        <v>9</v>
      </c>
      <c r="Q233" s="62">
        <v>2</v>
      </c>
      <c r="R233" s="62">
        <v>11</v>
      </c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outlineLevel="6" x14ac:dyDescent="0.2">
      <c r="A234" s="64">
        <v>50.0501</v>
      </c>
      <c r="B234" s="62" t="s">
        <v>277</v>
      </c>
      <c r="C234" s="62" t="s">
        <v>278</v>
      </c>
      <c r="D234" s="61">
        <f t="shared" si="108"/>
        <v>93</v>
      </c>
      <c r="E234" s="61">
        <f t="shared" si="109"/>
        <v>190</v>
      </c>
      <c r="F234" s="61">
        <f t="shared" si="110"/>
        <v>283</v>
      </c>
      <c r="G234" s="62">
        <v>16</v>
      </c>
      <c r="H234" s="62">
        <v>33</v>
      </c>
      <c r="I234" s="62">
        <v>49</v>
      </c>
      <c r="J234" s="62">
        <v>25</v>
      </c>
      <c r="K234" s="62">
        <v>50</v>
      </c>
      <c r="L234" s="62">
        <v>75</v>
      </c>
      <c r="M234" s="62">
        <v>21</v>
      </c>
      <c r="N234" s="62">
        <v>29</v>
      </c>
      <c r="O234" s="62">
        <v>50</v>
      </c>
      <c r="P234" s="62">
        <v>28</v>
      </c>
      <c r="Q234" s="62">
        <v>74</v>
      </c>
      <c r="R234" s="62">
        <v>102</v>
      </c>
      <c r="S234" s="62"/>
      <c r="T234" s="62"/>
      <c r="U234" s="62"/>
      <c r="V234" s="62">
        <v>3</v>
      </c>
      <c r="W234" s="62">
        <v>4</v>
      </c>
      <c r="X234" s="62">
        <v>7</v>
      </c>
      <c r="Y234" s="62"/>
      <c r="Z234" s="62"/>
      <c r="AA234" s="62"/>
    </row>
    <row r="235" spans="1:27" outlineLevel="6" x14ac:dyDescent="0.2">
      <c r="A235" s="64">
        <v>50.070300000000003</v>
      </c>
      <c r="B235" s="62" t="s">
        <v>298</v>
      </c>
      <c r="C235" s="62" t="s">
        <v>299</v>
      </c>
      <c r="D235" s="61">
        <f t="shared" si="108"/>
        <v>31</v>
      </c>
      <c r="E235" s="61">
        <f t="shared" si="109"/>
        <v>98</v>
      </c>
      <c r="F235" s="61">
        <f t="shared" si="110"/>
        <v>129</v>
      </c>
      <c r="G235" s="62">
        <v>1</v>
      </c>
      <c r="H235" s="62">
        <v>24</v>
      </c>
      <c r="I235" s="62">
        <v>25</v>
      </c>
      <c r="J235" s="62">
        <v>4</v>
      </c>
      <c r="K235" s="62">
        <v>25</v>
      </c>
      <c r="L235" s="62">
        <v>29</v>
      </c>
      <c r="M235" s="62">
        <v>10</v>
      </c>
      <c r="N235" s="62">
        <v>17</v>
      </c>
      <c r="O235" s="62">
        <v>27</v>
      </c>
      <c r="P235" s="62">
        <v>15</v>
      </c>
      <c r="Q235" s="62">
        <v>28</v>
      </c>
      <c r="R235" s="62">
        <v>43</v>
      </c>
      <c r="S235" s="62"/>
      <c r="T235" s="62"/>
      <c r="U235" s="62"/>
      <c r="V235" s="62">
        <v>1</v>
      </c>
      <c r="W235" s="62">
        <v>4</v>
      </c>
      <c r="X235" s="62">
        <v>5</v>
      </c>
      <c r="Y235" s="62"/>
      <c r="Z235" s="62"/>
      <c r="AA235" s="62"/>
    </row>
    <row r="236" spans="1:27" outlineLevel="6" x14ac:dyDescent="0.2">
      <c r="A236" s="64">
        <v>50.0901</v>
      </c>
      <c r="B236" s="62" t="s">
        <v>311</v>
      </c>
      <c r="C236" s="62" t="s">
        <v>486</v>
      </c>
      <c r="D236" s="61">
        <f t="shared" si="108"/>
        <v>85</v>
      </c>
      <c r="E236" s="61">
        <f t="shared" si="109"/>
        <v>65</v>
      </c>
      <c r="F236" s="61">
        <f t="shared" si="110"/>
        <v>150</v>
      </c>
      <c r="G236" s="62">
        <v>22</v>
      </c>
      <c r="H236" s="62">
        <v>23</v>
      </c>
      <c r="I236" s="62">
        <v>45</v>
      </c>
      <c r="J236" s="62">
        <v>23</v>
      </c>
      <c r="K236" s="62">
        <v>22</v>
      </c>
      <c r="L236" s="62">
        <v>45</v>
      </c>
      <c r="M236" s="62">
        <v>17</v>
      </c>
      <c r="N236" s="62">
        <v>10</v>
      </c>
      <c r="O236" s="62">
        <v>27</v>
      </c>
      <c r="P236" s="62">
        <v>20</v>
      </c>
      <c r="Q236" s="62">
        <v>6</v>
      </c>
      <c r="R236" s="62">
        <v>26</v>
      </c>
      <c r="S236" s="62"/>
      <c r="T236" s="62"/>
      <c r="U236" s="62"/>
      <c r="V236" s="62">
        <v>3</v>
      </c>
      <c r="W236" s="62">
        <v>4</v>
      </c>
      <c r="X236" s="62">
        <v>7</v>
      </c>
      <c r="Y236" s="62"/>
      <c r="Z236" s="62"/>
      <c r="AA236" s="62"/>
    </row>
    <row r="237" spans="1:27" outlineLevel="6" x14ac:dyDescent="0.2">
      <c r="A237" s="64">
        <v>54.010199999999998</v>
      </c>
      <c r="B237" s="62" t="s">
        <v>296</v>
      </c>
      <c r="C237" s="62" t="s">
        <v>487</v>
      </c>
      <c r="D237" s="61">
        <f t="shared" si="108"/>
        <v>50</v>
      </c>
      <c r="E237" s="61">
        <f t="shared" si="109"/>
        <v>19</v>
      </c>
      <c r="F237" s="61">
        <f t="shared" si="110"/>
        <v>69</v>
      </c>
      <c r="G237" s="62">
        <v>12</v>
      </c>
      <c r="H237" s="62">
        <v>5</v>
      </c>
      <c r="I237" s="62">
        <v>17</v>
      </c>
      <c r="J237" s="62">
        <v>13</v>
      </c>
      <c r="K237" s="62">
        <v>2</v>
      </c>
      <c r="L237" s="62">
        <v>15</v>
      </c>
      <c r="M237" s="62">
        <v>4</v>
      </c>
      <c r="N237" s="62">
        <v>4</v>
      </c>
      <c r="O237" s="62">
        <v>8</v>
      </c>
      <c r="P237" s="62">
        <v>21</v>
      </c>
      <c r="Q237" s="62">
        <v>8</v>
      </c>
      <c r="R237" s="62">
        <v>29</v>
      </c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outlineLevel="6" x14ac:dyDescent="0.2">
      <c r="A238" s="64">
        <v>54.010300000000001</v>
      </c>
      <c r="B238" s="62" t="s">
        <v>294</v>
      </c>
      <c r="C238" s="62" t="s">
        <v>295</v>
      </c>
      <c r="D238" s="61">
        <f t="shared" si="108"/>
        <v>49</v>
      </c>
      <c r="E238" s="61">
        <f t="shared" si="109"/>
        <v>45</v>
      </c>
      <c r="F238" s="61">
        <f t="shared" si="110"/>
        <v>94</v>
      </c>
      <c r="G238" s="62">
        <v>7</v>
      </c>
      <c r="H238" s="62">
        <v>9</v>
      </c>
      <c r="I238" s="62">
        <v>16</v>
      </c>
      <c r="J238" s="62">
        <v>7</v>
      </c>
      <c r="K238" s="62">
        <v>11</v>
      </c>
      <c r="L238" s="62">
        <v>18</v>
      </c>
      <c r="M238" s="62">
        <v>13</v>
      </c>
      <c r="N238" s="62">
        <v>9</v>
      </c>
      <c r="O238" s="62">
        <v>22</v>
      </c>
      <c r="P238" s="62">
        <v>21</v>
      </c>
      <c r="Q238" s="62">
        <v>16</v>
      </c>
      <c r="R238" s="62">
        <v>37</v>
      </c>
      <c r="S238" s="62"/>
      <c r="T238" s="62"/>
      <c r="U238" s="62"/>
      <c r="V238" s="62">
        <v>1</v>
      </c>
      <c r="W238" s="62"/>
      <c r="X238" s="62">
        <v>1</v>
      </c>
      <c r="Y238" s="62"/>
      <c r="Z238" s="62"/>
      <c r="AA238" s="62"/>
    </row>
    <row r="239" spans="1:27" s="19" customFormat="1" x14ac:dyDescent="0.2">
      <c r="A239" s="198" t="s">
        <v>490</v>
      </c>
      <c r="B239" s="198"/>
      <c r="C239" s="198"/>
      <c r="D239" s="61">
        <f t="shared" ref="D239:AA239" si="111">SUBTOTAL(9,D240:D248)</f>
        <v>62</v>
      </c>
      <c r="E239" s="61">
        <f t="shared" si="111"/>
        <v>124</v>
      </c>
      <c r="F239" s="61">
        <f t="shared" si="111"/>
        <v>186</v>
      </c>
      <c r="G239" s="61">
        <f t="shared" si="111"/>
        <v>7</v>
      </c>
      <c r="H239" s="61">
        <f t="shared" si="111"/>
        <v>26</v>
      </c>
      <c r="I239" s="61">
        <f t="shared" si="111"/>
        <v>33</v>
      </c>
      <c r="J239" s="61">
        <f t="shared" si="111"/>
        <v>12</v>
      </c>
      <c r="K239" s="61">
        <f t="shared" si="111"/>
        <v>34</v>
      </c>
      <c r="L239" s="61">
        <f t="shared" si="111"/>
        <v>46</v>
      </c>
      <c r="M239" s="61">
        <f t="shared" si="111"/>
        <v>10</v>
      </c>
      <c r="N239" s="61">
        <f t="shared" si="111"/>
        <v>18</v>
      </c>
      <c r="O239" s="61">
        <f t="shared" si="111"/>
        <v>28</v>
      </c>
      <c r="P239" s="61">
        <f t="shared" si="111"/>
        <v>32</v>
      </c>
      <c r="Q239" s="61">
        <f t="shared" si="111"/>
        <v>45</v>
      </c>
      <c r="R239" s="61">
        <f t="shared" si="111"/>
        <v>77</v>
      </c>
      <c r="S239" s="61">
        <f t="shared" si="111"/>
        <v>0</v>
      </c>
      <c r="T239" s="61">
        <f t="shared" si="111"/>
        <v>0</v>
      </c>
      <c r="U239" s="61">
        <f t="shared" si="111"/>
        <v>0</v>
      </c>
      <c r="V239" s="61">
        <f t="shared" si="111"/>
        <v>1</v>
      </c>
      <c r="W239" s="61">
        <f t="shared" si="111"/>
        <v>1</v>
      </c>
      <c r="X239" s="61">
        <f t="shared" si="111"/>
        <v>2</v>
      </c>
      <c r="Y239" s="61">
        <f t="shared" si="111"/>
        <v>0</v>
      </c>
      <c r="Z239" s="61">
        <f t="shared" si="111"/>
        <v>0</v>
      </c>
      <c r="AA239" s="61">
        <f t="shared" si="111"/>
        <v>0</v>
      </c>
    </row>
    <row r="240" spans="1:27" outlineLevel="6" x14ac:dyDescent="0.2">
      <c r="A240" s="64">
        <v>50.060499999999998</v>
      </c>
      <c r="B240" s="62" t="s">
        <v>271</v>
      </c>
      <c r="C240" s="62" t="s">
        <v>272</v>
      </c>
      <c r="D240" s="61">
        <f t="shared" ref="D240:D248" si="112">G240+J240+M240+P240+S240+V240+Y240</f>
        <v>9</v>
      </c>
      <c r="E240" s="61">
        <f t="shared" ref="E240:E248" si="113">H240+K240+N240+Q240+T240+W240+Z240</f>
        <v>23</v>
      </c>
      <c r="F240" s="61">
        <f t="shared" ref="F240:F248" si="114">I240+L240+O240+R240+U240+X240+AA240</f>
        <v>32</v>
      </c>
      <c r="G240" s="62">
        <v>1</v>
      </c>
      <c r="H240" s="62">
        <v>1</v>
      </c>
      <c r="I240" s="62">
        <v>2</v>
      </c>
      <c r="J240" s="62">
        <v>1</v>
      </c>
      <c r="K240" s="62">
        <v>4</v>
      </c>
      <c r="L240" s="62">
        <v>5</v>
      </c>
      <c r="M240" s="62">
        <v>1</v>
      </c>
      <c r="N240" s="62">
        <v>4</v>
      </c>
      <c r="O240" s="62">
        <v>5</v>
      </c>
      <c r="P240" s="62">
        <v>6</v>
      </c>
      <c r="Q240" s="62">
        <v>14</v>
      </c>
      <c r="R240" s="62">
        <v>20</v>
      </c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outlineLevel="6" x14ac:dyDescent="0.2">
      <c r="A241" s="64">
        <v>50.070099999999996</v>
      </c>
      <c r="B241" s="62" t="s">
        <v>371</v>
      </c>
      <c r="C241" s="62" t="s">
        <v>492</v>
      </c>
      <c r="D241" s="61">
        <f t="shared" si="112"/>
        <v>1</v>
      </c>
      <c r="E241" s="61">
        <f t="shared" si="113"/>
        <v>6</v>
      </c>
      <c r="F241" s="61">
        <f t="shared" si="114"/>
        <v>7</v>
      </c>
      <c r="G241" s="62"/>
      <c r="H241" s="62">
        <v>2</v>
      </c>
      <c r="I241" s="62">
        <v>2</v>
      </c>
      <c r="J241" s="62">
        <v>1</v>
      </c>
      <c r="K241" s="62">
        <v>3</v>
      </c>
      <c r="L241" s="62">
        <v>4</v>
      </c>
      <c r="M241" s="62"/>
      <c r="N241" s="62">
        <v>1</v>
      </c>
      <c r="O241" s="62">
        <v>1</v>
      </c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outlineLevel="6" x14ac:dyDescent="0.2">
      <c r="A242" s="64">
        <v>50.0702</v>
      </c>
      <c r="B242" s="62" t="s">
        <v>514</v>
      </c>
      <c r="C242" s="62" t="s">
        <v>513</v>
      </c>
      <c r="D242" s="61">
        <f t="shared" si="112"/>
        <v>1</v>
      </c>
      <c r="E242" s="61">
        <f t="shared" si="113"/>
        <v>0</v>
      </c>
      <c r="F242" s="61">
        <f t="shared" si="114"/>
        <v>1</v>
      </c>
      <c r="G242" s="62"/>
      <c r="H242" s="62"/>
      <c r="I242" s="62"/>
      <c r="J242" s="62">
        <v>1</v>
      </c>
      <c r="K242" s="62"/>
      <c r="L242" s="62">
        <v>1</v>
      </c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outlineLevel="6" x14ac:dyDescent="0.2">
      <c r="A243" s="64">
        <v>50.070399999999999</v>
      </c>
      <c r="B243" s="62" t="s">
        <v>267</v>
      </c>
      <c r="C243" s="62" t="s">
        <v>512</v>
      </c>
      <c r="D243" s="61">
        <f t="shared" si="112"/>
        <v>3</v>
      </c>
      <c r="E243" s="61">
        <f t="shared" si="113"/>
        <v>11</v>
      </c>
      <c r="F243" s="61">
        <f t="shared" si="114"/>
        <v>14</v>
      </c>
      <c r="G243" s="62"/>
      <c r="H243" s="62">
        <v>2</v>
      </c>
      <c r="I243" s="62">
        <v>2</v>
      </c>
      <c r="J243" s="62"/>
      <c r="K243" s="62">
        <v>1</v>
      </c>
      <c r="L243" s="62">
        <v>1</v>
      </c>
      <c r="M243" s="62"/>
      <c r="N243" s="62">
        <v>3</v>
      </c>
      <c r="O243" s="62">
        <v>3</v>
      </c>
      <c r="P243" s="62">
        <v>3</v>
      </c>
      <c r="Q243" s="62">
        <v>5</v>
      </c>
      <c r="R243" s="62">
        <v>8</v>
      </c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outlineLevel="6" x14ac:dyDescent="0.2">
      <c r="A244" s="64">
        <v>50.070500000000003</v>
      </c>
      <c r="B244" s="62" t="s">
        <v>265</v>
      </c>
      <c r="C244" s="62" t="s">
        <v>495</v>
      </c>
      <c r="D244" s="61">
        <f t="shared" si="112"/>
        <v>15</v>
      </c>
      <c r="E244" s="61">
        <f t="shared" si="113"/>
        <v>48</v>
      </c>
      <c r="F244" s="61">
        <f t="shared" si="114"/>
        <v>63</v>
      </c>
      <c r="G244" s="62">
        <v>4</v>
      </c>
      <c r="H244" s="62">
        <v>21</v>
      </c>
      <c r="I244" s="62">
        <v>25</v>
      </c>
      <c r="J244" s="62">
        <v>6</v>
      </c>
      <c r="K244" s="62">
        <v>14</v>
      </c>
      <c r="L244" s="62">
        <v>20</v>
      </c>
      <c r="M244" s="62">
        <v>2</v>
      </c>
      <c r="N244" s="62">
        <v>7</v>
      </c>
      <c r="O244" s="62">
        <v>9</v>
      </c>
      <c r="P244" s="62">
        <v>3</v>
      </c>
      <c r="Q244" s="62">
        <v>6</v>
      </c>
      <c r="R244" s="62">
        <v>9</v>
      </c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outlineLevel="6" x14ac:dyDescent="0.2">
      <c r="A245" s="64">
        <v>50.070500000000003</v>
      </c>
      <c r="B245" s="62" t="s">
        <v>269</v>
      </c>
      <c r="C245" s="62" t="s">
        <v>511</v>
      </c>
      <c r="D245" s="61">
        <f t="shared" si="112"/>
        <v>17</v>
      </c>
      <c r="E245" s="61">
        <f t="shared" si="113"/>
        <v>15</v>
      </c>
      <c r="F245" s="61">
        <f t="shared" si="114"/>
        <v>32</v>
      </c>
      <c r="G245" s="62">
        <v>1</v>
      </c>
      <c r="H245" s="62"/>
      <c r="I245" s="62">
        <v>1</v>
      </c>
      <c r="J245" s="62">
        <v>2</v>
      </c>
      <c r="K245" s="62">
        <v>10</v>
      </c>
      <c r="L245" s="62">
        <v>12</v>
      </c>
      <c r="M245" s="62">
        <v>5</v>
      </c>
      <c r="N245" s="62">
        <v>2</v>
      </c>
      <c r="O245" s="62">
        <v>7</v>
      </c>
      <c r="P245" s="62">
        <v>9</v>
      </c>
      <c r="Q245" s="62">
        <v>3</v>
      </c>
      <c r="R245" s="62">
        <v>12</v>
      </c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outlineLevel="6" x14ac:dyDescent="0.2">
      <c r="A246" s="64">
        <v>50.070500000000003</v>
      </c>
      <c r="B246" s="62" t="s">
        <v>275</v>
      </c>
      <c r="C246" s="62" t="s">
        <v>510</v>
      </c>
      <c r="D246" s="61">
        <f t="shared" si="112"/>
        <v>7</v>
      </c>
      <c r="E246" s="61">
        <f t="shared" si="113"/>
        <v>10</v>
      </c>
      <c r="F246" s="61">
        <f t="shared" si="114"/>
        <v>17</v>
      </c>
      <c r="G246" s="62"/>
      <c r="H246" s="62"/>
      <c r="I246" s="62"/>
      <c r="J246" s="62">
        <v>1</v>
      </c>
      <c r="K246" s="62">
        <v>1</v>
      </c>
      <c r="L246" s="62">
        <v>2</v>
      </c>
      <c r="M246" s="62">
        <v>1</v>
      </c>
      <c r="N246" s="62">
        <v>1</v>
      </c>
      <c r="O246" s="62">
        <v>2</v>
      </c>
      <c r="P246" s="62">
        <v>4</v>
      </c>
      <c r="Q246" s="62">
        <v>7</v>
      </c>
      <c r="R246" s="62">
        <v>11</v>
      </c>
      <c r="S246" s="62"/>
      <c r="T246" s="62"/>
      <c r="U246" s="62"/>
      <c r="V246" s="62">
        <v>1</v>
      </c>
      <c r="W246" s="62">
        <v>1</v>
      </c>
      <c r="X246" s="62">
        <v>2</v>
      </c>
      <c r="Y246" s="62"/>
      <c r="Z246" s="62"/>
      <c r="AA246" s="62"/>
    </row>
    <row r="247" spans="1:27" outlineLevel="6" x14ac:dyDescent="0.2">
      <c r="A247" s="64">
        <v>50.070799999999998</v>
      </c>
      <c r="B247" s="62" t="s">
        <v>273</v>
      </c>
      <c r="C247" s="62" t="s">
        <v>509</v>
      </c>
      <c r="D247" s="61">
        <f t="shared" si="112"/>
        <v>2</v>
      </c>
      <c r="E247" s="61">
        <f t="shared" si="113"/>
        <v>4</v>
      </c>
      <c r="F247" s="61">
        <f t="shared" si="114"/>
        <v>6</v>
      </c>
      <c r="G247" s="62"/>
      <c r="H247" s="62"/>
      <c r="I247" s="62"/>
      <c r="J247" s="62"/>
      <c r="K247" s="62"/>
      <c r="L247" s="62"/>
      <c r="M247" s="62">
        <v>1</v>
      </c>
      <c r="N247" s="62"/>
      <c r="O247" s="62">
        <v>1</v>
      </c>
      <c r="P247" s="62">
        <v>1</v>
      </c>
      <c r="Q247" s="62">
        <v>4</v>
      </c>
      <c r="R247" s="62">
        <v>5</v>
      </c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outlineLevel="6" x14ac:dyDescent="0.2">
      <c r="A248" s="64">
        <v>50.070900000000002</v>
      </c>
      <c r="B248" s="62" t="s">
        <v>263</v>
      </c>
      <c r="C248" s="62" t="s">
        <v>508</v>
      </c>
      <c r="D248" s="61">
        <f t="shared" si="112"/>
        <v>7</v>
      </c>
      <c r="E248" s="61">
        <f t="shared" si="113"/>
        <v>7</v>
      </c>
      <c r="F248" s="61">
        <f t="shared" si="114"/>
        <v>14</v>
      </c>
      <c r="G248" s="62">
        <v>1</v>
      </c>
      <c r="H248" s="62"/>
      <c r="I248" s="62">
        <v>1</v>
      </c>
      <c r="J248" s="62"/>
      <c r="K248" s="62">
        <v>1</v>
      </c>
      <c r="L248" s="62">
        <v>1</v>
      </c>
      <c r="M248" s="62"/>
      <c r="N248" s="62"/>
      <c r="O248" s="62"/>
      <c r="P248" s="62">
        <v>6</v>
      </c>
      <c r="Q248" s="62">
        <v>6</v>
      </c>
      <c r="R248" s="62">
        <v>12</v>
      </c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s="19" customFormat="1" x14ac:dyDescent="0.2">
      <c r="A249" s="198" t="s">
        <v>68</v>
      </c>
      <c r="B249" s="198"/>
      <c r="C249" s="198"/>
      <c r="D249" s="61">
        <f t="shared" ref="D249:AA249" si="115">SUBTOTAL(9,D250:D254)</f>
        <v>53</v>
      </c>
      <c r="E249" s="61">
        <f t="shared" si="115"/>
        <v>159</v>
      </c>
      <c r="F249" s="61">
        <f t="shared" si="115"/>
        <v>212</v>
      </c>
      <c r="G249" s="61">
        <f t="shared" si="115"/>
        <v>15</v>
      </c>
      <c r="H249" s="61">
        <f t="shared" si="115"/>
        <v>34</v>
      </c>
      <c r="I249" s="61">
        <f t="shared" si="115"/>
        <v>49</v>
      </c>
      <c r="J249" s="61">
        <f t="shared" si="115"/>
        <v>11</v>
      </c>
      <c r="K249" s="61">
        <f t="shared" si="115"/>
        <v>49</v>
      </c>
      <c r="L249" s="61">
        <f t="shared" si="115"/>
        <v>60</v>
      </c>
      <c r="M249" s="61">
        <f t="shared" si="115"/>
        <v>10</v>
      </c>
      <c r="N249" s="61">
        <f t="shared" si="115"/>
        <v>28</v>
      </c>
      <c r="O249" s="61">
        <f t="shared" si="115"/>
        <v>38</v>
      </c>
      <c r="P249" s="61">
        <f t="shared" si="115"/>
        <v>16</v>
      </c>
      <c r="Q249" s="61">
        <f t="shared" si="115"/>
        <v>45</v>
      </c>
      <c r="R249" s="61">
        <f t="shared" si="115"/>
        <v>61</v>
      </c>
      <c r="S249" s="61">
        <f t="shared" si="115"/>
        <v>1</v>
      </c>
      <c r="T249" s="61">
        <f t="shared" si="115"/>
        <v>0</v>
      </c>
      <c r="U249" s="61">
        <f t="shared" si="115"/>
        <v>1</v>
      </c>
      <c r="V249" s="61">
        <f t="shared" si="115"/>
        <v>0</v>
      </c>
      <c r="W249" s="61">
        <f t="shared" si="115"/>
        <v>3</v>
      </c>
      <c r="X249" s="61">
        <f t="shared" si="115"/>
        <v>3</v>
      </c>
      <c r="Y249" s="61">
        <f t="shared" si="115"/>
        <v>0</v>
      </c>
      <c r="Z249" s="61">
        <f t="shared" si="115"/>
        <v>0</v>
      </c>
      <c r="AA249" s="61">
        <f t="shared" si="115"/>
        <v>0</v>
      </c>
    </row>
    <row r="250" spans="1:27" outlineLevel="6" x14ac:dyDescent="0.2">
      <c r="A250" s="64">
        <v>30.9999</v>
      </c>
      <c r="B250" s="62" t="s">
        <v>279</v>
      </c>
      <c r="C250" s="62" t="s">
        <v>507</v>
      </c>
      <c r="D250" s="61">
        <f t="shared" ref="D250:F254" si="116">G250+J250+M250+P250+S250+V250+Y250</f>
        <v>11</v>
      </c>
      <c r="E250" s="61">
        <f t="shared" si="116"/>
        <v>19</v>
      </c>
      <c r="F250" s="61">
        <f t="shared" si="116"/>
        <v>30</v>
      </c>
      <c r="G250" s="62">
        <v>1</v>
      </c>
      <c r="H250" s="62">
        <v>1</v>
      </c>
      <c r="I250" s="62">
        <v>2</v>
      </c>
      <c r="J250" s="62"/>
      <c r="K250" s="62">
        <v>2</v>
      </c>
      <c r="L250" s="62">
        <v>2</v>
      </c>
      <c r="M250" s="62">
        <v>4</v>
      </c>
      <c r="N250" s="62">
        <v>7</v>
      </c>
      <c r="O250" s="62">
        <v>11</v>
      </c>
      <c r="P250" s="62">
        <v>5</v>
      </c>
      <c r="Q250" s="62">
        <v>9</v>
      </c>
      <c r="R250" s="62">
        <v>14</v>
      </c>
      <c r="S250" s="62">
        <v>1</v>
      </c>
      <c r="T250" s="62"/>
      <c r="U250" s="62">
        <v>1</v>
      </c>
      <c r="V250" s="62"/>
      <c r="W250" s="62"/>
      <c r="X250" s="62"/>
      <c r="Y250" s="62"/>
      <c r="Z250" s="62"/>
      <c r="AA250" s="62"/>
    </row>
    <row r="251" spans="1:27" outlineLevel="6" x14ac:dyDescent="0.2">
      <c r="A251" s="64">
        <v>30.9999</v>
      </c>
      <c r="B251" s="62" t="s">
        <v>281</v>
      </c>
      <c r="C251" s="62" t="s">
        <v>506</v>
      </c>
      <c r="D251" s="61">
        <f t="shared" si="116"/>
        <v>7</v>
      </c>
      <c r="E251" s="61">
        <f t="shared" si="116"/>
        <v>28</v>
      </c>
      <c r="F251" s="61">
        <f t="shared" si="116"/>
        <v>35</v>
      </c>
      <c r="G251" s="62"/>
      <c r="H251" s="62">
        <v>3</v>
      </c>
      <c r="I251" s="62">
        <v>3</v>
      </c>
      <c r="J251" s="62">
        <v>2</v>
      </c>
      <c r="K251" s="62">
        <v>6</v>
      </c>
      <c r="L251" s="62">
        <v>8</v>
      </c>
      <c r="M251" s="62">
        <v>3</v>
      </c>
      <c r="N251" s="62">
        <v>11</v>
      </c>
      <c r="O251" s="62">
        <v>14</v>
      </c>
      <c r="P251" s="62">
        <v>2</v>
      </c>
      <c r="Q251" s="62">
        <v>7</v>
      </c>
      <c r="R251" s="62">
        <v>9</v>
      </c>
      <c r="S251" s="62"/>
      <c r="T251" s="62"/>
      <c r="U251" s="62"/>
      <c r="V251" s="62"/>
      <c r="W251" s="62">
        <v>1</v>
      </c>
      <c r="X251" s="62">
        <v>1</v>
      </c>
      <c r="Y251" s="62"/>
      <c r="Z251" s="62"/>
      <c r="AA251" s="62"/>
    </row>
    <row r="252" spans="1:27" outlineLevel="6" x14ac:dyDescent="0.2">
      <c r="A252" s="64">
        <v>30.9999</v>
      </c>
      <c r="B252" s="62" t="s">
        <v>283</v>
      </c>
      <c r="C252" s="62" t="s">
        <v>505</v>
      </c>
      <c r="D252" s="61">
        <f t="shared" si="116"/>
        <v>14</v>
      </c>
      <c r="E252" s="61">
        <f t="shared" si="116"/>
        <v>26</v>
      </c>
      <c r="F252" s="61">
        <f t="shared" si="116"/>
        <v>40</v>
      </c>
      <c r="G252" s="62">
        <v>2</v>
      </c>
      <c r="H252" s="62"/>
      <c r="I252" s="62">
        <v>2</v>
      </c>
      <c r="J252" s="62">
        <v>4</v>
      </c>
      <c r="K252" s="62">
        <v>3</v>
      </c>
      <c r="L252" s="62">
        <v>7</v>
      </c>
      <c r="M252" s="62">
        <v>2</v>
      </c>
      <c r="N252" s="62">
        <v>3</v>
      </c>
      <c r="O252" s="62">
        <v>5</v>
      </c>
      <c r="P252" s="62">
        <v>6</v>
      </c>
      <c r="Q252" s="62">
        <v>19</v>
      </c>
      <c r="R252" s="62">
        <v>25</v>
      </c>
      <c r="S252" s="62"/>
      <c r="T252" s="62"/>
      <c r="U252" s="62"/>
      <c r="V252" s="62"/>
      <c r="W252" s="62">
        <v>1</v>
      </c>
      <c r="X252" s="62">
        <v>1</v>
      </c>
      <c r="Y252" s="62"/>
      <c r="Z252" s="62"/>
      <c r="AA252" s="62"/>
    </row>
    <row r="253" spans="1:27" outlineLevel="6" x14ac:dyDescent="0.2">
      <c r="A253" s="64">
        <v>30.9999</v>
      </c>
      <c r="B253" s="62" t="s">
        <v>285</v>
      </c>
      <c r="C253" s="62" t="s">
        <v>504</v>
      </c>
      <c r="D253" s="61">
        <f t="shared" si="116"/>
        <v>3</v>
      </c>
      <c r="E253" s="61">
        <f t="shared" si="116"/>
        <v>12</v>
      </c>
      <c r="F253" s="61">
        <f t="shared" si="116"/>
        <v>15</v>
      </c>
      <c r="G253" s="62"/>
      <c r="H253" s="62"/>
      <c r="I253" s="62"/>
      <c r="J253" s="62"/>
      <c r="K253" s="62">
        <v>1</v>
      </c>
      <c r="L253" s="62">
        <v>1</v>
      </c>
      <c r="M253" s="62"/>
      <c r="N253" s="62">
        <v>2</v>
      </c>
      <c r="O253" s="62">
        <v>2</v>
      </c>
      <c r="P253" s="62">
        <v>3</v>
      </c>
      <c r="Q253" s="62">
        <v>8</v>
      </c>
      <c r="R253" s="62">
        <v>11</v>
      </c>
      <c r="S253" s="62"/>
      <c r="T253" s="62"/>
      <c r="U253" s="62"/>
      <c r="V253" s="62"/>
      <c r="W253" s="62">
        <v>1</v>
      </c>
      <c r="X253" s="62">
        <v>1</v>
      </c>
      <c r="Y253" s="62"/>
      <c r="Z253" s="62"/>
      <c r="AA253" s="62"/>
    </row>
    <row r="254" spans="1:27" outlineLevel="6" x14ac:dyDescent="0.2">
      <c r="A254" s="64">
        <v>30.9999</v>
      </c>
      <c r="B254" s="62" t="s">
        <v>287</v>
      </c>
      <c r="C254" s="62" t="s">
        <v>68</v>
      </c>
      <c r="D254" s="61">
        <f t="shared" si="116"/>
        <v>18</v>
      </c>
      <c r="E254" s="61">
        <f t="shared" si="116"/>
        <v>74</v>
      </c>
      <c r="F254" s="61">
        <f t="shared" si="116"/>
        <v>92</v>
      </c>
      <c r="G254" s="62">
        <v>12</v>
      </c>
      <c r="H254" s="62">
        <v>30</v>
      </c>
      <c r="I254" s="62">
        <v>42</v>
      </c>
      <c r="J254" s="62">
        <v>5</v>
      </c>
      <c r="K254" s="62">
        <v>37</v>
      </c>
      <c r="L254" s="62">
        <v>42</v>
      </c>
      <c r="M254" s="62">
        <v>1</v>
      </c>
      <c r="N254" s="62">
        <v>5</v>
      </c>
      <c r="O254" s="62">
        <v>6</v>
      </c>
      <c r="P254" s="62"/>
      <c r="Q254" s="62">
        <v>2</v>
      </c>
      <c r="R254" s="62">
        <v>2</v>
      </c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outlineLevel="4" x14ac:dyDescent="0.2">
      <c r="A255" s="185" t="s">
        <v>11</v>
      </c>
      <c r="B255" s="185"/>
      <c r="C255" s="185"/>
      <c r="D255" s="61">
        <f t="shared" ref="D255:AA255" si="117">SUBTOTAL(9,D257:D270)</f>
        <v>241</v>
      </c>
      <c r="E255" s="61">
        <f t="shared" si="117"/>
        <v>383</v>
      </c>
      <c r="F255" s="61">
        <f t="shared" si="117"/>
        <v>624</v>
      </c>
      <c r="G255" s="61">
        <f t="shared" si="117"/>
        <v>74</v>
      </c>
      <c r="H255" s="61">
        <f t="shared" si="117"/>
        <v>122</v>
      </c>
      <c r="I255" s="61">
        <f t="shared" si="117"/>
        <v>196</v>
      </c>
      <c r="J255" s="61">
        <f t="shared" si="117"/>
        <v>167</v>
      </c>
      <c r="K255" s="61">
        <f t="shared" si="117"/>
        <v>260</v>
      </c>
      <c r="L255" s="61">
        <f t="shared" si="117"/>
        <v>427</v>
      </c>
      <c r="M255" s="61">
        <f t="shared" si="117"/>
        <v>0</v>
      </c>
      <c r="N255" s="61">
        <f t="shared" si="117"/>
        <v>0</v>
      </c>
      <c r="O255" s="61">
        <f t="shared" si="117"/>
        <v>0</v>
      </c>
      <c r="P255" s="61">
        <f t="shared" si="117"/>
        <v>0</v>
      </c>
      <c r="Q255" s="61">
        <f t="shared" si="117"/>
        <v>0</v>
      </c>
      <c r="R255" s="61">
        <f t="shared" si="117"/>
        <v>0</v>
      </c>
      <c r="S255" s="61">
        <f t="shared" si="117"/>
        <v>0</v>
      </c>
      <c r="T255" s="61">
        <f t="shared" si="117"/>
        <v>0</v>
      </c>
      <c r="U255" s="61">
        <f t="shared" si="117"/>
        <v>0</v>
      </c>
      <c r="V255" s="61">
        <f t="shared" si="117"/>
        <v>0</v>
      </c>
      <c r="W255" s="61">
        <f t="shared" si="117"/>
        <v>0</v>
      </c>
      <c r="X255" s="61">
        <f t="shared" si="117"/>
        <v>0</v>
      </c>
      <c r="Y255" s="61">
        <f t="shared" si="117"/>
        <v>0</v>
      </c>
      <c r="Z255" s="61">
        <f t="shared" si="117"/>
        <v>1</v>
      </c>
      <c r="AA255" s="61">
        <f t="shared" si="117"/>
        <v>1</v>
      </c>
    </row>
    <row r="256" spans="1:27" outlineLevel="5" x14ac:dyDescent="0.2">
      <c r="A256" s="186" t="s">
        <v>22</v>
      </c>
      <c r="B256" s="186"/>
      <c r="C256" s="186"/>
      <c r="D256" s="61">
        <f t="shared" ref="D256:AA256" si="118">SUBTOTAL(9,D257:D257)</f>
        <v>1</v>
      </c>
      <c r="E256" s="61">
        <f t="shared" si="118"/>
        <v>1</v>
      </c>
      <c r="F256" s="61">
        <f t="shared" si="118"/>
        <v>2</v>
      </c>
      <c r="G256" s="61">
        <f t="shared" si="118"/>
        <v>1</v>
      </c>
      <c r="H256" s="61">
        <f t="shared" si="118"/>
        <v>1</v>
      </c>
      <c r="I256" s="61">
        <f t="shared" si="118"/>
        <v>2</v>
      </c>
      <c r="J256" s="61">
        <f t="shared" si="118"/>
        <v>0</v>
      </c>
      <c r="K256" s="61">
        <f t="shared" si="118"/>
        <v>0</v>
      </c>
      <c r="L256" s="61">
        <f t="shared" si="118"/>
        <v>0</v>
      </c>
      <c r="M256" s="61">
        <f t="shared" si="118"/>
        <v>0</v>
      </c>
      <c r="N256" s="61">
        <f t="shared" si="118"/>
        <v>0</v>
      </c>
      <c r="O256" s="61">
        <f t="shared" si="118"/>
        <v>0</v>
      </c>
      <c r="P256" s="61">
        <f t="shared" si="118"/>
        <v>0</v>
      </c>
      <c r="Q256" s="61">
        <f t="shared" si="118"/>
        <v>0</v>
      </c>
      <c r="R256" s="61">
        <f t="shared" si="118"/>
        <v>0</v>
      </c>
      <c r="S256" s="61">
        <f t="shared" si="118"/>
        <v>0</v>
      </c>
      <c r="T256" s="61">
        <f t="shared" si="118"/>
        <v>0</v>
      </c>
      <c r="U256" s="61">
        <f t="shared" si="118"/>
        <v>0</v>
      </c>
      <c r="V256" s="61">
        <f t="shared" si="118"/>
        <v>0</v>
      </c>
      <c r="W256" s="61">
        <f t="shared" si="118"/>
        <v>0</v>
      </c>
      <c r="X256" s="61">
        <f t="shared" si="118"/>
        <v>0</v>
      </c>
      <c r="Y256" s="61">
        <f t="shared" si="118"/>
        <v>0</v>
      </c>
      <c r="Z256" s="61">
        <f t="shared" si="118"/>
        <v>0</v>
      </c>
      <c r="AA256" s="61">
        <f t="shared" si="118"/>
        <v>0</v>
      </c>
    </row>
    <row r="257" spans="1:27" outlineLevel="6" x14ac:dyDescent="0.2">
      <c r="A257" s="64">
        <v>16.010200000000001</v>
      </c>
      <c r="B257" s="62" t="s">
        <v>349</v>
      </c>
      <c r="C257" s="62" t="s">
        <v>478</v>
      </c>
      <c r="D257" s="61">
        <f>G257+J257+M257+P257+S257+V257+Y257</f>
        <v>1</v>
      </c>
      <c r="E257" s="61">
        <f>H257+K257+N257+Q257+T257+W257+Z257</f>
        <v>1</v>
      </c>
      <c r="F257" s="61">
        <f>I257+L257+O257+R257+U257+X257+AA257</f>
        <v>2</v>
      </c>
      <c r="G257" s="62">
        <v>1</v>
      </c>
      <c r="H257" s="62">
        <v>1</v>
      </c>
      <c r="I257" s="62">
        <v>2</v>
      </c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outlineLevel="5" x14ac:dyDescent="0.2">
      <c r="A258" s="186" t="s">
        <v>351</v>
      </c>
      <c r="B258" s="186"/>
      <c r="C258" s="186"/>
      <c r="D258" s="61">
        <f t="shared" ref="D258:AA258" si="119">SUBTOTAL(9,D259:D266)</f>
        <v>165</v>
      </c>
      <c r="E258" s="61">
        <f t="shared" si="119"/>
        <v>254</v>
      </c>
      <c r="F258" s="61">
        <f t="shared" si="119"/>
        <v>419</v>
      </c>
      <c r="G258" s="61">
        <f t="shared" si="119"/>
        <v>60</v>
      </c>
      <c r="H258" s="61">
        <f t="shared" si="119"/>
        <v>89</v>
      </c>
      <c r="I258" s="61">
        <f t="shared" si="119"/>
        <v>149</v>
      </c>
      <c r="J258" s="61">
        <f t="shared" si="119"/>
        <v>105</v>
      </c>
      <c r="K258" s="61">
        <f t="shared" si="119"/>
        <v>164</v>
      </c>
      <c r="L258" s="61">
        <f t="shared" si="119"/>
        <v>269</v>
      </c>
      <c r="M258" s="61">
        <f t="shared" si="119"/>
        <v>0</v>
      </c>
      <c r="N258" s="61">
        <f t="shared" si="119"/>
        <v>0</v>
      </c>
      <c r="O258" s="61">
        <f t="shared" si="119"/>
        <v>0</v>
      </c>
      <c r="P258" s="61">
        <f t="shared" si="119"/>
        <v>0</v>
      </c>
      <c r="Q258" s="61">
        <f t="shared" si="119"/>
        <v>0</v>
      </c>
      <c r="R258" s="61">
        <f t="shared" si="119"/>
        <v>0</v>
      </c>
      <c r="S258" s="61">
        <f t="shared" si="119"/>
        <v>0</v>
      </c>
      <c r="T258" s="61">
        <f t="shared" si="119"/>
        <v>0</v>
      </c>
      <c r="U258" s="61">
        <f t="shared" si="119"/>
        <v>0</v>
      </c>
      <c r="V258" s="61">
        <f t="shared" si="119"/>
        <v>0</v>
      </c>
      <c r="W258" s="61">
        <f t="shared" si="119"/>
        <v>0</v>
      </c>
      <c r="X258" s="61">
        <f t="shared" si="119"/>
        <v>0</v>
      </c>
      <c r="Y258" s="61">
        <f t="shared" si="119"/>
        <v>0</v>
      </c>
      <c r="Z258" s="61">
        <f t="shared" si="119"/>
        <v>1</v>
      </c>
      <c r="AA258" s="61">
        <f t="shared" si="119"/>
        <v>1</v>
      </c>
    </row>
    <row r="259" spans="1:27" outlineLevel="6" x14ac:dyDescent="0.2">
      <c r="A259" s="64">
        <v>16.010200000000001</v>
      </c>
      <c r="B259" s="62" t="s">
        <v>317</v>
      </c>
      <c r="C259" s="62" t="s">
        <v>479</v>
      </c>
      <c r="D259" s="61">
        <f t="shared" ref="D259:F266" si="120">G259+J259+M259+P259+S259+V259+Y259</f>
        <v>8</v>
      </c>
      <c r="E259" s="61">
        <f t="shared" si="120"/>
        <v>26</v>
      </c>
      <c r="F259" s="61">
        <f t="shared" si="120"/>
        <v>34</v>
      </c>
      <c r="G259" s="62">
        <v>3</v>
      </c>
      <c r="H259" s="62">
        <v>11</v>
      </c>
      <c r="I259" s="62">
        <v>14</v>
      </c>
      <c r="J259" s="62">
        <v>5</v>
      </c>
      <c r="K259" s="62">
        <v>15</v>
      </c>
      <c r="L259" s="62">
        <v>20</v>
      </c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outlineLevel="6" x14ac:dyDescent="0.2">
      <c r="A260" s="64">
        <v>16.010300000000001</v>
      </c>
      <c r="B260" s="62" t="s">
        <v>319</v>
      </c>
      <c r="C260" s="62" t="s">
        <v>480</v>
      </c>
      <c r="D260" s="61">
        <f t="shared" si="120"/>
        <v>27</v>
      </c>
      <c r="E260" s="61">
        <f t="shared" si="120"/>
        <v>79</v>
      </c>
      <c r="F260" s="61">
        <f t="shared" si="120"/>
        <v>106</v>
      </c>
      <c r="G260" s="62">
        <v>7</v>
      </c>
      <c r="H260" s="62">
        <v>28</v>
      </c>
      <c r="I260" s="62">
        <v>35</v>
      </c>
      <c r="J260" s="62">
        <v>20</v>
      </c>
      <c r="K260" s="62">
        <v>51</v>
      </c>
      <c r="L260" s="62">
        <v>71</v>
      </c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outlineLevel="6" x14ac:dyDescent="0.2">
      <c r="A261" s="64">
        <v>16.010400000000001</v>
      </c>
      <c r="B261" s="62" t="s">
        <v>307</v>
      </c>
      <c r="C261" s="62" t="s">
        <v>308</v>
      </c>
      <c r="D261" s="61">
        <f t="shared" si="120"/>
        <v>7</v>
      </c>
      <c r="E261" s="61">
        <f t="shared" si="120"/>
        <v>20</v>
      </c>
      <c r="F261" s="61">
        <f t="shared" si="120"/>
        <v>27</v>
      </c>
      <c r="G261" s="62">
        <v>3</v>
      </c>
      <c r="H261" s="62">
        <v>5</v>
      </c>
      <c r="I261" s="62">
        <v>8</v>
      </c>
      <c r="J261" s="62">
        <v>4</v>
      </c>
      <c r="K261" s="62">
        <v>14</v>
      </c>
      <c r="L261" s="62">
        <v>18</v>
      </c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>
        <v>1</v>
      </c>
      <c r="AA261" s="62">
        <v>1</v>
      </c>
    </row>
    <row r="262" spans="1:27" outlineLevel="6" x14ac:dyDescent="0.2">
      <c r="A262" s="64">
        <v>16.090499999999999</v>
      </c>
      <c r="B262" s="62" t="s">
        <v>288</v>
      </c>
      <c r="C262" s="62" t="s">
        <v>481</v>
      </c>
      <c r="D262" s="61">
        <f t="shared" si="120"/>
        <v>15</v>
      </c>
      <c r="E262" s="61">
        <f t="shared" si="120"/>
        <v>16</v>
      </c>
      <c r="F262" s="61">
        <f t="shared" si="120"/>
        <v>31</v>
      </c>
      <c r="G262" s="62">
        <v>5</v>
      </c>
      <c r="H262" s="62">
        <v>5</v>
      </c>
      <c r="I262" s="62">
        <v>10</v>
      </c>
      <c r="J262" s="62">
        <v>10</v>
      </c>
      <c r="K262" s="62">
        <v>11</v>
      </c>
      <c r="L262" s="62">
        <v>21</v>
      </c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outlineLevel="6" x14ac:dyDescent="0.2">
      <c r="A263" s="64">
        <v>23.010100000000001</v>
      </c>
      <c r="B263" s="62" t="s">
        <v>300</v>
      </c>
      <c r="C263" s="62" t="s">
        <v>301</v>
      </c>
      <c r="D263" s="61">
        <f t="shared" si="120"/>
        <v>18</v>
      </c>
      <c r="E263" s="61">
        <f t="shared" si="120"/>
        <v>31</v>
      </c>
      <c r="F263" s="61">
        <f t="shared" si="120"/>
        <v>49</v>
      </c>
      <c r="G263" s="62">
        <v>9</v>
      </c>
      <c r="H263" s="62">
        <v>9</v>
      </c>
      <c r="I263" s="62">
        <v>18</v>
      </c>
      <c r="J263" s="62">
        <v>9</v>
      </c>
      <c r="K263" s="62">
        <v>22</v>
      </c>
      <c r="L263" s="62">
        <v>31</v>
      </c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outlineLevel="6" x14ac:dyDescent="0.2">
      <c r="A264" s="64">
        <v>38.010100000000001</v>
      </c>
      <c r="B264" s="62" t="s">
        <v>290</v>
      </c>
      <c r="C264" s="62" t="s">
        <v>482</v>
      </c>
      <c r="D264" s="61">
        <f t="shared" si="120"/>
        <v>36</v>
      </c>
      <c r="E264" s="61">
        <f t="shared" si="120"/>
        <v>6</v>
      </c>
      <c r="F264" s="61">
        <f t="shared" si="120"/>
        <v>42</v>
      </c>
      <c r="G264" s="62">
        <v>14</v>
      </c>
      <c r="H264" s="62">
        <v>3</v>
      </c>
      <c r="I264" s="62">
        <v>17</v>
      </c>
      <c r="J264" s="62">
        <v>22</v>
      </c>
      <c r="K264" s="62">
        <v>3</v>
      </c>
      <c r="L264" s="62">
        <v>25</v>
      </c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outlineLevel="6" x14ac:dyDescent="0.2">
      <c r="A265" s="64">
        <v>50.070399999999999</v>
      </c>
      <c r="B265" s="62" t="s">
        <v>313</v>
      </c>
      <c r="C265" s="62" t="s">
        <v>483</v>
      </c>
      <c r="D265" s="61">
        <f t="shared" si="120"/>
        <v>16</v>
      </c>
      <c r="E265" s="61">
        <f t="shared" si="120"/>
        <v>46</v>
      </c>
      <c r="F265" s="61">
        <f t="shared" si="120"/>
        <v>62</v>
      </c>
      <c r="G265" s="62">
        <v>8</v>
      </c>
      <c r="H265" s="62">
        <v>22</v>
      </c>
      <c r="I265" s="62">
        <v>30</v>
      </c>
      <c r="J265" s="62">
        <v>8</v>
      </c>
      <c r="K265" s="62">
        <v>24</v>
      </c>
      <c r="L265" s="62">
        <v>32</v>
      </c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outlineLevel="6" x14ac:dyDescent="0.2">
      <c r="A266" s="64">
        <v>54.010100000000001</v>
      </c>
      <c r="B266" s="62" t="s">
        <v>315</v>
      </c>
      <c r="C266" s="62" t="s">
        <v>316</v>
      </c>
      <c r="D266" s="61">
        <f t="shared" si="120"/>
        <v>38</v>
      </c>
      <c r="E266" s="61">
        <f t="shared" si="120"/>
        <v>30</v>
      </c>
      <c r="F266" s="61">
        <f t="shared" si="120"/>
        <v>68</v>
      </c>
      <c r="G266" s="62">
        <v>11</v>
      </c>
      <c r="H266" s="62">
        <v>6</v>
      </c>
      <c r="I266" s="62">
        <v>17</v>
      </c>
      <c r="J266" s="62">
        <v>27</v>
      </c>
      <c r="K266" s="62">
        <v>24</v>
      </c>
      <c r="L266" s="62">
        <v>51</v>
      </c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outlineLevel="5" x14ac:dyDescent="0.2">
      <c r="A267" s="186" t="s">
        <v>24</v>
      </c>
      <c r="B267" s="186"/>
      <c r="C267" s="186"/>
      <c r="D267" s="61">
        <f t="shared" ref="D267:AA267" si="121">SUBTOTAL(9,D268:D270)</f>
        <v>75</v>
      </c>
      <c r="E267" s="61">
        <f t="shared" si="121"/>
        <v>128</v>
      </c>
      <c r="F267" s="61">
        <f t="shared" si="121"/>
        <v>203</v>
      </c>
      <c r="G267" s="61">
        <f t="shared" si="121"/>
        <v>13</v>
      </c>
      <c r="H267" s="61">
        <f t="shared" si="121"/>
        <v>32</v>
      </c>
      <c r="I267" s="61">
        <f t="shared" si="121"/>
        <v>45</v>
      </c>
      <c r="J267" s="61">
        <f t="shared" si="121"/>
        <v>62</v>
      </c>
      <c r="K267" s="61">
        <f t="shared" si="121"/>
        <v>96</v>
      </c>
      <c r="L267" s="61">
        <f t="shared" si="121"/>
        <v>158</v>
      </c>
      <c r="M267" s="61">
        <f t="shared" si="121"/>
        <v>0</v>
      </c>
      <c r="N267" s="61">
        <f t="shared" si="121"/>
        <v>0</v>
      </c>
      <c r="O267" s="61">
        <f t="shared" si="121"/>
        <v>0</v>
      </c>
      <c r="P267" s="61">
        <f t="shared" si="121"/>
        <v>0</v>
      </c>
      <c r="Q267" s="61">
        <f t="shared" si="121"/>
        <v>0</v>
      </c>
      <c r="R267" s="61">
        <f t="shared" si="121"/>
        <v>0</v>
      </c>
      <c r="S267" s="61">
        <f t="shared" si="121"/>
        <v>0</v>
      </c>
      <c r="T267" s="61">
        <f t="shared" si="121"/>
        <v>0</v>
      </c>
      <c r="U267" s="61">
        <f t="shared" si="121"/>
        <v>0</v>
      </c>
      <c r="V267" s="61">
        <f t="shared" si="121"/>
        <v>0</v>
      </c>
      <c r="W267" s="61">
        <f t="shared" si="121"/>
        <v>0</v>
      </c>
      <c r="X267" s="61">
        <f t="shared" si="121"/>
        <v>0</v>
      </c>
      <c r="Y267" s="61">
        <f t="shared" si="121"/>
        <v>0</v>
      </c>
      <c r="Z267" s="61">
        <f t="shared" si="121"/>
        <v>0</v>
      </c>
      <c r="AA267" s="61">
        <f t="shared" si="121"/>
        <v>0</v>
      </c>
    </row>
    <row r="268" spans="1:27" outlineLevel="6" x14ac:dyDescent="0.2">
      <c r="A268" s="64">
        <v>16.090499999999999</v>
      </c>
      <c r="B268" s="62" t="s">
        <v>288</v>
      </c>
      <c r="C268" s="62" t="s">
        <v>481</v>
      </c>
      <c r="D268" s="61">
        <f t="shared" ref="D268:F270" si="122">G268+J268+M268+P268+S268+V268+Y268</f>
        <v>24</v>
      </c>
      <c r="E268" s="61">
        <f t="shared" si="122"/>
        <v>60</v>
      </c>
      <c r="F268" s="61">
        <f t="shared" si="122"/>
        <v>84</v>
      </c>
      <c r="G268" s="62">
        <v>4</v>
      </c>
      <c r="H268" s="62">
        <v>14</v>
      </c>
      <c r="I268" s="62">
        <v>18</v>
      </c>
      <c r="J268" s="62">
        <v>20</v>
      </c>
      <c r="K268" s="62">
        <v>46</v>
      </c>
      <c r="L268" s="62">
        <v>66</v>
      </c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outlineLevel="6" x14ac:dyDescent="0.2">
      <c r="A269" s="64">
        <v>23.010100000000001</v>
      </c>
      <c r="B269" s="62" t="s">
        <v>321</v>
      </c>
      <c r="C269" s="62" t="s">
        <v>322</v>
      </c>
      <c r="D269" s="61">
        <f t="shared" si="122"/>
        <v>18</v>
      </c>
      <c r="E269" s="61">
        <f t="shared" si="122"/>
        <v>46</v>
      </c>
      <c r="F269" s="61">
        <f t="shared" si="122"/>
        <v>64</v>
      </c>
      <c r="G269" s="62">
        <v>3</v>
      </c>
      <c r="H269" s="62">
        <v>11</v>
      </c>
      <c r="I269" s="62">
        <v>14</v>
      </c>
      <c r="J269" s="62">
        <v>15</v>
      </c>
      <c r="K269" s="62">
        <v>35</v>
      </c>
      <c r="L269" s="62">
        <v>50</v>
      </c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outlineLevel="6" x14ac:dyDescent="0.2">
      <c r="A270" s="64">
        <v>54.010100000000001</v>
      </c>
      <c r="B270" s="62" t="s">
        <v>315</v>
      </c>
      <c r="C270" s="62" t="s">
        <v>316</v>
      </c>
      <c r="D270" s="61">
        <f t="shared" si="122"/>
        <v>33</v>
      </c>
      <c r="E270" s="61">
        <f t="shared" si="122"/>
        <v>22</v>
      </c>
      <c r="F270" s="61">
        <f t="shared" si="122"/>
        <v>55</v>
      </c>
      <c r="G270" s="62">
        <v>6</v>
      </c>
      <c r="H270" s="62">
        <v>7</v>
      </c>
      <c r="I270" s="62">
        <v>13</v>
      </c>
      <c r="J270" s="62">
        <v>27</v>
      </c>
      <c r="K270" s="62">
        <v>15</v>
      </c>
      <c r="L270" s="62">
        <v>42</v>
      </c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outlineLevel="3" x14ac:dyDescent="0.2">
      <c r="A271" s="185" t="s">
        <v>366</v>
      </c>
      <c r="B271" s="185"/>
      <c r="C271" s="185"/>
      <c r="D271" s="61">
        <f t="shared" ref="D271:AA271" si="123">SUBTOTAL(9,D274:D290)</f>
        <v>118</v>
      </c>
      <c r="E271" s="61">
        <f t="shared" si="123"/>
        <v>178</v>
      </c>
      <c r="F271" s="61">
        <f t="shared" si="123"/>
        <v>296</v>
      </c>
      <c r="G271" s="61">
        <f t="shared" si="123"/>
        <v>3</v>
      </c>
      <c r="H271" s="61">
        <f t="shared" si="123"/>
        <v>3</v>
      </c>
      <c r="I271" s="61">
        <f t="shared" si="123"/>
        <v>6</v>
      </c>
      <c r="J271" s="61">
        <f t="shared" si="123"/>
        <v>4</v>
      </c>
      <c r="K271" s="61">
        <f t="shared" si="123"/>
        <v>6</v>
      </c>
      <c r="L271" s="61">
        <f t="shared" si="123"/>
        <v>10</v>
      </c>
      <c r="M271" s="61">
        <f t="shared" si="123"/>
        <v>2</v>
      </c>
      <c r="N271" s="61">
        <f t="shared" si="123"/>
        <v>3</v>
      </c>
      <c r="O271" s="61">
        <f t="shared" si="123"/>
        <v>5</v>
      </c>
      <c r="P271" s="61">
        <f t="shared" si="123"/>
        <v>1</v>
      </c>
      <c r="Q271" s="61">
        <f t="shared" si="123"/>
        <v>5</v>
      </c>
      <c r="R271" s="61">
        <f t="shared" si="123"/>
        <v>6</v>
      </c>
      <c r="S271" s="61">
        <f t="shared" si="123"/>
        <v>0</v>
      </c>
      <c r="T271" s="61">
        <f t="shared" si="123"/>
        <v>0</v>
      </c>
      <c r="U271" s="61">
        <f t="shared" si="123"/>
        <v>0</v>
      </c>
      <c r="V271" s="61">
        <f t="shared" si="123"/>
        <v>29</v>
      </c>
      <c r="W271" s="61">
        <f t="shared" si="123"/>
        <v>48</v>
      </c>
      <c r="X271" s="61">
        <f t="shared" si="123"/>
        <v>77</v>
      </c>
      <c r="Y271" s="61">
        <f t="shared" si="123"/>
        <v>79</v>
      </c>
      <c r="Z271" s="61">
        <f t="shared" si="123"/>
        <v>113</v>
      </c>
      <c r="AA271" s="61">
        <f t="shared" si="123"/>
        <v>192</v>
      </c>
    </row>
    <row r="272" spans="1:27" outlineLevel="4" x14ac:dyDescent="0.2">
      <c r="A272" s="185" t="s">
        <v>10</v>
      </c>
      <c r="B272" s="185"/>
      <c r="C272" s="185"/>
      <c r="D272" s="61">
        <f t="shared" ref="D272:AA272" si="124">SUBTOTAL(9,D274:D282)</f>
        <v>75</v>
      </c>
      <c r="E272" s="61">
        <f t="shared" si="124"/>
        <v>125</v>
      </c>
      <c r="F272" s="61">
        <f t="shared" si="124"/>
        <v>200</v>
      </c>
      <c r="G272" s="61">
        <f t="shared" si="124"/>
        <v>2</v>
      </c>
      <c r="H272" s="61">
        <f t="shared" si="124"/>
        <v>1</v>
      </c>
      <c r="I272" s="61">
        <f t="shared" si="124"/>
        <v>3</v>
      </c>
      <c r="J272" s="61">
        <f t="shared" si="124"/>
        <v>2</v>
      </c>
      <c r="K272" s="61">
        <f t="shared" si="124"/>
        <v>6</v>
      </c>
      <c r="L272" s="61">
        <f t="shared" si="124"/>
        <v>8</v>
      </c>
      <c r="M272" s="61">
        <f t="shared" si="124"/>
        <v>2</v>
      </c>
      <c r="N272" s="61">
        <f t="shared" si="124"/>
        <v>3</v>
      </c>
      <c r="O272" s="61">
        <f t="shared" si="124"/>
        <v>5</v>
      </c>
      <c r="P272" s="61">
        <f t="shared" si="124"/>
        <v>1</v>
      </c>
      <c r="Q272" s="61">
        <f t="shared" si="124"/>
        <v>5</v>
      </c>
      <c r="R272" s="61">
        <f t="shared" si="124"/>
        <v>6</v>
      </c>
      <c r="S272" s="61">
        <f t="shared" si="124"/>
        <v>0</v>
      </c>
      <c r="T272" s="61">
        <f t="shared" si="124"/>
        <v>0</v>
      </c>
      <c r="U272" s="61">
        <f t="shared" si="124"/>
        <v>0</v>
      </c>
      <c r="V272" s="61">
        <f t="shared" si="124"/>
        <v>29</v>
      </c>
      <c r="W272" s="61">
        <f t="shared" si="124"/>
        <v>48</v>
      </c>
      <c r="X272" s="61">
        <f t="shared" si="124"/>
        <v>77</v>
      </c>
      <c r="Y272" s="61">
        <f t="shared" si="124"/>
        <v>39</v>
      </c>
      <c r="Z272" s="61">
        <f t="shared" si="124"/>
        <v>62</v>
      </c>
      <c r="AA272" s="61">
        <f t="shared" si="124"/>
        <v>101</v>
      </c>
    </row>
    <row r="273" spans="1:27" outlineLevel="5" x14ac:dyDescent="0.2">
      <c r="A273" s="186" t="s">
        <v>362</v>
      </c>
      <c r="B273" s="186"/>
      <c r="C273" s="186"/>
      <c r="D273" s="61">
        <f t="shared" ref="D273:AA273" si="125">SUBTOTAL(9,D274:D282)</f>
        <v>75</v>
      </c>
      <c r="E273" s="61">
        <f t="shared" si="125"/>
        <v>125</v>
      </c>
      <c r="F273" s="61">
        <f t="shared" si="125"/>
        <v>200</v>
      </c>
      <c r="G273" s="61">
        <f t="shared" si="125"/>
        <v>2</v>
      </c>
      <c r="H273" s="61">
        <f t="shared" si="125"/>
        <v>1</v>
      </c>
      <c r="I273" s="61">
        <f t="shared" si="125"/>
        <v>3</v>
      </c>
      <c r="J273" s="61">
        <f t="shared" si="125"/>
        <v>2</v>
      </c>
      <c r="K273" s="61">
        <f t="shared" si="125"/>
        <v>6</v>
      </c>
      <c r="L273" s="61">
        <f t="shared" si="125"/>
        <v>8</v>
      </c>
      <c r="M273" s="61">
        <f t="shared" si="125"/>
        <v>2</v>
      </c>
      <c r="N273" s="61">
        <f t="shared" si="125"/>
        <v>3</v>
      </c>
      <c r="O273" s="61">
        <f t="shared" si="125"/>
        <v>5</v>
      </c>
      <c r="P273" s="61">
        <f t="shared" si="125"/>
        <v>1</v>
      </c>
      <c r="Q273" s="61">
        <f t="shared" si="125"/>
        <v>5</v>
      </c>
      <c r="R273" s="61">
        <f t="shared" si="125"/>
        <v>6</v>
      </c>
      <c r="S273" s="61">
        <f t="shared" si="125"/>
        <v>0</v>
      </c>
      <c r="T273" s="61">
        <f t="shared" si="125"/>
        <v>0</v>
      </c>
      <c r="U273" s="61">
        <f t="shared" si="125"/>
        <v>0</v>
      </c>
      <c r="V273" s="61">
        <f t="shared" si="125"/>
        <v>29</v>
      </c>
      <c r="W273" s="61">
        <f t="shared" si="125"/>
        <v>48</v>
      </c>
      <c r="X273" s="61">
        <f t="shared" si="125"/>
        <v>77</v>
      </c>
      <c r="Y273" s="61">
        <f t="shared" si="125"/>
        <v>39</v>
      </c>
      <c r="Z273" s="61">
        <f t="shared" si="125"/>
        <v>62</v>
      </c>
      <c r="AA273" s="61">
        <f t="shared" si="125"/>
        <v>101</v>
      </c>
    </row>
    <row r="274" spans="1:27" outlineLevel="6" x14ac:dyDescent="0.2">
      <c r="A274" s="62">
        <v>45</v>
      </c>
      <c r="B274" s="62" t="s">
        <v>328</v>
      </c>
      <c r="C274" s="62" t="s">
        <v>329</v>
      </c>
      <c r="D274" s="61">
        <f t="shared" ref="D274:D282" si="126">G274+J274+M274+P274+S274+V274+Y274</f>
        <v>4</v>
      </c>
      <c r="E274" s="61">
        <f t="shared" ref="E274:E282" si="127">H274+K274+N274+Q274+T274+W274+Z274</f>
        <v>13</v>
      </c>
      <c r="F274" s="61">
        <f t="shared" ref="F274:F282" si="128">I274+L274+O274+R274+U274+X274+AA274</f>
        <v>17</v>
      </c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>
        <v>3</v>
      </c>
      <c r="W274" s="62">
        <v>5</v>
      </c>
      <c r="X274" s="62">
        <v>8</v>
      </c>
      <c r="Y274" s="62">
        <v>1</v>
      </c>
      <c r="Z274" s="62">
        <v>8</v>
      </c>
      <c r="AA274" s="62">
        <v>9</v>
      </c>
    </row>
    <row r="275" spans="1:27" outlineLevel="6" x14ac:dyDescent="0.2">
      <c r="A275" s="62" t="s">
        <v>323</v>
      </c>
      <c r="B275" s="62" t="s">
        <v>323</v>
      </c>
      <c r="C275" s="62" t="s">
        <v>6</v>
      </c>
      <c r="D275" s="61">
        <f t="shared" si="126"/>
        <v>2</v>
      </c>
      <c r="E275" s="61">
        <f t="shared" si="127"/>
        <v>1</v>
      </c>
      <c r="F275" s="61">
        <f t="shared" si="128"/>
        <v>3</v>
      </c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>
        <v>1</v>
      </c>
      <c r="W275" s="62"/>
      <c r="X275" s="62">
        <v>1</v>
      </c>
      <c r="Y275" s="62">
        <v>1</v>
      </c>
      <c r="Z275" s="62">
        <v>1</v>
      </c>
      <c r="AA275" s="62">
        <v>2</v>
      </c>
    </row>
    <row r="276" spans="1:27" outlineLevel="6" x14ac:dyDescent="0.2">
      <c r="A276" s="62" t="s">
        <v>324</v>
      </c>
      <c r="B276" s="62" t="s">
        <v>324</v>
      </c>
      <c r="C276" s="62" t="s">
        <v>325</v>
      </c>
      <c r="D276" s="61">
        <f t="shared" si="126"/>
        <v>5</v>
      </c>
      <c r="E276" s="61">
        <f t="shared" si="127"/>
        <v>8</v>
      </c>
      <c r="F276" s="61">
        <f t="shared" si="128"/>
        <v>13</v>
      </c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>
        <v>2</v>
      </c>
      <c r="W276" s="62">
        <v>4</v>
      </c>
      <c r="X276" s="62">
        <v>6</v>
      </c>
      <c r="Y276" s="62">
        <v>3</v>
      </c>
      <c r="Z276" s="62">
        <v>4</v>
      </c>
      <c r="AA276" s="62">
        <v>7</v>
      </c>
    </row>
    <row r="277" spans="1:27" outlineLevel="6" x14ac:dyDescent="0.2">
      <c r="A277" s="62" t="s">
        <v>338</v>
      </c>
      <c r="B277" s="62" t="s">
        <v>338</v>
      </c>
      <c r="C277" s="62" t="s">
        <v>339</v>
      </c>
      <c r="D277" s="61">
        <f t="shared" si="126"/>
        <v>7</v>
      </c>
      <c r="E277" s="61">
        <f t="shared" si="127"/>
        <v>3</v>
      </c>
      <c r="F277" s="61">
        <f t="shared" si="128"/>
        <v>10</v>
      </c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>
        <v>7</v>
      </c>
      <c r="Z277" s="62">
        <v>3</v>
      </c>
      <c r="AA277" s="62">
        <v>10</v>
      </c>
    </row>
    <row r="278" spans="1:27" outlineLevel="6" x14ac:dyDescent="0.2">
      <c r="A278" s="62" t="s">
        <v>326</v>
      </c>
      <c r="B278" s="62" t="s">
        <v>326</v>
      </c>
      <c r="C278" s="62" t="s">
        <v>327</v>
      </c>
      <c r="D278" s="61">
        <f t="shared" si="126"/>
        <v>23</v>
      </c>
      <c r="E278" s="61">
        <f t="shared" si="127"/>
        <v>34</v>
      </c>
      <c r="F278" s="61">
        <f t="shared" si="128"/>
        <v>57</v>
      </c>
      <c r="G278" s="62"/>
      <c r="H278" s="62"/>
      <c r="I278" s="62"/>
      <c r="J278" s="62"/>
      <c r="K278" s="62">
        <v>1</v>
      </c>
      <c r="L278" s="62">
        <v>1</v>
      </c>
      <c r="M278" s="62"/>
      <c r="N278" s="62"/>
      <c r="O278" s="62"/>
      <c r="P278" s="62">
        <v>1</v>
      </c>
      <c r="Q278" s="62"/>
      <c r="R278" s="62">
        <v>1</v>
      </c>
      <c r="S278" s="62"/>
      <c r="T278" s="62"/>
      <c r="U278" s="62"/>
      <c r="V278" s="62">
        <v>9</v>
      </c>
      <c r="W278" s="62">
        <v>4</v>
      </c>
      <c r="X278" s="62">
        <v>13</v>
      </c>
      <c r="Y278" s="62">
        <v>13</v>
      </c>
      <c r="Z278" s="62">
        <v>29</v>
      </c>
      <c r="AA278" s="62">
        <v>42</v>
      </c>
    </row>
    <row r="279" spans="1:27" outlineLevel="6" x14ac:dyDescent="0.2">
      <c r="A279" s="62" t="s">
        <v>330</v>
      </c>
      <c r="B279" s="62" t="s">
        <v>330</v>
      </c>
      <c r="C279" s="62" t="s">
        <v>331</v>
      </c>
      <c r="D279" s="61">
        <f t="shared" si="126"/>
        <v>0</v>
      </c>
      <c r="E279" s="61">
        <f t="shared" si="127"/>
        <v>1</v>
      </c>
      <c r="F279" s="61">
        <f t="shared" si="128"/>
        <v>1</v>
      </c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>
        <v>1</v>
      </c>
      <c r="X279" s="62">
        <v>1</v>
      </c>
      <c r="Y279" s="62"/>
      <c r="Z279" s="62"/>
      <c r="AA279" s="62"/>
    </row>
    <row r="280" spans="1:27" outlineLevel="6" x14ac:dyDescent="0.2">
      <c r="A280" s="62" t="s">
        <v>332</v>
      </c>
      <c r="B280" s="62" t="s">
        <v>332</v>
      </c>
      <c r="C280" s="62" t="s">
        <v>499</v>
      </c>
      <c r="D280" s="61">
        <f t="shared" si="126"/>
        <v>10</v>
      </c>
      <c r="E280" s="61">
        <f t="shared" si="127"/>
        <v>37</v>
      </c>
      <c r="F280" s="61">
        <f t="shared" si="128"/>
        <v>47</v>
      </c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>
        <v>10</v>
      </c>
      <c r="W280" s="62">
        <v>32</v>
      </c>
      <c r="X280" s="62">
        <v>42</v>
      </c>
      <c r="Y280" s="62"/>
      <c r="Z280" s="62">
        <v>5</v>
      </c>
      <c r="AA280" s="62">
        <v>5</v>
      </c>
    </row>
    <row r="281" spans="1:27" outlineLevel="6" x14ac:dyDescent="0.2">
      <c r="A281" s="62" t="s">
        <v>334</v>
      </c>
      <c r="B281" s="62" t="s">
        <v>334</v>
      </c>
      <c r="C281" s="62" t="s">
        <v>335</v>
      </c>
      <c r="D281" s="61">
        <f t="shared" si="126"/>
        <v>4</v>
      </c>
      <c r="E281" s="61">
        <f t="shared" si="127"/>
        <v>4</v>
      </c>
      <c r="F281" s="61">
        <f t="shared" si="128"/>
        <v>8</v>
      </c>
      <c r="G281" s="62">
        <v>1</v>
      </c>
      <c r="H281" s="62"/>
      <c r="I281" s="62">
        <v>1</v>
      </c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>
        <v>2</v>
      </c>
      <c r="W281" s="62">
        <v>1</v>
      </c>
      <c r="X281" s="62">
        <v>3</v>
      </c>
      <c r="Y281" s="62">
        <v>1</v>
      </c>
      <c r="Z281" s="62">
        <v>3</v>
      </c>
      <c r="AA281" s="62">
        <v>4</v>
      </c>
    </row>
    <row r="282" spans="1:27" outlineLevel="6" x14ac:dyDescent="0.2">
      <c r="A282" s="62" t="s">
        <v>336</v>
      </c>
      <c r="B282" s="62" t="s">
        <v>336</v>
      </c>
      <c r="C282" s="62" t="s">
        <v>337</v>
      </c>
      <c r="D282" s="61">
        <f t="shared" si="126"/>
        <v>20</v>
      </c>
      <c r="E282" s="61">
        <f t="shared" si="127"/>
        <v>24</v>
      </c>
      <c r="F282" s="61">
        <f t="shared" si="128"/>
        <v>44</v>
      </c>
      <c r="G282" s="62">
        <v>1</v>
      </c>
      <c r="H282" s="62">
        <v>1</v>
      </c>
      <c r="I282" s="62">
        <v>2</v>
      </c>
      <c r="J282" s="62">
        <v>2</v>
      </c>
      <c r="K282" s="62">
        <v>5</v>
      </c>
      <c r="L282" s="62">
        <v>7</v>
      </c>
      <c r="M282" s="62">
        <v>2</v>
      </c>
      <c r="N282" s="62">
        <v>3</v>
      </c>
      <c r="O282" s="62">
        <v>5</v>
      </c>
      <c r="P282" s="62"/>
      <c r="Q282" s="62">
        <v>5</v>
      </c>
      <c r="R282" s="62">
        <v>5</v>
      </c>
      <c r="S282" s="62"/>
      <c r="T282" s="62"/>
      <c r="U282" s="62"/>
      <c r="V282" s="62">
        <v>2</v>
      </c>
      <c r="W282" s="62">
        <v>1</v>
      </c>
      <c r="X282" s="62">
        <v>3</v>
      </c>
      <c r="Y282" s="62">
        <v>13</v>
      </c>
      <c r="Z282" s="62">
        <v>9</v>
      </c>
      <c r="AA282" s="62">
        <v>22</v>
      </c>
    </row>
    <row r="283" spans="1:27" outlineLevel="4" x14ac:dyDescent="0.2">
      <c r="A283" s="185" t="s">
        <v>11</v>
      </c>
      <c r="B283" s="185"/>
      <c r="C283" s="185"/>
      <c r="D283" s="61">
        <f t="shared" ref="D283:AA283" si="129">SUBTOTAL(9,D285:D290)</f>
        <v>43</v>
      </c>
      <c r="E283" s="61">
        <f t="shared" si="129"/>
        <v>53</v>
      </c>
      <c r="F283" s="61">
        <f t="shared" si="129"/>
        <v>96</v>
      </c>
      <c r="G283" s="61">
        <f t="shared" si="129"/>
        <v>1</v>
      </c>
      <c r="H283" s="61">
        <f t="shared" si="129"/>
        <v>2</v>
      </c>
      <c r="I283" s="61">
        <f t="shared" si="129"/>
        <v>3</v>
      </c>
      <c r="J283" s="61">
        <f t="shared" si="129"/>
        <v>2</v>
      </c>
      <c r="K283" s="61">
        <f t="shared" si="129"/>
        <v>0</v>
      </c>
      <c r="L283" s="61">
        <f t="shared" si="129"/>
        <v>2</v>
      </c>
      <c r="M283" s="61">
        <f t="shared" si="129"/>
        <v>0</v>
      </c>
      <c r="N283" s="61">
        <f t="shared" si="129"/>
        <v>0</v>
      </c>
      <c r="O283" s="61">
        <f t="shared" si="129"/>
        <v>0</v>
      </c>
      <c r="P283" s="61">
        <f t="shared" si="129"/>
        <v>0</v>
      </c>
      <c r="Q283" s="61">
        <f t="shared" si="129"/>
        <v>0</v>
      </c>
      <c r="R283" s="61">
        <f t="shared" si="129"/>
        <v>0</v>
      </c>
      <c r="S283" s="61">
        <f t="shared" si="129"/>
        <v>0</v>
      </c>
      <c r="T283" s="61">
        <f t="shared" si="129"/>
        <v>0</v>
      </c>
      <c r="U283" s="61">
        <f t="shared" si="129"/>
        <v>0</v>
      </c>
      <c r="V283" s="61">
        <f t="shared" si="129"/>
        <v>0</v>
      </c>
      <c r="W283" s="61">
        <f t="shared" si="129"/>
        <v>0</v>
      </c>
      <c r="X283" s="61">
        <f t="shared" si="129"/>
        <v>0</v>
      </c>
      <c r="Y283" s="61">
        <f t="shared" si="129"/>
        <v>40</v>
      </c>
      <c r="Z283" s="61">
        <f t="shared" si="129"/>
        <v>51</v>
      </c>
      <c r="AA283" s="61">
        <f t="shared" si="129"/>
        <v>91</v>
      </c>
    </row>
    <row r="284" spans="1:27" outlineLevel="5" x14ac:dyDescent="0.2">
      <c r="A284" s="186" t="s">
        <v>22</v>
      </c>
      <c r="B284" s="186"/>
      <c r="C284" s="186"/>
      <c r="D284" s="61">
        <f t="shared" ref="D284:AA284" si="130">SUBTOTAL(9,D285:D285)</f>
        <v>2</v>
      </c>
      <c r="E284" s="61">
        <f t="shared" si="130"/>
        <v>2</v>
      </c>
      <c r="F284" s="61">
        <f t="shared" si="130"/>
        <v>4</v>
      </c>
      <c r="G284" s="61">
        <f t="shared" si="130"/>
        <v>0</v>
      </c>
      <c r="H284" s="61">
        <f t="shared" si="130"/>
        <v>0</v>
      </c>
      <c r="I284" s="61">
        <f t="shared" si="130"/>
        <v>0</v>
      </c>
      <c r="J284" s="61">
        <f t="shared" si="130"/>
        <v>0</v>
      </c>
      <c r="K284" s="61">
        <f t="shared" si="130"/>
        <v>0</v>
      </c>
      <c r="L284" s="61">
        <f t="shared" si="130"/>
        <v>0</v>
      </c>
      <c r="M284" s="61">
        <f t="shared" si="130"/>
        <v>0</v>
      </c>
      <c r="N284" s="61">
        <f t="shared" si="130"/>
        <v>0</v>
      </c>
      <c r="O284" s="61">
        <f t="shared" si="130"/>
        <v>0</v>
      </c>
      <c r="P284" s="61">
        <f t="shared" si="130"/>
        <v>0</v>
      </c>
      <c r="Q284" s="61">
        <f t="shared" si="130"/>
        <v>0</v>
      </c>
      <c r="R284" s="61">
        <f t="shared" si="130"/>
        <v>0</v>
      </c>
      <c r="S284" s="61">
        <f t="shared" si="130"/>
        <v>0</v>
      </c>
      <c r="T284" s="61">
        <f t="shared" si="130"/>
        <v>0</v>
      </c>
      <c r="U284" s="61">
        <f t="shared" si="130"/>
        <v>0</v>
      </c>
      <c r="V284" s="61">
        <f t="shared" si="130"/>
        <v>0</v>
      </c>
      <c r="W284" s="61">
        <f t="shared" si="130"/>
        <v>0</v>
      </c>
      <c r="X284" s="61">
        <f t="shared" si="130"/>
        <v>0</v>
      </c>
      <c r="Y284" s="61">
        <f t="shared" si="130"/>
        <v>2</v>
      </c>
      <c r="Z284" s="61">
        <f t="shared" si="130"/>
        <v>2</v>
      </c>
      <c r="AA284" s="61">
        <f t="shared" si="130"/>
        <v>4</v>
      </c>
    </row>
    <row r="285" spans="1:27" outlineLevel="6" x14ac:dyDescent="0.2">
      <c r="A285" s="64" t="s">
        <v>340</v>
      </c>
      <c r="B285" s="62" t="s">
        <v>340</v>
      </c>
      <c r="C285" s="62" t="s">
        <v>341</v>
      </c>
      <c r="D285" s="61">
        <f>G285+J285+M285+P285+S285+V285+Y285</f>
        <v>2</v>
      </c>
      <c r="E285" s="61">
        <f>H285+K285+N285+Q285+T285+W285+Z285</f>
        <v>2</v>
      </c>
      <c r="F285" s="61">
        <f>I285+L285+O285+R285+U285+X285+AA285</f>
        <v>4</v>
      </c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>
        <v>2</v>
      </c>
      <c r="Z285" s="62">
        <v>2</v>
      </c>
      <c r="AA285" s="62">
        <v>4</v>
      </c>
    </row>
    <row r="286" spans="1:27" outlineLevel="5" x14ac:dyDescent="0.2">
      <c r="A286" s="186" t="s">
        <v>351</v>
      </c>
      <c r="B286" s="186"/>
      <c r="C286" s="186"/>
      <c r="D286" s="61">
        <f t="shared" ref="D286:AA286" si="131">SUBTOTAL(9,D287:D288)</f>
        <v>41</v>
      </c>
      <c r="E286" s="61">
        <f t="shared" si="131"/>
        <v>49</v>
      </c>
      <c r="F286" s="61">
        <f t="shared" si="131"/>
        <v>90</v>
      </c>
      <c r="G286" s="61">
        <f t="shared" si="131"/>
        <v>1</v>
      </c>
      <c r="H286" s="61">
        <f t="shared" si="131"/>
        <v>2</v>
      </c>
      <c r="I286" s="61">
        <f t="shared" si="131"/>
        <v>3</v>
      </c>
      <c r="J286" s="61">
        <f t="shared" si="131"/>
        <v>2</v>
      </c>
      <c r="K286" s="61">
        <f t="shared" si="131"/>
        <v>0</v>
      </c>
      <c r="L286" s="61">
        <f t="shared" si="131"/>
        <v>2</v>
      </c>
      <c r="M286" s="61">
        <f t="shared" si="131"/>
        <v>0</v>
      </c>
      <c r="N286" s="61">
        <f t="shared" si="131"/>
        <v>0</v>
      </c>
      <c r="O286" s="61">
        <f t="shared" si="131"/>
        <v>0</v>
      </c>
      <c r="P286" s="61">
        <f t="shared" si="131"/>
        <v>0</v>
      </c>
      <c r="Q286" s="61">
        <f t="shared" si="131"/>
        <v>0</v>
      </c>
      <c r="R286" s="61">
        <f t="shared" si="131"/>
        <v>0</v>
      </c>
      <c r="S286" s="61">
        <f t="shared" si="131"/>
        <v>0</v>
      </c>
      <c r="T286" s="61">
        <f t="shared" si="131"/>
        <v>0</v>
      </c>
      <c r="U286" s="61">
        <f t="shared" si="131"/>
        <v>0</v>
      </c>
      <c r="V286" s="61">
        <f t="shared" si="131"/>
        <v>0</v>
      </c>
      <c r="W286" s="61">
        <f t="shared" si="131"/>
        <v>0</v>
      </c>
      <c r="X286" s="61">
        <f t="shared" si="131"/>
        <v>0</v>
      </c>
      <c r="Y286" s="61">
        <f t="shared" si="131"/>
        <v>38</v>
      </c>
      <c r="Z286" s="61">
        <f t="shared" si="131"/>
        <v>47</v>
      </c>
      <c r="AA286" s="61">
        <f t="shared" si="131"/>
        <v>85</v>
      </c>
    </row>
    <row r="287" spans="1:27" outlineLevel="6" x14ac:dyDescent="0.2">
      <c r="A287" s="62" t="s">
        <v>326</v>
      </c>
      <c r="B287" s="62" t="s">
        <v>326</v>
      </c>
      <c r="C287" s="62" t="s">
        <v>327</v>
      </c>
      <c r="D287" s="61">
        <f t="shared" ref="D287:F288" si="132">G287+J287+M287+P287+S287+V287+Y287</f>
        <v>1</v>
      </c>
      <c r="E287" s="61">
        <f t="shared" si="132"/>
        <v>0</v>
      </c>
      <c r="F287" s="61">
        <f t="shared" si="132"/>
        <v>1</v>
      </c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>
        <v>1</v>
      </c>
      <c r="Z287" s="62"/>
      <c r="AA287" s="62">
        <v>1</v>
      </c>
    </row>
    <row r="288" spans="1:27" outlineLevel="6" x14ac:dyDescent="0.2">
      <c r="A288" s="64" t="s">
        <v>340</v>
      </c>
      <c r="B288" s="62" t="s">
        <v>340</v>
      </c>
      <c r="C288" s="62" t="s">
        <v>341</v>
      </c>
      <c r="D288" s="61">
        <f t="shared" si="132"/>
        <v>40</v>
      </c>
      <c r="E288" s="61">
        <f t="shared" si="132"/>
        <v>49</v>
      </c>
      <c r="F288" s="61">
        <f t="shared" si="132"/>
        <v>89</v>
      </c>
      <c r="G288" s="62">
        <v>1</v>
      </c>
      <c r="H288" s="62">
        <v>2</v>
      </c>
      <c r="I288" s="62">
        <v>3</v>
      </c>
      <c r="J288" s="62">
        <v>2</v>
      </c>
      <c r="K288" s="62"/>
      <c r="L288" s="62">
        <v>2</v>
      </c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>
        <v>37</v>
      </c>
      <c r="Z288" s="62">
        <v>47</v>
      </c>
      <c r="AA288" s="62">
        <v>84</v>
      </c>
    </row>
    <row r="289" spans="1:27" outlineLevel="5" x14ac:dyDescent="0.2">
      <c r="A289" s="186" t="s">
        <v>24</v>
      </c>
      <c r="B289" s="186"/>
      <c r="C289" s="186"/>
      <c r="D289" s="61">
        <f t="shared" ref="D289:AA289" si="133">SUBTOTAL(9,D290:D290)</f>
        <v>0</v>
      </c>
      <c r="E289" s="61">
        <f t="shared" si="133"/>
        <v>2</v>
      </c>
      <c r="F289" s="61">
        <f t="shared" si="133"/>
        <v>2</v>
      </c>
      <c r="G289" s="61">
        <f t="shared" si="133"/>
        <v>0</v>
      </c>
      <c r="H289" s="61">
        <f t="shared" si="133"/>
        <v>0</v>
      </c>
      <c r="I289" s="61">
        <f t="shared" si="133"/>
        <v>0</v>
      </c>
      <c r="J289" s="61">
        <f t="shared" si="133"/>
        <v>0</v>
      </c>
      <c r="K289" s="61">
        <f t="shared" si="133"/>
        <v>0</v>
      </c>
      <c r="L289" s="61">
        <f t="shared" si="133"/>
        <v>0</v>
      </c>
      <c r="M289" s="61">
        <f t="shared" si="133"/>
        <v>0</v>
      </c>
      <c r="N289" s="61">
        <f t="shared" si="133"/>
        <v>0</v>
      </c>
      <c r="O289" s="61">
        <f t="shared" si="133"/>
        <v>0</v>
      </c>
      <c r="P289" s="61">
        <f t="shared" si="133"/>
        <v>0</v>
      </c>
      <c r="Q289" s="61">
        <f t="shared" si="133"/>
        <v>0</v>
      </c>
      <c r="R289" s="61">
        <f t="shared" si="133"/>
        <v>0</v>
      </c>
      <c r="S289" s="61">
        <f t="shared" si="133"/>
        <v>0</v>
      </c>
      <c r="T289" s="61">
        <f t="shared" si="133"/>
        <v>0</v>
      </c>
      <c r="U289" s="61">
        <f t="shared" si="133"/>
        <v>0</v>
      </c>
      <c r="V289" s="61">
        <f t="shared" si="133"/>
        <v>0</v>
      </c>
      <c r="W289" s="61">
        <f t="shared" si="133"/>
        <v>0</v>
      </c>
      <c r="X289" s="61">
        <f t="shared" si="133"/>
        <v>0</v>
      </c>
      <c r="Y289" s="61">
        <f t="shared" si="133"/>
        <v>0</v>
      </c>
      <c r="Z289" s="61">
        <f t="shared" si="133"/>
        <v>2</v>
      </c>
      <c r="AA289" s="61">
        <f t="shared" si="133"/>
        <v>2</v>
      </c>
    </row>
    <row r="290" spans="1:27" outlineLevel="6" x14ac:dyDescent="0.2">
      <c r="A290" s="64" t="s">
        <v>340</v>
      </c>
      <c r="B290" s="62" t="s">
        <v>340</v>
      </c>
      <c r="C290" s="62" t="s">
        <v>341</v>
      </c>
      <c r="D290" s="61">
        <f>G290+J290+M290+P290+S290+V290+Y290</f>
        <v>0</v>
      </c>
      <c r="E290" s="61">
        <f>H290+K290+N290+Q290+T290+W290+Z290</f>
        <v>2</v>
      </c>
      <c r="F290" s="61">
        <f>I290+L290+O290+R290+U290+X290+AA290</f>
        <v>2</v>
      </c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>
        <v>2</v>
      </c>
      <c r="AA290" s="62">
        <v>2</v>
      </c>
    </row>
    <row r="291" spans="1:27" outlineLevel="3" x14ac:dyDescent="0.2">
      <c r="A291" s="185" t="s">
        <v>364</v>
      </c>
      <c r="B291" s="185"/>
      <c r="C291" s="185"/>
      <c r="D291" s="61">
        <f t="shared" ref="D291:AA291" si="134">SUBTOTAL(9,D294:D294)</f>
        <v>40</v>
      </c>
      <c r="E291" s="61">
        <f t="shared" si="134"/>
        <v>31</v>
      </c>
      <c r="F291" s="61">
        <f t="shared" si="134"/>
        <v>71</v>
      </c>
      <c r="G291" s="61">
        <f t="shared" si="134"/>
        <v>14</v>
      </c>
      <c r="H291" s="61">
        <f t="shared" si="134"/>
        <v>14</v>
      </c>
      <c r="I291" s="61">
        <f t="shared" si="134"/>
        <v>28</v>
      </c>
      <c r="J291" s="61">
        <f t="shared" si="134"/>
        <v>26</v>
      </c>
      <c r="K291" s="61">
        <f t="shared" si="134"/>
        <v>17</v>
      </c>
      <c r="L291" s="61">
        <f t="shared" si="134"/>
        <v>43</v>
      </c>
      <c r="M291" s="61">
        <f t="shared" si="134"/>
        <v>0</v>
      </c>
      <c r="N291" s="61">
        <f t="shared" si="134"/>
        <v>0</v>
      </c>
      <c r="O291" s="61">
        <f t="shared" si="134"/>
        <v>0</v>
      </c>
      <c r="P291" s="61">
        <f t="shared" si="134"/>
        <v>0</v>
      </c>
      <c r="Q291" s="61">
        <f t="shared" si="134"/>
        <v>0</v>
      </c>
      <c r="R291" s="61">
        <f t="shared" si="134"/>
        <v>0</v>
      </c>
      <c r="S291" s="61">
        <f t="shared" si="134"/>
        <v>0</v>
      </c>
      <c r="T291" s="61">
        <f t="shared" si="134"/>
        <v>0</v>
      </c>
      <c r="U291" s="61">
        <f t="shared" si="134"/>
        <v>0</v>
      </c>
      <c r="V291" s="61">
        <f t="shared" si="134"/>
        <v>0</v>
      </c>
      <c r="W291" s="61">
        <f t="shared" si="134"/>
        <v>0</v>
      </c>
      <c r="X291" s="61">
        <f t="shared" si="134"/>
        <v>0</v>
      </c>
      <c r="Y291" s="61">
        <f t="shared" si="134"/>
        <v>0</v>
      </c>
      <c r="Z291" s="61">
        <f t="shared" si="134"/>
        <v>0</v>
      </c>
      <c r="AA291" s="61">
        <f t="shared" si="134"/>
        <v>0</v>
      </c>
    </row>
    <row r="292" spans="1:27" outlineLevel="4" x14ac:dyDescent="0.2">
      <c r="A292" s="185" t="s">
        <v>11</v>
      </c>
      <c r="B292" s="185"/>
      <c r="C292" s="185"/>
      <c r="D292" s="61">
        <f t="shared" ref="D292:AA292" si="135">SUBTOTAL(9,D294:D294)</f>
        <v>40</v>
      </c>
      <c r="E292" s="61">
        <f t="shared" si="135"/>
        <v>31</v>
      </c>
      <c r="F292" s="61">
        <f t="shared" si="135"/>
        <v>71</v>
      </c>
      <c r="G292" s="61">
        <f t="shared" si="135"/>
        <v>14</v>
      </c>
      <c r="H292" s="61">
        <f t="shared" si="135"/>
        <v>14</v>
      </c>
      <c r="I292" s="61">
        <f t="shared" si="135"/>
        <v>28</v>
      </c>
      <c r="J292" s="61">
        <f t="shared" si="135"/>
        <v>26</v>
      </c>
      <c r="K292" s="61">
        <f t="shared" si="135"/>
        <v>17</v>
      </c>
      <c r="L292" s="61">
        <f t="shared" si="135"/>
        <v>43</v>
      </c>
      <c r="M292" s="61">
        <f t="shared" si="135"/>
        <v>0</v>
      </c>
      <c r="N292" s="61">
        <f t="shared" si="135"/>
        <v>0</v>
      </c>
      <c r="O292" s="61">
        <f t="shared" si="135"/>
        <v>0</v>
      </c>
      <c r="P292" s="61">
        <f t="shared" si="135"/>
        <v>0</v>
      </c>
      <c r="Q292" s="61">
        <f t="shared" si="135"/>
        <v>0</v>
      </c>
      <c r="R292" s="61">
        <f t="shared" si="135"/>
        <v>0</v>
      </c>
      <c r="S292" s="61">
        <f t="shared" si="135"/>
        <v>0</v>
      </c>
      <c r="T292" s="61">
        <f t="shared" si="135"/>
        <v>0</v>
      </c>
      <c r="U292" s="61">
        <f t="shared" si="135"/>
        <v>0</v>
      </c>
      <c r="V292" s="61">
        <f t="shared" si="135"/>
        <v>0</v>
      </c>
      <c r="W292" s="61">
        <f t="shared" si="135"/>
        <v>0</v>
      </c>
      <c r="X292" s="61">
        <f t="shared" si="135"/>
        <v>0</v>
      </c>
      <c r="Y292" s="61">
        <f t="shared" si="135"/>
        <v>0</v>
      </c>
      <c r="Z292" s="61">
        <f t="shared" si="135"/>
        <v>0</v>
      </c>
      <c r="AA292" s="61">
        <f t="shared" si="135"/>
        <v>0</v>
      </c>
    </row>
    <row r="293" spans="1:27" outlineLevel="5" x14ac:dyDescent="0.2">
      <c r="A293" s="186" t="s">
        <v>351</v>
      </c>
      <c r="B293" s="186"/>
      <c r="C293" s="186"/>
      <c r="D293" s="61">
        <f t="shared" ref="D293:AA293" si="136">SUBTOTAL(9,D294:D294)</f>
        <v>40</v>
      </c>
      <c r="E293" s="61">
        <f t="shared" si="136"/>
        <v>31</v>
      </c>
      <c r="F293" s="61">
        <f t="shared" si="136"/>
        <v>71</v>
      </c>
      <c r="G293" s="61">
        <f t="shared" si="136"/>
        <v>14</v>
      </c>
      <c r="H293" s="61">
        <f t="shared" si="136"/>
        <v>14</v>
      </c>
      <c r="I293" s="61">
        <f t="shared" si="136"/>
        <v>28</v>
      </c>
      <c r="J293" s="61">
        <f t="shared" si="136"/>
        <v>26</v>
      </c>
      <c r="K293" s="61">
        <f t="shared" si="136"/>
        <v>17</v>
      </c>
      <c r="L293" s="61">
        <f t="shared" si="136"/>
        <v>43</v>
      </c>
      <c r="M293" s="61">
        <f t="shared" si="136"/>
        <v>0</v>
      </c>
      <c r="N293" s="61">
        <f t="shared" si="136"/>
        <v>0</v>
      </c>
      <c r="O293" s="61">
        <f t="shared" si="136"/>
        <v>0</v>
      </c>
      <c r="P293" s="61">
        <f t="shared" si="136"/>
        <v>0</v>
      </c>
      <c r="Q293" s="61">
        <f t="shared" si="136"/>
        <v>0</v>
      </c>
      <c r="R293" s="61">
        <f t="shared" si="136"/>
        <v>0</v>
      </c>
      <c r="S293" s="61">
        <f t="shared" si="136"/>
        <v>0</v>
      </c>
      <c r="T293" s="61">
        <f t="shared" si="136"/>
        <v>0</v>
      </c>
      <c r="U293" s="61">
        <f t="shared" si="136"/>
        <v>0</v>
      </c>
      <c r="V293" s="61">
        <f t="shared" si="136"/>
        <v>0</v>
      </c>
      <c r="W293" s="61">
        <f t="shared" si="136"/>
        <v>0</v>
      </c>
      <c r="X293" s="61">
        <f t="shared" si="136"/>
        <v>0</v>
      </c>
      <c r="Y293" s="61">
        <f t="shared" si="136"/>
        <v>0</v>
      </c>
      <c r="Z293" s="61">
        <f t="shared" si="136"/>
        <v>0</v>
      </c>
      <c r="AA293" s="61">
        <f t="shared" si="136"/>
        <v>0</v>
      </c>
    </row>
    <row r="294" spans="1:27" outlineLevel="6" x14ac:dyDescent="0.2">
      <c r="A294" s="64">
        <v>4.0301</v>
      </c>
      <c r="B294" s="62" t="s">
        <v>342</v>
      </c>
      <c r="C294" s="62" t="s">
        <v>500</v>
      </c>
      <c r="D294" s="61">
        <f>G294+J294+M294+P294+S294+V294+Y294</f>
        <v>40</v>
      </c>
      <c r="E294" s="61">
        <f>H294+K294+N294+Q294+T294+W294+Z294</f>
        <v>31</v>
      </c>
      <c r="F294" s="61">
        <f>I294+L294+O294+R294+U294+X294+AA294</f>
        <v>71</v>
      </c>
      <c r="G294" s="62">
        <v>14</v>
      </c>
      <c r="H294" s="62">
        <v>14</v>
      </c>
      <c r="I294" s="62">
        <v>28</v>
      </c>
      <c r="J294" s="62">
        <v>26</v>
      </c>
      <c r="K294" s="62">
        <v>17</v>
      </c>
      <c r="L294" s="62">
        <v>43</v>
      </c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</sheetData>
  <mergeCells count="108">
    <mergeCell ref="A3:AA3"/>
    <mergeCell ref="W4:Y4"/>
    <mergeCell ref="A291:C291"/>
    <mergeCell ref="A28:C28"/>
    <mergeCell ref="A40:C40"/>
    <mergeCell ref="A47:C47"/>
    <mergeCell ref="A50:C50"/>
    <mergeCell ref="A54:C54"/>
    <mergeCell ref="A127:C127"/>
    <mergeCell ref="A125:C125"/>
    <mergeCell ref="A136:C136"/>
    <mergeCell ref="A249:C249"/>
    <mergeCell ref="A111:C111"/>
    <mergeCell ref="A224:C224"/>
    <mergeCell ref="A96:C96"/>
    <mergeCell ref="A140:C140"/>
    <mergeCell ref="A138:C138"/>
    <mergeCell ref="A43:C43"/>
    <mergeCell ref="A48:C48"/>
    <mergeCell ref="A51:C51"/>
    <mergeCell ref="A55:C55"/>
    <mergeCell ref="A46:C46"/>
    <mergeCell ref="A53:C53"/>
    <mergeCell ref="A81:C81"/>
    <mergeCell ref="A114:C114"/>
    <mergeCell ref="A68:C68"/>
    <mergeCell ref="A293:C293"/>
    <mergeCell ref="A149:C149"/>
    <mergeCell ref="A196:C196"/>
    <mergeCell ref="A198:C198"/>
    <mergeCell ref="A167:C167"/>
    <mergeCell ref="A172:C172"/>
    <mergeCell ref="A120:C120"/>
    <mergeCell ref="A123:C123"/>
    <mergeCell ref="A133:C133"/>
    <mergeCell ref="A142:C142"/>
    <mergeCell ref="A194:C194"/>
    <mergeCell ref="A222:C222"/>
    <mergeCell ref="A144:C144"/>
    <mergeCell ref="A189:C189"/>
    <mergeCell ref="A219:C219"/>
    <mergeCell ref="A213:C213"/>
    <mergeCell ref="A256:C256"/>
    <mergeCell ref="A258:C258"/>
    <mergeCell ref="A267:C267"/>
    <mergeCell ref="A126:C126"/>
    <mergeCell ref="A132:C132"/>
    <mergeCell ref="A137:C137"/>
    <mergeCell ref="A143:C143"/>
    <mergeCell ref="A271:C271"/>
    <mergeCell ref="A1:AA1"/>
    <mergeCell ref="A2:AA2"/>
    <mergeCell ref="A5:AA5"/>
    <mergeCell ref="A6:AA6"/>
    <mergeCell ref="A215:C215"/>
    <mergeCell ref="A205:C205"/>
    <mergeCell ref="A292:C292"/>
    <mergeCell ref="A171:C171"/>
    <mergeCell ref="A195:C195"/>
    <mergeCell ref="A223:C223"/>
    <mergeCell ref="A255:C255"/>
    <mergeCell ref="A272:C272"/>
    <mergeCell ref="A283:C283"/>
    <mergeCell ref="A239:C239"/>
    <mergeCell ref="A273:C273"/>
    <mergeCell ref="A284:C284"/>
    <mergeCell ref="A286:C286"/>
    <mergeCell ref="A289:C289"/>
    <mergeCell ref="A95:C95"/>
    <mergeCell ref="A115:C115"/>
    <mergeCell ref="A116:C116"/>
    <mergeCell ref="A27:C27"/>
    <mergeCell ref="A7:AA7"/>
    <mergeCell ref="A8:C10"/>
    <mergeCell ref="A82:C82"/>
    <mergeCell ref="A29:C29"/>
    <mergeCell ref="A41:C41"/>
    <mergeCell ref="A69:C69"/>
    <mergeCell ref="A75:C75"/>
    <mergeCell ref="A83:C83"/>
    <mergeCell ref="B26:C26"/>
    <mergeCell ref="A19:A20"/>
    <mergeCell ref="B19:C19"/>
    <mergeCell ref="B20:C20"/>
    <mergeCell ref="A21:A22"/>
    <mergeCell ref="B21:C21"/>
    <mergeCell ref="B23:C23"/>
    <mergeCell ref="B22:C22"/>
    <mergeCell ref="A24:A25"/>
    <mergeCell ref="B24:C24"/>
    <mergeCell ref="B25:C25"/>
    <mergeCell ref="A13:A17"/>
    <mergeCell ref="B13:C13"/>
    <mergeCell ref="D8:F9"/>
    <mergeCell ref="G8:AA8"/>
    <mergeCell ref="B14:C14"/>
    <mergeCell ref="B16:C16"/>
    <mergeCell ref="B17:C17"/>
    <mergeCell ref="A18:C18"/>
    <mergeCell ref="B15:C15"/>
    <mergeCell ref="V9:X9"/>
    <mergeCell ref="Y9:AA9"/>
    <mergeCell ref="A12:C12"/>
    <mergeCell ref="P9:R9"/>
    <mergeCell ref="S9:U9"/>
    <mergeCell ref="G9:I9"/>
    <mergeCell ref="J9:L9"/>
    <mergeCell ref="M9:O9"/>
  </mergeCells>
  <printOptions horizontalCentered="1"/>
  <pageMargins left="0.25" right="0.25" top="0.75" bottom="0.75" header="0.3" footer="0.3"/>
  <pageSetup paperSize="5" scale="85" orientation="landscape" r:id="rId1"/>
  <headerFooter>
    <oddHeader>&amp;L&amp;G</oddHeader>
    <oddFooter>&amp;C&amp;8Patrono con Igualdad de Oportunidad en el Empleo M/M/V/I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5"/>
  <sheetViews>
    <sheetView zoomScaleNormal="100" workbookViewId="0">
      <selection sqref="A1:AA1"/>
    </sheetView>
  </sheetViews>
  <sheetFormatPr defaultColWidth="8.85546875" defaultRowHeight="12" outlineLevelRow="4" x14ac:dyDescent="0.25"/>
  <cols>
    <col min="1" max="1" width="7" style="16" customWidth="1"/>
    <col min="2" max="2" width="5.5703125" style="16" customWidth="1"/>
    <col min="3" max="3" width="33.42578125" style="16" customWidth="1"/>
    <col min="4" max="5" width="7" style="16" customWidth="1"/>
    <col min="6" max="6" width="8" style="16" customWidth="1"/>
    <col min="7" max="12" width="7" style="16" customWidth="1"/>
    <col min="13" max="13" width="5.42578125" style="16" customWidth="1"/>
    <col min="14" max="18" width="7" style="16" customWidth="1"/>
    <col min="19" max="23" width="4.7109375" style="16" customWidth="1"/>
    <col min="24" max="24" width="5.42578125" style="16" customWidth="1"/>
    <col min="25" max="26" width="4.7109375" style="16" customWidth="1"/>
    <col min="27" max="27" width="5.42578125" style="16" customWidth="1"/>
    <col min="28" max="16384" width="8.85546875" style="16"/>
  </cols>
  <sheetData>
    <row r="1" spans="1:27" s="20" customFormat="1" ht="15" x14ac:dyDescent="0.25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20" customFormat="1" ht="15" x14ac:dyDescent="0.25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customFormat="1" ht="15" x14ac:dyDescent="0.25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s="8" customFormat="1" ht="15" x14ac:dyDescent="0.25">
      <c r="A4" s="1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137">
        <v>44145</v>
      </c>
      <c r="X4" s="138"/>
      <c r="Y4" s="138"/>
      <c r="Z4" s="47"/>
      <c r="AA4" s="81" t="s">
        <v>613</v>
      </c>
    </row>
    <row r="5" spans="1:27" s="20" customFormat="1" ht="15" x14ac:dyDescent="0.25">
      <c r="A5" s="196" t="s">
        <v>537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</row>
    <row r="6" spans="1:27" s="20" customFormat="1" ht="15" x14ac:dyDescent="0.25">
      <c r="A6" s="197" t="s">
        <v>538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</row>
    <row r="7" spans="1:27" s="20" customFormat="1" ht="15" x14ac:dyDescent="0.25">
      <c r="A7" s="139" t="s">
        <v>614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s="20" customFormat="1" ht="15" customHeight="1" x14ac:dyDescent="0.25">
      <c r="A8" s="220" t="s">
        <v>539</v>
      </c>
      <c r="B8" s="221"/>
      <c r="C8" s="222"/>
      <c r="D8" s="229" t="s">
        <v>16</v>
      </c>
      <c r="E8" s="230"/>
      <c r="F8" s="231"/>
      <c r="G8" s="214" t="s">
        <v>17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6"/>
    </row>
    <row r="9" spans="1:27" s="20" customFormat="1" ht="15" customHeight="1" x14ac:dyDescent="0.25">
      <c r="A9" s="223"/>
      <c r="B9" s="224"/>
      <c r="C9" s="225"/>
      <c r="D9" s="232"/>
      <c r="E9" s="233"/>
      <c r="F9" s="234"/>
      <c r="G9" s="214" t="s">
        <v>0</v>
      </c>
      <c r="H9" s="215"/>
      <c r="I9" s="216"/>
      <c r="J9" s="214" t="s">
        <v>1</v>
      </c>
      <c r="K9" s="215"/>
      <c r="L9" s="216"/>
      <c r="M9" s="214" t="s">
        <v>2</v>
      </c>
      <c r="N9" s="215"/>
      <c r="O9" s="216"/>
      <c r="P9" s="214" t="s">
        <v>3</v>
      </c>
      <c r="Q9" s="215"/>
      <c r="R9" s="216"/>
      <c r="S9" s="217" t="s">
        <v>502</v>
      </c>
      <c r="T9" s="218"/>
      <c r="U9" s="219"/>
      <c r="V9" s="214" t="s">
        <v>5</v>
      </c>
      <c r="W9" s="215"/>
      <c r="X9" s="216"/>
      <c r="Y9" s="214" t="s">
        <v>6</v>
      </c>
      <c r="Z9" s="215"/>
      <c r="AA9" s="216"/>
    </row>
    <row r="10" spans="1:27" s="20" customFormat="1" ht="15" x14ac:dyDescent="0.25">
      <c r="A10" s="226"/>
      <c r="B10" s="227"/>
      <c r="C10" s="228"/>
      <c r="D10" s="49" t="s">
        <v>8</v>
      </c>
      <c r="E10" s="49" t="s">
        <v>9</v>
      </c>
      <c r="F10" s="49" t="s">
        <v>18</v>
      </c>
      <c r="G10" s="49" t="s">
        <v>8</v>
      </c>
      <c r="H10" s="49" t="s">
        <v>9</v>
      </c>
      <c r="I10" s="50" t="s">
        <v>18</v>
      </c>
      <c r="J10" s="49" t="s">
        <v>8</v>
      </c>
      <c r="K10" s="49" t="s">
        <v>9</v>
      </c>
      <c r="L10" s="49" t="s">
        <v>18</v>
      </c>
      <c r="M10" s="49" t="s">
        <v>8</v>
      </c>
      <c r="N10" s="49" t="s">
        <v>9</v>
      </c>
      <c r="O10" s="49" t="s">
        <v>18</v>
      </c>
      <c r="P10" s="49" t="s">
        <v>8</v>
      </c>
      <c r="Q10" s="49" t="s">
        <v>9</v>
      </c>
      <c r="R10" s="49" t="s">
        <v>18</v>
      </c>
      <c r="S10" s="49" t="s">
        <v>8</v>
      </c>
      <c r="T10" s="49" t="s">
        <v>9</v>
      </c>
      <c r="U10" s="49" t="s">
        <v>18</v>
      </c>
      <c r="V10" s="49" t="s">
        <v>8</v>
      </c>
      <c r="W10" s="49" t="s">
        <v>9</v>
      </c>
      <c r="X10" s="49" t="s">
        <v>18</v>
      </c>
      <c r="Y10" s="49" t="s">
        <v>8</v>
      </c>
      <c r="Z10" s="49" t="s">
        <v>9</v>
      </c>
      <c r="AA10" s="49" t="s">
        <v>18</v>
      </c>
    </row>
    <row r="11" spans="1:27" s="8" customFormat="1" ht="15" x14ac:dyDescent="0.25">
      <c r="A11" s="83" t="s">
        <v>402</v>
      </c>
      <c r="B11" s="82"/>
      <c r="C11" s="80"/>
      <c r="D11" s="59">
        <f>G11+J11+M11+P11+S11+V11+Y11</f>
        <v>5839</v>
      </c>
      <c r="E11" s="59">
        <f>H11+K11+N11+Q11+T11+W11+Z11</f>
        <v>9259</v>
      </c>
      <c r="F11" s="59">
        <f>I11+L11+O11+R11+U11+X11+AA11</f>
        <v>15098</v>
      </c>
      <c r="G11" s="59">
        <f>G12+G18</f>
        <v>1425</v>
      </c>
      <c r="H11" s="59">
        <f t="shared" ref="H11:AA11" si="0">H12+H18</f>
        <v>2084</v>
      </c>
      <c r="I11" s="59">
        <f t="shared" si="0"/>
        <v>3509</v>
      </c>
      <c r="J11" s="59">
        <f t="shared" si="0"/>
        <v>1943</v>
      </c>
      <c r="K11" s="59">
        <f t="shared" si="0"/>
        <v>3136</v>
      </c>
      <c r="L11" s="59">
        <f t="shared" si="0"/>
        <v>5079</v>
      </c>
      <c r="M11" s="59">
        <f t="shared" si="0"/>
        <v>901</v>
      </c>
      <c r="N11" s="59">
        <f t="shared" si="0"/>
        <v>1472</v>
      </c>
      <c r="O11" s="59">
        <f t="shared" si="0"/>
        <v>2373</v>
      </c>
      <c r="P11" s="59">
        <f t="shared" si="0"/>
        <v>1407</v>
      </c>
      <c r="Q11" s="59">
        <f t="shared" si="0"/>
        <v>2382</v>
      </c>
      <c r="R11" s="59">
        <f t="shared" si="0"/>
        <v>3789</v>
      </c>
      <c r="S11" s="59">
        <f t="shared" si="0"/>
        <v>2</v>
      </c>
      <c r="T11" s="59">
        <f t="shared" si="0"/>
        <v>1</v>
      </c>
      <c r="U11" s="59">
        <f t="shared" si="0"/>
        <v>3</v>
      </c>
      <c r="V11" s="59">
        <f t="shared" si="0"/>
        <v>80</v>
      </c>
      <c r="W11" s="59">
        <f t="shared" si="0"/>
        <v>97</v>
      </c>
      <c r="X11" s="59">
        <f t="shared" si="0"/>
        <v>177</v>
      </c>
      <c r="Y11" s="59">
        <f t="shared" si="0"/>
        <v>81</v>
      </c>
      <c r="Z11" s="59">
        <f t="shared" si="0"/>
        <v>87</v>
      </c>
      <c r="AA11" s="59">
        <f t="shared" si="0"/>
        <v>168</v>
      </c>
    </row>
    <row r="12" spans="1:27" s="20" customFormat="1" ht="15" x14ac:dyDescent="0.25">
      <c r="A12" s="204" t="s">
        <v>10</v>
      </c>
      <c r="B12" s="205"/>
      <c r="C12" s="206"/>
      <c r="D12" s="21">
        <f t="shared" ref="D12:F24" si="1">G12+J12+M12+P12+S12+V12+Y12</f>
        <v>4571</v>
      </c>
      <c r="E12" s="21">
        <f t="shared" si="1"/>
        <v>7410</v>
      </c>
      <c r="F12" s="21">
        <f t="shared" si="1"/>
        <v>11981</v>
      </c>
      <c r="G12" s="21">
        <f>SUM(G13:G17)</f>
        <v>1031</v>
      </c>
      <c r="H12" s="21">
        <f t="shared" ref="H12:AA12" si="2">SUM(H13:H17)</f>
        <v>1524</v>
      </c>
      <c r="I12" s="21">
        <f t="shared" si="2"/>
        <v>2555</v>
      </c>
      <c r="J12" s="21">
        <f t="shared" si="2"/>
        <v>1200</v>
      </c>
      <c r="K12" s="21">
        <f t="shared" si="2"/>
        <v>1989</v>
      </c>
      <c r="L12" s="21">
        <f t="shared" si="2"/>
        <v>3189</v>
      </c>
      <c r="M12" s="21">
        <f t="shared" si="2"/>
        <v>799</v>
      </c>
      <c r="N12" s="21">
        <f t="shared" si="2"/>
        <v>1357</v>
      </c>
      <c r="O12" s="21">
        <f t="shared" si="2"/>
        <v>2156</v>
      </c>
      <c r="P12" s="21">
        <f t="shared" si="2"/>
        <v>1407</v>
      </c>
      <c r="Q12" s="21">
        <f t="shared" si="2"/>
        <v>2382</v>
      </c>
      <c r="R12" s="21">
        <f t="shared" si="2"/>
        <v>3789</v>
      </c>
      <c r="S12" s="21">
        <f t="shared" si="2"/>
        <v>2</v>
      </c>
      <c r="T12" s="21">
        <f t="shared" si="2"/>
        <v>0</v>
      </c>
      <c r="U12" s="21">
        <f t="shared" si="2"/>
        <v>2</v>
      </c>
      <c r="V12" s="21">
        <f t="shared" si="2"/>
        <v>80</v>
      </c>
      <c r="W12" s="21">
        <f t="shared" si="2"/>
        <v>97</v>
      </c>
      <c r="X12" s="21">
        <f t="shared" si="2"/>
        <v>177</v>
      </c>
      <c r="Y12" s="21">
        <f t="shared" si="2"/>
        <v>52</v>
      </c>
      <c r="Z12" s="21">
        <f t="shared" si="2"/>
        <v>61</v>
      </c>
      <c r="AA12" s="21">
        <f t="shared" si="2"/>
        <v>113</v>
      </c>
    </row>
    <row r="13" spans="1:27" s="20" customFormat="1" ht="15" x14ac:dyDescent="0.25">
      <c r="A13" s="207">
        <v>5</v>
      </c>
      <c r="B13" s="202" t="s">
        <v>19</v>
      </c>
      <c r="C13" s="203"/>
      <c r="D13" s="22">
        <f t="shared" si="1"/>
        <v>4339</v>
      </c>
      <c r="E13" s="22">
        <f t="shared" si="1"/>
        <v>7221</v>
      </c>
      <c r="F13" s="22">
        <f t="shared" si="1"/>
        <v>11560</v>
      </c>
      <c r="G13" s="23">
        <f>G27+G52+G59+G86+G127+G144+G149+G167+G194+G221+G231+G245</f>
        <v>962</v>
      </c>
      <c r="H13" s="23">
        <f t="shared" ref="H13:AA13" si="3">H27+H52+H59+H86+H127+H144+H149+H167+H194+H221+H231+H245</f>
        <v>1496</v>
      </c>
      <c r="I13" s="23">
        <f t="shared" si="3"/>
        <v>2458</v>
      </c>
      <c r="J13" s="23">
        <f t="shared" si="3"/>
        <v>1133</v>
      </c>
      <c r="K13" s="23">
        <f t="shared" si="3"/>
        <v>1944</v>
      </c>
      <c r="L13" s="23">
        <f t="shared" si="3"/>
        <v>3077</v>
      </c>
      <c r="M13" s="23">
        <f t="shared" si="3"/>
        <v>794</v>
      </c>
      <c r="N13" s="23">
        <f t="shared" si="3"/>
        <v>1353</v>
      </c>
      <c r="O13" s="23">
        <f t="shared" si="3"/>
        <v>2147</v>
      </c>
      <c r="P13" s="23">
        <f t="shared" si="3"/>
        <v>1398</v>
      </c>
      <c r="Q13" s="23">
        <f t="shared" si="3"/>
        <v>2373</v>
      </c>
      <c r="R13" s="23">
        <f t="shared" si="3"/>
        <v>3771</v>
      </c>
      <c r="S13" s="23">
        <f t="shared" si="3"/>
        <v>2</v>
      </c>
      <c r="T13" s="23">
        <f t="shared" si="3"/>
        <v>0</v>
      </c>
      <c r="U13" s="23">
        <f t="shared" si="3"/>
        <v>2</v>
      </c>
      <c r="V13" s="23">
        <f t="shared" si="3"/>
        <v>50</v>
      </c>
      <c r="W13" s="23">
        <f t="shared" si="3"/>
        <v>55</v>
      </c>
      <c r="X13" s="23">
        <f t="shared" si="3"/>
        <v>105</v>
      </c>
      <c r="Y13" s="23">
        <f t="shared" si="3"/>
        <v>0</v>
      </c>
      <c r="Z13" s="23">
        <f t="shared" si="3"/>
        <v>0</v>
      </c>
      <c r="AA13" s="23">
        <f t="shared" si="3"/>
        <v>0</v>
      </c>
    </row>
    <row r="14" spans="1:27" s="20" customFormat="1" ht="15" x14ac:dyDescent="0.25">
      <c r="A14" s="211"/>
      <c r="B14" s="202" t="s">
        <v>533</v>
      </c>
      <c r="C14" s="203"/>
      <c r="D14" s="22">
        <f t="shared" si="1"/>
        <v>6</v>
      </c>
      <c r="E14" s="22">
        <f t="shared" si="1"/>
        <v>9</v>
      </c>
      <c r="F14" s="22">
        <f t="shared" si="1"/>
        <v>15</v>
      </c>
      <c r="G14" s="23">
        <f>G202</f>
        <v>5</v>
      </c>
      <c r="H14" s="23">
        <f t="shared" ref="H14:AA14" si="4">H202</f>
        <v>5</v>
      </c>
      <c r="I14" s="23">
        <f t="shared" si="4"/>
        <v>10</v>
      </c>
      <c r="J14" s="23">
        <f t="shared" si="4"/>
        <v>0</v>
      </c>
      <c r="K14" s="23">
        <f t="shared" si="4"/>
        <v>0</v>
      </c>
      <c r="L14" s="23">
        <f t="shared" si="4"/>
        <v>0</v>
      </c>
      <c r="M14" s="23">
        <f t="shared" si="4"/>
        <v>0</v>
      </c>
      <c r="N14" s="23">
        <f t="shared" si="4"/>
        <v>1</v>
      </c>
      <c r="O14" s="23">
        <f t="shared" si="4"/>
        <v>1</v>
      </c>
      <c r="P14" s="23">
        <f t="shared" si="4"/>
        <v>1</v>
      </c>
      <c r="Q14" s="23">
        <f t="shared" si="4"/>
        <v>3</v>
      </c>
      <c r="R14" s="23">
        <f t="shared" si="4"/>
        <v>4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23">
        <f t="shared" si="4"/>
        <v>0</v>
      </c>
      <c r="W14" s="23">
        <f t="shared" si="4"/>
        <v>0</v>
      </c>
      <c r="X14" s="23">
        <f t="shared" si="4"/>
        <v>0</v>
      </c>
      <c r="Y14" s="23">
        <f t="shared" si="4"/>
        <v>0</v>
      </c>
      <c r="Z14" s="23">
        <f t="shared" si="4"/>
        <v>0</v>
      </c>
      <c r="AA14" s="23">
        <f t="shared" si="4"/>
        <v>0</v>
      </c>
    </row>
    <row r="15" spans="1:27" s="20" customFormat="1" ht="15" x14ac:dyDescent="0.25">
      <c r="A15" s="211"/>
      <c r="B15" s="212" t="s">
        <v>532</v>
      </c>
      <c r="C15" s="213"/>
      <c r="D15" s="22">
        <f t="shared" si="1"/>
        <v>73</v>
      </c>
      <c r="E15" s="22">
        <f t="shared" si="1"/>
        <v>63</v>
      </c>
      <c r="F15" s="22">
        <f t="shared" si="1"/>
        <v>136</v>
      </c>
      <c r="G15" s="23">
        <f>G196+G205</f>
        <v>28</v>
      </c>
      <c r="H15" s="23">
        <f t="shared" ref="H15:AA15" si="5">H196+H205</f>
        <v>21</v>
      </c>
      <c r="I15" s="23">
        <f t="shared" si="5"/>
        <v>49</v>
      </c>
      <c r="J15" s="23">
        <f t="shared" si="5"/>
        <v>43</v>
      </c>
      <c r="K15" s="23">
        <f t="shared" si="5"/>
        <v>40</v>
      </c>
      <c r="L15" s="23">
        <f t="shared" si="5"/>
        <v>83</v>
      </c>
      <c r="M15" s="23">
        <f t="shared" si="5"/>
        <v>2</v>
      </c>
      <c r="N15" s="23">
        <f t="shared" si="5"/>
        <v>2</v>
      </c>
      <c r="O15" s="23">
        <f t="shared" si="5"/>
        <v>4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5"/>
        <v>0</v>
      </c>
      <c r="Y15" s="23">
        <f t="shared" si="5"/>
        <v>0</v>
      </c>
      <c r="Z15" s="23">
        <f t="shared" si="5"/>
        <v>0</v>
      </c>
      <c r="AA15" s="23">
        <f t="shared" si="5"/>
        <v>0</v>
      </c>
    </row>
    <row r="16" spans="1:27" s="20" customFormat="1" ht="15" x14ac:dyDescent="0.25">
      <c r="A16" s="211"/>
      <c r="B16" s="202" t="s">
        <v>21</v>
      </c>
      <c r="C16" s="203"/>
      <c r="D16" s="22">
        <f t="shared" si="1"/>
        <v>62</v>
      </c>
      <c r="E16" s="22">
        <f t="shared" si="1"/>
        <v>5</v>
      </c>
      <c r="F16" s="22">
        <f t="shared" si="1"/>
        <v>67</v>
      </c>
      <c r="G16" s="23">
        <f>G213+G215</f>
        <v>35</v>
      </c>
      <c r="H16" s="23">
        <f t="shared" ref="H16:AA16" si="6">H213+H215</f>
        <v>1</v>
      </c>
      <c r="I16" s="23">
        <f t="shared" si="6"/>
        <v>36</v>
      </c>
      <c r="J16" s="23">
        <f t="shared" si="6"/>
        <v>22</v>
      </c>
      <c r="K16" s="23">
        <f t="shared" si="6"/>
        <v>3</v>
      </c>
      <c r="L16" s="23">
        <f t="shared" si="6"/>
        <v>25</v>
      </c>
      <c r="M16" s="23">
        <f t="shared" si="6"/>
        <v>2</v>
      </c>
      <c r="N16" s="23">
        <f t="shared" si="6"/>
        <v>0</v>
      </c>
      <c r="O16" s="23">
        <f t="shared" si="6"/>
        <v>2</v>
      </c>
      <c r="P16" s="23">
        <f t="shared" si="6"/>
        <v>3</v>
      </c>
      <c r="Q16" s="23">
        <f t="shared" si="6"/>
        <v>1</v>
      </c>
      <c r="R16" s="23">
        <f t="shared" si="6"/>
        <v>4</v>
      </c>
      <c r="S16" s="23">
        <f t="shared" si="6"/>
        <v>0</v>
      </c>
      <c r="T16" s="23">
        <f t="shared" si="6"/>
        <v>0</v>
      </c>
      <c r="U16" s="23">
        <f t="shared" si="6"/>
        <v>0</v>
      </c>
      <c r="V16" s="23">
        <f t="shared" si="6"/>
        <v>0</v>
      </c>
      <c r="W16" s="23">
        <f t="shared" si="6"/>
        <v>0</v>
      </c>
      <c r="X16" s="23">
        <f t="shared" si="6"/>
        <v>0</v>
      </c>
      <c r="Y16" s="23">
        <f t="shared" si="6"/>
        <v>0</v>
      </c>
      <c r="Z16" s="23">
        <f t="shared" si="6"/>
        <v>0</v>
      </c>
      <c r="AA16" s="23">
        <f t="shared" si="6"/>
        <v>0</v>
      </c>
    </row>
    <row r="17" spans="1:27" s="20" customFormat="1" ht="15" x14ac:dyDescent="0.25">
      <c r="A17" s="208"/>
      <c r="B17" s="209" t="s">
        <v>6</v>
      </c>
      <c r="C17" s="210"/>
      <c r="D17" s="22">
        <f t="shared" si="1"/>
        <v>91</v>
      </c>
      <c r="E17" s="22">
        <f t="shared" si="1"/>
        <v>112</v>
      </c>
      <c r="F17" s="22">
        <f t="shared" si="1"/>
        <v>203</v>
      </c>
      <c r="G17" s="23">
        <f>G269</f>
        <v>1</v>
      </c>
      <c r="H17" s="23">
        <f t="shared" ref="H17:AA17" si="7">H269</f>
        <v>1</v>
      </c>
      <c r="I17" s="23">
        <f t="shared" si="7"/>
        <v>2</v>
      </c>
      <c r="J17" s="23">
        <f t="shared" si="7"/>
        <v>2</v>
      </c>
      <c r="K17" s="23">
        <f t="shared" si="7"/>
        <v>2</v>
      </c>
      <c r="L17" s="23">
        <f t="shared" si="7"/>
        <v>4</v>
      </c>
      <c r="M17" s="23">
        <f t="shared" si="7"/>
        <v>1</v>
      </c>
      <c r="N17" s="23">
        <f t="shared" si="7"/>
        <v>1</v>
      </c>
      <c r="O17" s="23">
        <f t="shared" si="7"/>
        <v>2</v>
      </c>
      <c r="P17" s="23">
        <f t="shared" si="7"/>
        <v>5</v>
      </c>
      <c r="Q17" s="23">
        <f t="shared" si="7"/>
        <v>5</v>
      </c>
      <c r="R17" s="23">
        <f t="shared" si="7"/>
        <v>10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23">
        <f t="shared" si="7"/>
        <v>30</v>
      </c>
      <c r="W17" s="23">
        <f t="shared" si="7"/>
        <v>42</v>
      </c>
      <c r="X17" s="23">
        <f t="shared" si="7"/>
        <v>72</v>
      </c>
      <c r="Y17" s="23">
        <f t="shared" si="7"/>
        <v>52</v>
      </c>
      <c r="Z17" s="23">
        <f t="shared" si="7"/>
        <v>61</v>
      </c>
      <c r="AA17" s="23">
        <f t="shared" si="7"/>
        <v>113</v>
      </c>
    </row>
    <row r="18" spans="1:27" s="20" customFormat="1" ht="16.5" x14ac:dyDescent="0.35">
      <c r="A18" s="204" t="s">
        <v>11</v>
      </c>
      <c r="B18" s="205"/>
      <c r="C18" s="206"/>
      <c r="D18" s="24">
        <f t="shared" si="1"/>
        <v>1268</v>
      </c>
      <c r="E18" s="24">
        <f t="shared" si="1"/>
        <v>1849</v>
      </c>
      <c r="F18" s="24">
        <f t="shared" si="1"/>
        <v>3117</v>
      </c>
      <c r="G18" s="21">
        <f t="shared" ref="G18:AA18" si="8">SUM(G19:G24)</f>
        <v>394</v>
      </c>
      <c r="H18" s="25">
        <f t="shared" si="8"/>
        <v>560</v>
      </c>
      <c r="I18" s="24">
        <f t="shared" si="8"/>
        <v>954</v>
      </c>
      <c r="J18" s="25">
        <f t="shared" si="8"/>
        <v>743</v>
      </c>
      <c r="K18" s="25">
        <f t="shared" si="8"/>
        <v>1147</v>
      </c>
      <c r="L18" s="24">
        <f t="shared" si="8"/>
        <v>1890</v>
      </c>
      <c r="M18" s="25">
        <f t="shared" si="8"/>
        <v>102</v>
      </c>
      <c r="N18" s="25">
        <f t="shared" si="8"/>
        <v>115</v>
      </c>
      <c r="O18" s="24">
        <f t="shared" si="8"/>
        <v>217</v>
      </c>
      <c r="P18" s="25">
        <f t="shared" si="8"/>
        <v>0</v>
      </c>
      <c r="Q18" s="25">
        <f t="shared" si="8"/>
        <v>0</v>
      </c>
      <c r="R18" s="24">
        <f t="shared" si="8"/>
        <v>0</v>
      </c>
      <c r="S18" s="25">
        <f t="shared" si="8"/>
        <v>0</v>
      </c>
      <c r="T18" s="25">
        <f t="shared" si="8"/>
        <v>1</v>
      </c>
      <c r="U18" s="24">
        <f t="shared" si="8"/>
        <v>1</v>
      </c>
      <c r="V18" s="25">
        <f t="shared" si="8"/>
        <v>0</v>
      </c>
      <c r="W18" s="25">
        <f t="shared" si="8"/>
        <v>0</v>
      </c>
      <c r="X18" s="24">
        <f t="shared" si="8"/>
        <v>0</v>
      </c>
      <c r="Y18" s="25">
        <f t="shared" si="8"/>
        <v>29</v>
      </c>
      <c r="Z18" s="25">
        <f t="shared" si="8"/>
        <v>26</v>
      </c>
      <c r="AA18" s="24">
        <f t="shared" si="8"/>
        <v>55</v>
      </c>
    </row>
    <row r="19" spans="1:27" s="20" customFormat="1" ht="15" x14ac:dyDescent="0.25">
      <c r="A19" s="51">
        <v>6</v>
      </c>
      <c r="B19" s="202" t="s">
        <v>403</v>
      </c>
      <c r="C19" s="203"/>
      <c r="D19" s="22">
        <f t="shared" si="1"/>
        <v>4</v>
      </c>
      <c r="E19" s="22">
        <f t="shared" si="1"/>
        <v>10</v>
      </c>
      <c r="F19" s="22">
        <f t="shared" si="1"/>
        <v>14</v>
      </c>
      <c r="G19" s="23">
        <f>G117+G252</f>
        <v>4</v>
      </c>
      <c r="H19" s="23">
        <f t="shared" ref="H19:AA19" si="9">H117+H252</f>
        <v>10</v>
      </c>
      <c r="I19" s="23">
        <f t="shared" si="9"/>
        <v>14</v>
      </c>
      <c r="J19" s="23">
        <f t="shared" si="9"/>
        <v>0</v>
      </c>
      <c r="K19" s="23">
        <f t="shared" si="9"/>
        <v>0</v>
      </c>
      <c r="L19" s="23">
        <f t="shared" si="9"/>
        <v>0</v>
      </c>
      <c r="M19" s="23">
        <f t="shared" si="9"/>
        <v>0</v>
      </c>
      <c r="N19" s="23">
        <f t="shared" si="9"/>
        <v>0</v>
      </c>
      <c r="O19" s="23">
        <f t="shared" si="9"/>
        <v>0</v>
      </c>
      <c r="P19" s="23">
        <f t="shared" si="9"/>
        <v>0</v>
      </c>
      <c r="Q19" s="23">
        <f t="shared" si="9"/>
        <v>0</v>
      </c>
      <c r="R19" s="23">
        <f t="shared" si="9"/>
        <v>0</v>
      </c>
      <c r="S19" s="23">
        <f t="shared" si="9"/>
        <v>0</v>
      </c>
      <c r="T19" s="23">
        <f t="shared" si="9"/>
        <v>0</v>
      </c>
      <c r="U19" s="23">
        <f t="shared" si="9"/>
        <v>0</v>
      </c>
      <c r="V19" s="23">
        <f t="shared" si="9"/>
        <v>0</v>
      </c>
      <c r="W19" s="23">
        <f t="shared" si="9"/>
        <v>0</v>
      </c>
      <c r="X19" s="23">
        <f t="shared" si="9"/>
        <v>0</v>
      </c>
      <c r="Y19" s="23">
        <f t="shared" si="9"/>
        <v>0</v>
      </c>
      <c r="Z19" s="23">
        <f t="shared" si="9"/>
        <v>0</v>
      </c>
      <c r="AA19" s="23">
        <f t="shared" si="9"/>
        <v>0</v>
      </c>
    </row>
    <row r="20" spans="1:27" s="20" customFormat="1" ht="15" x14ac:dyDescent="0.25">
      <c r="A20" s="207">
        <v>7</v>
      </c>
      <c r="B20" s="202" t="s">
        <v>351</v>
      </c>
      <c r="C20" s="203"/>
      <c r="D20" s="22">
        <f t="shared" si="1"/>
        <v>617</v>
      </c>
      <c r="E20" s="22">
        <f t="shared" si="1"/>
        <v>959</v>
      </c>
      <c r="F20" s="22">
        <f t="shared" si="1"/>
        <v>1576</v>
      </c>
      <c r="G20" s="23">
        <f>G44+G55+G72+G98+G121+G133+G138+G172+G254+G285</f>
        <v>201</v>
      </c>
      <c r="H20" s="23">
        <f t="shared" ref="H20:AA20" si="10">H44+H55+H72+H98+H121+H133+H138+H172+H254+H285</f>
        <v>291</v>
      </c>
      <c r="I20" s="23">
        <f t="shared" si="10"/>
        <v>492</v>
      </c>
      <c r="J20" s="23">
        <f t="shared" si="10"/>
        <v>414</v>
      </c>
      <c r="K20" s="23">
        <f t="shared" si="10"/>
        <v>665</v>
      </c>
      <c r="L20" s="23">
        <f t="shared" si="10"/>
        <v>1079</v>
      </c>
      <c r="M20" s="23">
        <f t="shared" si="10"/>
        <v>0</v>
      </c>
      <c r="N20" s="23">
        <f t="shared" si="10"/>
        <v>0</v>
      </c>
      <c r="O20" s="23">
        <f t="shared" si="10"/>
        <v>0</v>
      </c>
      <c r="P20" s="23">
        <f t="shared" si="10"/>
        <v>0</v>
      </c>
      <c r="Q20" s="23">
        <f t="shared" si="10"/>
        <v>0</v>
      </c>
      <c r="R20" s="23">
        <f t="shared" si="10"/>
        <v>0</v>
      </c>
      <c r="S20" s="23">
        <f t="shared" si="10"/>
        <v>0</v>
      </c>
      <c r="T20" s="23">
        <f t="shared" si="10"/>
        <v>1</v>
      </c>
      <c r="U20" s="23">
        <f t="shared" si="10"/>
        <v>1</v>
      </c>
      <c r="V20" s="23">
        <f t="shared" si="10"/>
        <v>0</v>
      </c>
      <c r="W20" s="23">
        <f t="shared" si="10"/>
        <v>0</v>
      </c>
      <c r="X20" s="23">
        <f t="shared" si="10"/>
        <v>0</v>
      </c>
      <c r="Y20" s="23">
        <f t="shared" si="10"/>
        <v>2</v>
      </c>
      <c r="Z20" s="23">
        <f t="shared" si="10"/>
        <v>2</v>
      </c>
      <c r="AA20" s="23">
        <f t="shared" si="10"/>
        <v>4</v>
      </c>
    </row>
    <row r="21" spans="1:27" s="20" customFormat="1" ht="15" x14ac:dyDescent="0.25">
      <c r="A21" s="208"/>
      <c r="B21" s="209" t="s">
        <v>6</v>
      </c>
      <c r="C21" s="210"/>
      <c r="D21" s="22">
        <f t="shared" si="1"/>
        <v>28</v>
      </c>
      <c r="E21" s="22">
        <f t="shared" si="1"/>
        <v>24</v>
      </c>
      <c r="F21" s="22">
        <f t="shared" si="1"/>
        <v>52</v>
      </c>
      <c r="G21" s="23">
        <f>G281</f>
        <v>0</v>
      </c>
      <c r="H21" s="23">
        <f t="shared" ref="H21:AA21" si="11">H281</f>
        <v>0</v>
      </c>
      <c r="I21" s="23">
        <f t="shared" si="11"/>
        <v>0</v>
      </c>
      <c r="J21" s="23">
        <f t="shared" si="11"/>
        <v>1</v>
      </c>
      <c r="K21" s="23">
        <f t="shared" si="11"/>
        <v>0</v>
      </c>
      <c r="L21" s="23">
        <f t="shared" si="11"/>
        <v>1</v>
      </c>
      <c r="M21" s="23">
        <f t="shared" si="11"/>
        <v>0</v>
      </c>
      <c r="N21" s="23">
        <f t="shared" si="11"/>
        <v>0</v>
      </c>
      <c r="O21" s="23">
        <f t="shared" si="11"/>
        <v>0</v>
      </c>
      <c r="P21" s="23">
        <f t="shared" si="11"/>
        <v>0</v>
      </c>
      <c r="Q21" s="23">
        <f t="shared" si="11"/>
        <v>0</v>
      </c>
      <c r="R21" s="23">
        <f t="shared" si="11"/>
        <v>0</v>
      </c>
      <c r="S21" s="23">
        <f t="shared" si="11"/>
        <v>0</v>
      </c>
      <c r="T21" s="23">
        <f t="shared" si="11"/>
        <v>0</v>
      </c>
      <c r="U21" s="23">
        <f t="shared" si="11"/>
        <v>0</v>
      </c>
      <c r="V21" s="23">
        <f t="shared" si="11"/>
        <v>0</v>
      </c>
      <c r="W21" s="23">
        <f t="shared" si="11"/>
        <v>0</v>
      </c>
      <c r="X21" s="23">
        <f t="shared" si="11"/>
        <v>0</v>
      </c>
      <c r="Y21" s="23">
        <f t="shared" si="11"/>
        <v>27</v>
      </c>
      <c r="Z21" s="23">
        <f t="shared" si="11"/>
        <v>24</v>
      </c>
      <c r="AA21" s="23">
        <f t="shared" si="11"/>
        <v>51</v>
      </c>
    </row>
    <row r="22" spans="1:27" s="20" customFormat="1" ht="15" x14ac:dyDescent="0.25">
      <c r="A22" s="51">
        <v>8</v>
      </c>
      <c r="B22" s="202" t="s">
        <v>404</v>
      </c>
      <c r="C22" s="203"/>
      <c r="D22" s="22">
        <f t="shared" si="1"/>
        <v>1</v>
      </c>
      <c r="E22" s="22">
        <f t="shared" si="1"/>
        <v>3</v>
      </c>
      <c r="F22" s="22">
        <f t="shared" si="1"/>
        <v>4</v>
      </c>
      <c r="G22" s="23">
        <f>G123</f>
        <v>1</v>
      </c>
      <c r="H22" s="23">
        <f t="shared" ref="H22:AA22" si="12">H123</f>
        <v>3</v>
      </c>
      <c r="I22" s="23">
        <f t="shared" si="12"/>
        <v>4</v>
      </c>
      <c r="J22" s="23">
        <f t="shared" si="12"/>
        <v>0</v>
      </c>
      <c r="K22" s="23">
        <f t="shared" si="12"/>
        <v>0</v>
      </c>
      <c r="L22" s="23">
        <f t="shared" si="12"/>
        <v>0</v>
      </c>
      <c r="M22" s="23">
        <f t="shared" si="12"/>
        <v>0</v>
      </c>
      <c r="N22" s="23">
        <f t="shared" si="12"/>
        <v>0</v>
      </c>
      <c r="O22" s="23">
        <f t="shared" si="12"/>
        <v>0</v>
      </c>
      <c r="P22" s="23">
        <f t="shared" si="12"/>
        <v>0</v>
      </c>
      <c r="Q22" s="23">
        <f t="shared" si="12"/>
        <v>0</v>
      </c>
      <c r="R22" s="23">
        <f t="shared" si="12"/>
        <v>0</v>
      </c>
      <c r="S22" s="23">
        <f t="shared" si="12"/>
        <v>0</v>
      </c>
      <c r="T22" s="23">
        <f t="shared" si="12"/>
        <v>0</v>
      </c>
      <c r="U22" s="23">
        <f t="shared" si="12"/>
        <v>0</v>
      </c>
      <c r="V22" s="23">
        <f t="shared" si="12"/>
        <v>0</v>
      </c>
      <c r="W22" s="23">
        <f t="shared" si="12"/>
        <v>0</v>
      </c>
      <c r="X22" s="23">
        <f t="shared" si="12"/>
        <v>0</v>
      </c>
      <c r="Y22" s="23">
        <f t="shared" si="12"/>
        <v>0</v>
      </c>
      <c r="Z22" s="23">
        <f t="shared" si="12"/>
        <v>0</v>
      </c>
      <c r="AA22" s="23">
        <f t="shared" si="12"/>
        <v>0</v>
      </c>
    </row>
    <row r="23" spans="1:27" s="20" customFormat="1" ht="15" x14ac:dyDescent="0.25">
      <c r="A23" s="51">
        <v>9</v>
      </c>
      <c r="B23" s="202" t="s">
        <v>24</v>
      </c>
      <c r="C23" s="203"/>
      <c r="D23" s="22">
        <f t="shared" si="1"/>
        <v>326</v>
      </c>
      <c r="E23" s="22">
        <f t="shared" si="1"/>
        <v>495</v>
      </c>
      <c r="F23" s="22">
        <f t="shared" si="1"/>
        <v>821</v>
      </c>
      <c r="G23" s="23">
        <f>G47+G78+G112+G187+G263</f>
        <v>89</v>
      </c>
      <c r="H23" s="23">
        <f t="shared" ref="H23:AA23" si="13">H47+H78+H112+H187+H263</f>
        <v>126</v>
      </c>
      <c r="I23" s="23">
        <f t="shared" si="13"/>
        <v>215</v>
      </c>
      <c r="J23" s="23">
        <f t="shared" si="13"/>
        <v>237</v>
      </c>
      <c r="K23" s="23">
        <f t="shared" si="13"/>
        <v>369</v>
      </c>
      <c r="L23" s="23">
        <f t="shared" si="13"/>
        <v>606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13"/>
        <v>0</v>
      </c>
      <c r="Y23" s="23">
        <f t="shared" si="13"/>
        <v>0</v>
      </c>
      <c r="Z23" s="23">
        <f t="shared" si="13"/>
        <v>0</v>
      </c>
      <c r="AA23" s="23">
        <f t="shared" si="13"/>
        <v>0</v>
      </c>
    </row>
    <row r="24" spans="1:27" s="20" customFormat="1" ht="15" x14ac:dyDescent="0.25">
      <c r="A24" s="51">
        <v>11</v>
      </c>
      <c r="B24" s="202" t="s">
        <v>25</v>
      </c>
      <c r="C24" s="203"/>
      <c r="D24" s="22">
        <f t="shared" si="1"/>
        <v>292</v>
      </c>
      <c r="E24" s="22">
        <f t="shared" si="1"/>
        <v>358</v>
      </c>
      <c r="F24" s="22">
        <f t="shared" si="1"/>
        <v>650</v>
      </c>
      <c r="G24" s="23">
        <f>G140</f>
        <v>99</v>
      </c>
      <c r="H24" s="23">
        <f t="shared" ref="H24:AA24" si="14">H140</f>
        <v>130</v>
      </c>
      <c r="I24" s="23">
        <f t="shared" si="14"/>
        <v>229</v>
      </c>
      <c r="J24" s="23">
        <f t="shared" si="14"/>
        <v>91</v>
      </c>
      <c r="K24" s="23">
        <f t="shared" si="14"/>
        <v>113</v>
      </c>
      <c r="L24" s="23">
        <f t="shared" si="14"/>
        <v>204</v>
      </c>
      <c r="M24" s="23">
        <f t="shared" si="14"/>
        <v>102</v>
      </c>
      <c r="N24" s="23">
        <f t="shared" si="14"/>
        <v>115</v>
      </c>
      <c r="O24" s="23">
        <f t="shared" si="14"/>
        <v>217</v>
      </c>
      <c r="P24" s="23">
        <f t="shared" si="14"/>
        <v>0</v>
      </c>
      <c r="Q24" s="23">
        <f t="shared" si="14"/>
        <v>0</v>
      </c>
      <c r="R24" s="23">
        <f t="shared" si="14"/>
        <v>0</v>
      </c>
      <c r="S24" s="23">
        <f t="shared" si="14"/>
        <v>0</v>
      </c>
      <c r="T24" s="23">
        <f t="shared" si="14"/>
        <v>0</v>
      </c>
      <c r="U24" s="23">
        <f t="shared" si="14"/>
        <v>0</v>
      </c>
      <c r="V24" s="23">
        <f t="shared" si="14"/>
        <v>0</v>
      </c>
      <c r="W24" s="23">
        <f t="shared" si="14"/>
        <v>0</v>
      </c>
      <c r="X24" s="23">
        <f t="shared" si="14"/>
        <v>0</v>
      </c>
      <c r="Y24" s="23">
        <f t="shared" si="14"/>
        <v>0</v>
      </c>
      <c r="Z24" s="23">
        <f t="shared" si="14"/>
        <v>0</v>
      </c>
      <c r="AA24" s="23">
        <f t="shared" si="14"/>
        <v>0</v>
      </c>
    </row>
    <row r="25" spans="1:27" s="26" customFormat="1" outlineLevel="1" x14ac:dyDescent="0.25">
      <c r="A25" s="199" t="s">
        <v>353</v>
      </c>
      <c r="B25" s="199"/>
      <c r="C25" s="199"/>
      <c r="D25" s="30">
        <f t="shared" ref="D25:AA25" si="15">SUBTOTAL(9,D28:D49)</f>
        <v>1138</v>
      </c>
      <c r="E25" s="30">
        <f t="shared" si="15"/>
        <v>1112</v>
      </c>
      <c r="F25" s="30">
        <f t="shared" si="15"/>
        <v>2250</v>
      </c>
      <c r="G25" s="30">
        <f t="shared" si="15"/>
        <v>295</v>
      </c>
      <c r="H25" s="30">
        <f t="shared" si="15"/>
        <v>256</v>
      </c>
      <c r="I25" s="30">
        <f t="shared" si="15"/>
        <v>551</v>
      </c>
      <c r="J25" s="30">
        <f t="shared" si="15"/>
        <v>332</v>
      </c>
      <c r="K25" s="30">
        <f t="shared" si="15"/>
        <v>336</v>
      </c>
      <c r="L25" s="30">
        <f t="shared" si="15"/>
        <v>668</v>
      </c>
      <c r="M25" s="30">
        <f t="shared" si="15"/>
        <v>185</v>
      </c>
      <c r="N25" s="30">
        <f t="shared" si="15"/>
        <v>204</v>
      </c>
      <c r="O25" s="30">
        <f t="shared" si="15"/>
        <v>389</v>
      </c>
      <c r="P25" s="30">
        <f t="shared" si="15"/>
        <v>305</v>
      </c>
      <c r="Q25" s="30">
        <f t="shared" si="15"/>
        <v>295</v>
      </c>
      <c r="R25" s="30">
        <f t="shared" si="15"/>
        <v>600</v>
      </c>
      <c r="S25" s="30">
        <f t="shared" si="15"/>
        <v>0</v>
      </c>
      <c r="T25" s="30">
        <f t="shared" si="15"/>
        <v>1</v>
      </c>
      <c r="U25" s="30">
        <f t="shared" si="15"/>
        <v>1</v>
      </c>
      <c r="V25" s="30">
        <f t="shared" si="15"/>
        <v>21</v>
      </c>
      <c r="W25" s="30">
        <f t="shared" si="15"/>
        <v>20</v>
      </c>
      <c r="X25" s="30">
        <f t="shared" si="15"/>
        <v>41</v>
      </c>
      <c r="Y25" s="30">
        <f t="shared" si="15"/>
        <v>0</v>
      </c>
      <c r="Z25" s="30">
        <f t="shared" si="15"/>
        <v>0</v>
      </c>
      <c r="AA25" s="30">
        <f t="shared" si="15"/>
        <v>0</v>
      </c>
    </row>
    <row r="26" spans="1:27" s="26" customFormat="1" outlineLevel="2" x14ac:dyDescent="0.25">
      <c r="A26" s="201" t="s">
        <v>10</v>
      </c>
      <c r="B26" s="201"/>
      <c r="C26" s="201"/>
      <c r="D26" s="27">
        <f t="shared" ref="D26:AA26" si="16">SUBTOTAL(9,D28:D42)</f>
        <v>1056</v>
      </c>
      <c r="E26" s="27">
        <f t="shared" si="16"/>
        <v>1045</v>
      </c>
      <c r="F26" s="27">
        <f t="shared" si="16"/>
        <v>2101</v>
      </c>
      <c r="G26" s="27">
        <f t="shared" si="16"/>
        <v>267</v>
      </c>
      <c r="H26" s="27">
        <f t="shared" si="16"/>
        <v>239</v>
      </c>
      <c r="I26" s="27">
        <f t="shared" si="16"/>
        <v>506</v>
      </c>
      <c r="J26" s="27">
        <f t="shared" si="16"/>
        <v>278</v>
      </c>
      <c r="K26" s="27">
        <f t="shared" si="16"/>
        <v>287</v>
      </c>
      <c r="L26" s="27">
        <f t="shared" si="16"/>
        <v>565</v>
      </c>
      <c r="M26" s="27">
        <f t="shared" si="16"/>
        <v>185</v>
      </c>
      <c r="N26" s="27">
        <f t="shared" si="16"/>
        <v>204</v>
      </c>
      <c r="O26" s="27">
        <f t="shared" si="16"/>
        <v>389</v>
      </c>
      <c r="P26" s="27">
        <f t="shared" si="16"/>
        <v>305</v>
      </c>
      <c r="Q26" s="27">
        <f t="shared" si="16"/>
        <v>295</v>
      </c>
      <c r="R26" s="27">
        <f t="shared" si="16"/>
        <v>600</v>
      </c>
      <c r="S26" s="27">
        <f t="shared" si="16"/>
        <v>0</v>
      </c>
      <c r="T26" s="27">
        <f t="shared" si="16"/>
        <v>0</v>
      </c>
      <c r="U26" s="27">
        <f t="shared" si="16"/>
        <v>0</v>
      </c>
      <c r="V26" s="27">
        <f t="shared" si="16"/>
        <v>21</v>
      </c>
      <c r="W26" s="27">
        <f t="shared" si="16"/>
        <v>20</v>
      </c>
      <c r="X26" s="27">
        <f t="shared" si="16"/>
        <v>41</v>
      </c>
      <c r="Y26" s="27">
        <f t="shared" si="16"/>
        <v>0</v>
      </c>
      <c r="Z26" s="27">
        <f t="shared" si="16"/>
        <v>0</v>
      </c>
      <c r="AA26" s="27">
        <f t="shared" si="16"/>
        <v>0</v>
      </c>
    </row>
    <row r="27" spans="1:27" s="26" customFormat="1" outlineLevel="3" x14ac:dyDescent="0.25">
      <c r="A27" s="200" t="s">
        <v>19</v>
      </c>
      <c r="B27" s="200"/>
      <c r="C27" s="200"/>
      <c r="D27" s="27">
        <f t="shared" ref="D27:AA27" si="17">SUBTOTAL(9,D28:D42)</f>
        <v>1056</v>
      </c>
      <c r="E27" s="27">
        <f t="shared" si="17"/>
        <v>1045</v>
      </c>
      <c r="F27" s="27">
        <f t="shared" si="17"/>
        <v>2101</v>
      </c>
      <c r="G27" s="27">
        <f t="shared" si="17"/>
        <v>267</v>
      </c>
      <c r="H27" s="27">
        <f t="shared" si="17"/>
        <v>239</v>
      </c>
      <c r="I27" s="27">
        <f t="shared" si="17"/>
        <v>506</v>
      </c>
      <c r="J27" s="27">
        <f t="shared" si="17"/>
        <v>278</v>
      </c>
      <c r="K27" s="27">
        <f t="shared" si="17"/>
        <v>287</v>
      </c>
      <c r="L27" s="27">
        <f t="shared" si="17"/>
        <v>565</v>
      </c>
      <c r="M27" s="27">
        <f t="shared" si="17"/>
        <v>185</v>
      </c>
      <c r="N27" s="27">
        <f t="shared" si="17"/>
        <v>204</v>
      </c>
      <c r="O27" s="27">
        <f t="shared" si="17"/>
        <v>389</v>
      </c>
      <c r="P27" s="27">
        <f t="shared" si="17"/>
        <v>305</v>
      </c>
      <c r="Q27" s="27">
        <f t="shared" si="17"/>
        <v>295</v>
      </c>
      <c r="R27" s="27">
        <f t="shared" si="17"/>
        <v>600</v>
      </c>
      <c r="S27" s="27">
        <f t="shared" si="17"/>
        <v>0</v>
      </c>
      <c r="T27" s="27">
        <f t="shared" si="17"/>
        <v>0</v>
      </c>
      <c r="U27" s="27">
        <f t="shared" si="17"/>
        <v>0</v>
      </c>
      <c r="V27" s="27">
        <f t="shared" si="17"/>
        <v>21</v>
      </c>
      <c r="W27" s="27">
        <f t="shared" si="17"/>
        <v>20</v>
      </c>
      <c r="X27" s="27">
        <f t="shared" si="17"/>
        <v>41</v>
      </c>
      <c r="Y27" s="27">
        <f t="shared" si="17"/>
        <v>0</v>
      </c>
      <c r="Z27" s="27">
        <f t="shared" si="17"/>
        <v>0</v>
      </c>
      <c r="AA27" s="27">
        <f t="shared" si="17"/>
        <v>0</v>
      </c>
    </row>
    <row r="28" spans="1:27" outlineLevel="4" x14ac:dyDescent="0.25">
      <c r="A28" s="28">
        <v>52.010100000000001</v>
      </c>
      <c r="B28" s="28" t="s">
        <v>44</v>
      </c>
      <c r="C28" s="28" t="s">
        <v>45</v>
      </c>
      <c r="D28" s="29">
        <f>G28+J28+M28+P28+S28+V28+Y28</f>
        <v>86</v>
      </c>
      <c r="E28" s="29">
        <f t="shared" ref="E28:F42" si="18">H28+K28+N28+Q28+T28+W28+Z28</f>
        <v>77</v>
      </c>
      <c r="F28" s="29">
        <f t="shared" si="18"/>
        <v>163</v>
      </c>
      <c r="G28" s="29">
        <v>32</v>
      </c>
      <c r="H28" s="29">
        <v>39</v>
      </c>
      <c r="I28" s="29">
        <v>71</v>
      </c>
      <c r="J28" s="29">
        <v>33</v>
      </c>
      <c r="K28" s="29">
        <v>22</v>
      </c>
      <c r="L28" s="29">
        <v>55</v>
      </c>
      <c r="M28" s="29">
        <v>9</v>
      </c>
      <c r="N28" s="29">
        <v>10</v>
      </c>
      <c r="O28" s="29">
        <v>19</v>
      </c>
      <c r="P28" s="29">
        <v>11</v>
      </c>
      <c r="Q28" s="29">
        <v>6</v>
      </c>
      <c r="R28" s="29">
        <v>17</v>
      </c>
      <c r="S28" s="29"/>
      <c r="T28" s="29"/>
      <c r="U28" s="29"/>
      <c r="V28" s="29">
        <v>1</v>
      </c>
      <c r="W28" s="29"/>
      <c r="X28" s="29">
        <v>1</v>
      </c>
      <c r="Y28" s="29"/>
      <c r="Z28" s="29"/>
      <c r="AA28" s="29"/>
    </row>
    <row r="29" spans="1:27" outlineLevel="4" x14ac:dyDescent="0.25">
      <c r="A29" s="28">
        <v>52.020499999999998</v>
      </c>
      <c r="B29" s="28" t="s">
        <v>394</v>
      </c>
      <c r="C29" s="28" t="s">
        <v>395</v>
      </c>
      <c r="D29" s="29">
        <f t="shared" ref="D29:F111" si="19">G29+J29+M29+P29+S29+V29+Y29</f>
        <v>35</v>
      </c>
      <c r="E29" s="29">
        <f t="shared" si="18"/>
        <v>24</v>
      </c>
      <c r="F29" s="29">
        <f t="shared" si="18"/>
        <v>59</v>
      </c>
      <c r="G29" s="29">
        <v>20</v>
      </c>
      <c r="H29" s="29">
        <v>8</v>
      </c>
      <c r="I29" s="29">
        <v>28</v>
      </c>
      <c r="J29" s="29">
        <v>10</v>
      </c>
      <c r="K29" s="29">
        <v>6</v>
      </c>
      <c r="L29" s="29">
        <v>16</v>
      </c>
      <c r="M29" s="29">
        <v>1</v>
      </c>
      <c r="N29" s="29">
        <v>6</v>
      </c>
      <c r="O29" s="29">
        <v>7</v>
      </c>
      <c r="P29" s="29">
        <v>4</v>
      </c>
      <c r="Q29" s="29">
        <v>4</v>
      </c>
      <c r="R29" s="29">
        <v>8</v>
      </c>
      <c r="S29" s="29"/>
      <c r="T29" s="29"/>
      <c r="U29" s="29"/>
      <c r="V29" s="29"/>
      <c r="W29" s="29"/>
      <c r="X29" s="29"/>
      <c r="Y29" s="29"/>
      <c r="Z29" s="29"/>
      <c r="AA29" s="29"/>
    </row>
    <row r="30" spans="1:27" outlineLevel="4" x14ac:dyDescent="0.25">
      <c r="A30" s="28">
        <v>52.020499999999998</v>
      </c>
      <c r="B30" s="28" t="s">
        <v>40</v>
      </c>
      <c r="C30" s="28" t="s">
        <v>41</v>
      </c>
      <c r="D30" s="29">
        <f t="shared" si="19"/>
        <v>4</v>
      </c>
      <c r="E30" s="29">
        <f t="shared" si="18"/>
        <v>4</v>
      </c>
      <c r="F30" s="29">
        <f t="shared" si="18"/>
        <v>8</v>
      </c>
      <c r="G30" s="29">
        <v>1</v>
      </c>
      <c r="H30" s="29">
        <v>1</v>
      </c>
      <c r="I30" s="29">
        <v>2</v>
      </c>
      <c r="J30" s="29"/>
      <c r="K30" s="29">
        <v>1</v>
      </c>
      <c r="L30" s="29">
        <v>1</v>
      </c>
      <c r="M30" s="29">
        <v>1</v>
      </c>
      <c r="N30" s="29"/>
      <c r="O30" s="29">
        <v>1</v>
      </c>
      <c r="P30" s="29">
        <v>2</v>
      </c>
      <c r="Q30" s="29">
        <v>2</v>
      </c>
      <c r="R30" s="29">
        <v>4</v>
      </c>
      <c r="S30" s="29"/>
      <c r="T30" s="29"/>
      <c r="U30" s="29"/>
      <c r="V30" s="29"/>
      <c r="W30" s="29"/>
      <c r="X30" s="29"/>
      <c r="Y30" s="29"/>
      <c r="Z30" s="29"/>
      <c r="AA30" s="29"/>
    </row>
    <row r="31" spans="1:27" outlineLevel="4" x14ac:dyDescent="0.25">
      <c r="A31" s="28">
        <v>52.030099999999997</v>
      </c>
      <c r="B31" s="28" t="s">
        <v>30</v>
      </c>
      <c r="C31" s="28" t="s">
        <v>31</v>
      </c>
      <c r="D31" s="29">
        <f t="shared" si="19"/>
        <v>409</v>
      </c>
      <c r="E31" s="29">
        <f t="shared" si="18"/>
        <v>373</v>
      </c>
      <c r="F31" s="29">
        <f t="shared" si="18"/>
        <v>782</v>
      </c>
      <c r="G31" s="29">
        <v>94</v>
      </c>
      <c r="H31" s="29">
        <v>69</v>
      </c>
      <c r="I31" s="29">
        <v>163</v>
      </c>
      <c r="J31" s="29">
        <v>101</v>
      </c>
      <c r="K31" s="29">
        <v>96</v>
      </c>
      <c r="L31" s="29">
        <v>197</v>
      </c>
      <c r="M31" s="29">
        <v>73</v>
      </c>
      <c r="N31" s="29">
        <v>65</v>
      </c>
      <c r="O31" s="29">
        <v>138</v>
      </c>
      <c r="P31" s="29">
        <v>129</v>
      </c>
      <c r="Q31" s="29">
        <v>133</v>
      </c>
      <c r="R31" s="29">
        <v>262</v>
      </c>
      <c r="S31" s="29"/>
      <c r="T31" s="29"/>
      <c r="U31" s="29"/>
      <c r="V31" s="29">
        <v>12</v>
      </c>
      <c r="W31" s="29">
        <v>10</v>
      </c>
      <c r="X31" s="29">
        <v>22</v>
      </c>
      <c r="Y31" s="29"/>
      <c r="Z31" s="29"/>
      <c r="AA31" s="29"/>
    </row>
    <row r="32" spans="1:27" outlineLevel="4" x14ac:dyDescent="0.25">
      <c r="A32" s="28">
        <v>52.040199999999999</v>
      </c>
      <c r="B32" s="28" t="s">
        <v>28</v>
      </c>
      <c r="C32" s="28" t="s">
        <v>29</v>
      </c>
      <c r="D32" s="29">
        <f t="shared" si="19"/>
        <v>13</v>
      </c>
      <c r="E32" s="29">
        <f t="shared" si="18"/>
        <v>42</v>
      </c>
      <c r="F32" s="29">
        <f t="shared" si="18"/>
        <v>55</v>
      </c>
      <c r="G32" s="29">
        <v>2</v>
      </c>
      <c r="H32" s="29"/>
      <c r="I32" s="29">
        <v>2</v>
      </c>
      <c r="J32" s="29">
        <v>5</v>
      </c>
      <c r="K32" s="29">
        <v>12</v>
      </c>
      <c r="L32" s="29">
        <v>17</v>
      </c>
      <c r="M32" s="29">
        <v>1</v>
      </c>
      <c r="N32" s="29">
        <v>11</v>
      </c>
      <c r="O32" s="29">
        <v>12</v>
      </c>
      <c r="P32" s="29">
        <v>5</v>
      </c>
      <c r="Q32" s="29">
        <v>19</v>
      </c>
      <c r="R32" s="29">
        <v>24</v>
      </c>
      <c r="S32" s="29"/>
      <c r="T32" s="29"/>
      <c r="U32" s="29"/>
      <c r="V32" s="29"/>
      <c r="W32" s="29"/>
      <c r="X32" s="29"/>
      <c r="Y32" s="29"/>
      <c r="Z32" s="29"/>
      <c r="AA32" s="29"/>
    </row>
    <row r="33" spans="1:27" outlineLevel="4" x14ac:dyDescent="0.25">
      <c r="A33" s="28">
        <v>52.040199999999999</v>
      </c>
      <c r="B33" s="28" t="s">
        <v>531</v>
      </c>
      <c r="C33" s="28" t="s">
        <v>530</v>
      </c>
      <c r="D33" s="29">
        <f t="shared" si="19"/>
        <v>39</v>
      </c>
      <c r="E33" s="29">
        <f t="shared" si="18"/>
        <v>66</v>
      </c>
      <c r="F33" s="29">
        <f t="shared" si="18"/>
        <v>105</v>
      </c>
      <c r="G33" s="29">
        <v>24</v>
      </c>
      <c r="H33" s="29">
        <v>25</v>
      </c>
      <c r="I33" s="29">
        <v>49</v>
      </c>
      <c r="J33" s="29">
        <v>13</v>
      </c>
      <c r="K33" s="29">
        <v>32</v>
      </c>
      <c r="L33" s="29">
        <v>45</v>
      </c>
      <c r="M33" s="29"/>
      <c r="N33" s="29">
        <v>5</v>
      </c>
      <c r="O33" s="29">
        <v>5</v>
      </c>
      <c r="P33" s="29">
        <v>1</v>
      </c>
      <c r="Q33" s="29">
        <v>3</v>
      </c>
      <c r="R33" s="29">
        <v>4</v>
      </c>
      <c r="S33" s="29"/>
      <c r="T33" s="29"/>
      <c r="U33" s="29"/>
      <c r="V33" s="29">
        <v>1</v>
      </c>
      <c r="W33" s="29">
        <v>1</v>
      </c>
      <c r="X33" s="29">
        <v>2</v>
      </c>
      <c r="Y33" s="29"/>
      <c r="Z33" s="29"/>
      <c r="AA33" s="29"/>
    </row>
    <row r="34" spans="1:27" outlineLevel="4" x14ac:dyDescent="0.25">
      <c r="A34" s="28">
        <v>52.060099999999998</v>
      </c>
      <c r="B34" s="28" t="s">
        <v>32</v>
      </c>
      <c r="C34" s="28" t="s">
        <v>33</v>
      </c>
      <c r="D34" s="29">
        <f t="shared" si="19"/>
        <v>26</v>
      </c>
      <c r="E34" s="29">
        <f t="shared" si="18"/>
        <v>17</v>
      </c>
      <c r="F34" s="29">
        <f t="shared" si="18"/>
        <v>43</v>
      </c>
      <c r="G34" s="29">
        <v>7</v>
      </c>
      <c r="H34" s="29">
        <v>7</v>
      </c>
      <c r="I34" s="29">
        <v>14</v>
      </c>
      <c r="J34" s="29">
        <v>8</v>
      </c>
      <c r="K34" s="29">
        <v>6</v>
      </c>
      <c r="L34" s="29">
        <v>14</v>
      </c>
      <c r="M34" s="29">
        <v>4</v>
      </c>
      <c r="N34" s="29">
        <v>2</v>
      </c>
      <c r="O34" s="29">
        <v>6</v>
      </c>
      <c r="P34" s="29">
        <v>7</v>
      </c>
      <c r="Q34" s="29">
        <v>2</v>
      </c>
      <c r="R34" s="29">
        <v>9</v>
      </c>
      <c r="S34" s="29"/>
      <c r="T34" s="29"/>
      <c r="U34" s="29"/>
      <c r="V34" s="29"/>
      <c r="W34" s="29"/>
      <c r="X34" s="29"/>
      <c r="Y34" s="29"/>
      <c r="Z34" s="29"/>
      <c r="AA34" s="29"/>
    </row>
    <row r="35" spans="1:27" outlineLevel="4" x14ac:dyDescent="0.25">
      <c r="A35" s="28">
        <v>52.080100000000002</v>
      </c>
      <c r="B35" s="28" t="s">
        <v>36</v>
      </c>
      <c r="C35" s="28" t="s">
        <v>37</v>
      </c>
      <c r="D35" s="29">
        <f t="shared" si="19"/>
        <v>157</v>
      </c>
      <c r="E35" s="29">
        <f t="shared" si="18"/>
        <v>72</v>
      </c>
      <c r="F35" s="29">
        <f t="shared" si="18"/>
        <v>229</v>
      </c>
      <c r="G35" s="29">
        <v>37</v>
      </c>
      <c r="H35" s="29">
        <v>18</v>
      </c>
      <c r="I35" s="29">
        <v>55</v>
      </c>
      <c r="J35" s="29">
        <v>32</v>
      </c>
      <c r="K35" s="29">
        <v>18</v>
      </c>
      <c r="L35" s="29">
        <v>50</v>
      </c>
      <c r="M35" s="29">
        <v>34</v>
      </c>
      <c r="N35" s="29">
        <v>20</v>
      </c>
      <c r="O35" s="29">
        <v>54</v>
      </c>
      <c r="P35" s="29">
        <v>54</v>
      </c>
      <c r="Q35" s="29">
        <v>15</v>
      </c>
      <c r="R35" s="29">
        <v>69</v>
      </c>
      <c r="S35" s="29"/>
      <c r="T35" s="29"/>
      <c r="U35" s="29"/>
      <c r="V35" s="29"/>
      <c r="W35" s="29">
        <v>1</v>
      </c>
      <c r="X35" s="29">
        <v>1</v>
      </c>
      <c r="Y35" s="29"/>
      <c r="Z35" s="29"/>
      <c r="AA35" s="29"/>
    </row>
    <row r="36" spans="1:27" outlineLevel="4" x14ac:dyDescent="0.25">
      <c r="A36" s="28">
        <v>52.100099999999998</v>
      </c>
      <c r="B36" s="28" t="s">
        <v>26</v>
      </c>
      <c r="C36" s="28" t="s">
        <v>27</v>
      </c>
      <c r="D36" s="29">
        <f t="shared" si="19"/>
        <v>8</v>
      </c>
      <c r="E36" s="29">
        <f t="shared" si="18"/>
        <v>20</v>
      </c>
      <c r="F36" s="29">
        <f t="shared" si="18"/>
        <v>28</v>
      </c>
      <c r="G36" s="29"/>
      <c r="H36" s="29"/>
      <c r="I36" s="29"/>
      <c r="J36" s="29"/>
      <c r="K36" s="29"/>
      <c r="L36" s="29"/>
      <c r="M36" s="29">
        <v>5</v>
      </c>
      <c r="N36" s="29">
        <v>4</v>
      </c>
      <c r="O36" s="29">
        <v>9</v>
      </c>
      <c r="P36" s="29">
        <v>3</v>
      </c>
      <c r="Q36" s="29">
        <v>14</v>
      </c>
      <c r="R36" s="29">
        <v>17</v>
      </c>
      <c r="S36" s="29"/>
      <c r="T36" s="29"/>
      <c r="U36" s="29"/>
      <c r="V36" s="29"/>
      <c r="W36" s="29">
        <v>2</v>
      </c>
      <c r="X36" s="29">
        <v>2</v>
      </c>
      <c r="Y36" s="29"/>
      <c r="Z36" s="29"/>
      <c r="AA36" s="29"/>
    </row>
    <row r="37" spans="1:27" outlineLevel="4" x14ac:dyDescent="0.25">
      <c r="A37" s="28">
        <v>52.100099999999998</v>
      </c>
      <c r="B37" s="28" t="s">
        <v>48</v>
      </c>
      <c r="C37" s="28" t="s">
        <v>49</v>
      </c>
      <c r="D37" s="29">
        <f t="shared" si="19"/>
        <v>46</v>
      </c>
      <c r="E37" s="29">
        <f t="shared" si="18"/>
        <v>88</v>
      </c>
      <c r="F37" s="29">
        <f t="shared" si="18"/>
        <v>134</v>
      </c>
      <c r="G37" s="29">
        <v>6</v>
      </c>
      <c r="H37" s="29">
        <v>20</v>
      </c>
      <c r="I37" s="29">
        <v>26</v>
      </c>
      <c r="J37" s="29">
        <v>19</v>
      </c>
      <c r="K37" s="29">
        <v>25</v>
      </c>
      <c r="L37" s="29">
        <v>44</v>
      </c>
      <c r="M37" s="29">
        <v>9</v>
      </c>
      <c r="N37" s="29">
        <v>22</v>
      </c>
      <c r="O37" s="29">
        <v>31</v>
      </c>
      <c r="P37" s="29">
        <v>10</v>
      </c>
      <c r="Q37" s="29">
        <v>19</v>
      </c>
      <c r="R37" s="29">
        <v>29</v>
      </c>
      <c r="S37" s="29"/>
      <c r="T37" s="29"/>
      <c r="U37" s="29"/>
      <c r="V37" s="29">
        <v>2</v>
      </c>
      <c r="W37" s="29">
        <v>2</v>
      </c>
      <c r="X37" s="29">
        <v>4</v>
      </c>
      <c r="Y37" s="29"/>
      <c r="Z37" s="29"/>
      <c r="AA37" s="29"/>
    </row>
    <row r="38" spans="1:27" outlineLevel="4" x14ac:dyDescent="0.25">
      <c r="A38" s="28">
        <v>52.120100000000001</v>
      </c>
      <c r="B38" s="28" t="s">
        <v>46</v>
      </c>
      <c r="C38" s="28" t="s">
        <v>47</v>
      </c>
      <c r="D38" s="29">
        <f t="shared" si="19"/>
        <v>102</v>
      </c>
      <c r="E38" s="29">
        <f t="shared" si="18"/>
        <v>24</v>
      </c>
      <c r="F38" s="29">
        <f t="shared" si="18"/>
        <v>126</v>
      </c>
      <c r="G38" s="29">
        <v>22</v>
      </c>
      <c r="H38" s="29">
        <v>3</v>
      </c>
      <c r="I38" s="29">
        <v>25</v>
      </c>
      <c r="J38" s="29">
        <v>28</v>
      </c>
      <c r="K38" s="29">
        <v>6</v>
      </c>
      <c r="L38" s="29">
        <v>34</v>
      </c>
      <c r="M38" s="29">
        <v>20</v>
      </c>
      <c r="N38" s="29">
        <v>7</v>
      </c>
      <c r="O38" s="29">
        <v>27</v>
      </c>
      <c r="P38" s="29">
        <v>29</v>
      </c>
      <c r="Q38" s="29">
        <v>7</v>
      </c>
      <c r="R38" s="29">
        <v>36</v>
      </c>
      <c r="S38" s="29"/>
      <c r="T38" s="29"/>
      <c r="U38" s="29"/>
      <c r="V38" s="29">
        <v>3</v>
      </c>
      <c r="W38" s="29">
        <v>1</v>
      </c>
      <c r="X38" s="29">
        <v>4</v>
      </c>
      <c r="Y38" s="29"/>
      <c r="Z38" s="29"/>
      <c r="AA38" s="29"/>
    </row>
    <row r="39" spans="1:27" outlineLevel="4" x14ac:dyDescent="0.25">
      <c r="A39" s="28">
        <v>52.130200000000002</v>
      </c>
      <c r="B39" s="28" t="s">
        <v>34</v>
      </c>
      <c r="C39" s="28" t="s">
        <v>35</v>
      </c>
      <c r="D39" s="29">
        <f t="shared" si="19"/>
        <v>3</v>
      </c>
      <c r="E39" s="29">
        <f t="shared" si="18"/>
        <v>5</v>
      </c>
      <c r="F39" s="29">
        <f t="shared" si="18"/>
        <v>8</v>
      </c>
      <c r="G39" s="29"/>
      <c r="H39" s="29"/>
      <c r="I39" s="29"/>
      <c r="J39" s="29"/>
      <c r="K39" s="29"/>
      <c r="L39" s="29"/>
      <c r="M39" s="29">
        <v>2</v>
      </c>
      <c r="N39" s="29">
        <v>2</v>
      </c>
      <c r="O39" s="29">
        <v>4</v>
      </c>
      <c r="P39" s="29">
        <v>1</v>
      </c>
      <c r="Q39" s="29">
        <v>3</v>
      </c>
      <c r="R39" s="29">
        <v>4</v>
      </c>
      <c r="S39" s="29"/>
      <c r="T39" s="29"/>
      <c r="U39" s="29"/>
      <c r="V39" s="29"/>
      <c r="W39" s="29"/>
      <c r="X39" s="29"/>
      <c r="Y39" s="29"/>
      <c r="Z39" s="29"/>
      <c r="AA39" s="29"/>
    </row>
    <row r="40" spans="1:27" outlineLevel="4" x14ac:dyDescent="0.25">
      <c r="A40" s="28">
        <v>52.130200000000002</v>
      </c>
      <c r="B40" s="28" t="s">
        <v>529</v>
      </c>
      <c r="C40" s="28" t="s">
        <v>540</v>
      </c>
      <c r="D40" s="29">
        <f t="shared" si="19"/>
        <v>8</v>
      </c>
      <c r="E40" s="29">
        <f t="shared" si="18"/>
        <v>6</v>
      </c>
      <c r="F40" s="29">
        <f t="shared" si="18"/>
        <v>14</v>
      </c>
      <c r="G40" s="29">
        <v>2</v>
      </c>
      <c r="H40" s="29">
        <v>2</v>
      </c>
      <c r="I40" s="29">
        <v>4</v>
      </c>
      <c r="J40" s="29">
        <v>1</v>
      </c>
      <c r="K40" s="29"/>
      <c r="L40" s="29">
        <v>1</v>
      </c>
      <c r="M40" s="29">
        <v>1</v>
      </c>
      <c r="N40" s="29">
        <v>1</v>
      </c>
      <c r="O40" s="29">
        <v>2</v>
      </c>
      <c r="P40" s="29">
        <v>3</v>
      </c>
      <c r="Q40" s="29">
        <v>2</v>
      </c>
      <c r="R40" s="29">
        <v>5</v>
      </c>
      <c r="S40" s="29"/>
      <c r="T40" s="29"/>
      <c r="U40" s="29"/>
      <c r="V40" s="29">
        <v>1</v>
      </c>
      <c r="W40" s="29">
        <v>1</v>
      </c>
      <c r="X40" s="29">
        <v>2</v>
      </c>
      <c r="Y40" s="29"/>
      <c r="Z40" s="29"/>
      <c r="AA40" s="29"/>
    </row>
    <row r="41" spans="1:27" outlineLevel="4" x14ac:dyDescent="0.25">
      <c r="A41" s="28">
        <v>52.140099999999997</v>
      </c>
      <c r="B41" s="28" t="s">
        <v>392</v>
      </c>
      <c r="C41" s="28" t="s">
        <v>393</v>
      </c>
      <c r="D41" s="29">
        <f t="shared" si="19"/>
        <v>86</v>
      </c>
      <c r="E41" s="29">
        <f t="shared" si="18"/>
        <v>186</v>
      </c>
      <c r="F41" s="29">
        <f t="shared" si="18"/>
        <v>272</v>
      </c>
      <c r="G41" s="29">
        <v>19</v>
      </c>
      <c r="H41" s="29">
        <v>46</v>
      </c>
      <c r="I41" s="29">
        <v>65</v>
      </c>
      <c r="J41" s="29">
        <v>25</v>
      </c>
      <c r="K41" s="29">
        <v>60</v>
      </c>
      <c r="L41" s="29">
        <v>85</v>
      </c>
      <c r="M41" s="29">
        <v>19</v>
      </c>
      <c r="N41" s="29">
        <v>43</v>
      </c>
      <c r="O41" s="29">
        <v>62</v>
      </c>
      <c r="P41" s="29">
        <v>22</v>
      </c>
      <c r="Q41" s="29">
        <v>35</v>
      </c>
      <c r="R41" s="29">
        <v>57</v>
      </c>
      <c r="S41" s="29"/>
      <c r="T41" s="29"/>
      <c r="U41" s="29"/>
      <c r="V41" s="29">
        <v>1</v>
      </c>
      <c r="W41" s="29">
        <v>2</v>
      </c>
      <c r="X41" s="29">
        <v>3</v>
      </c>
      <c r="Y41" s="29"/>
      <c r="Z41" s="29"/>
      <c r="AA41" s="29"/>
    </row>
    <row r="42" spans="1:27" outlineLevel="4" x14ac:dyDescent="0.25">
      <c r="A42" s="28">
        <v>52.140099999999997</v>
      </c>
      <c r="B42" s="28" t="s">
        <v>42</v>
      </c>
      <c r="C42" s="28" t="s">
        <v>43</v>
      </c>
      <c r="D42" s="29">
        <f t="shared" si="19"/>
        <v>34</v>
      </c>
      <c r="E42" s="29">
        <f t="shared" si="18"/>
        <v>41</v>
      </c>
      <c r="F42" s="29">
        <f t="shared" si="18"/>
        <v>75</v>
      </c>
      <c r="G42" s="29">
        <v>1</v>
      </c>
      <c r="H42" s="29">
        <v>1</v>
      </c>
      <c r="I42" s="29">
        <v>2</v>
      </c>
      <c r="J42" s="29">
        <v>3</v>
      </c>
      <c r="K42" s="29">
        <v>3</v>
      </c>
      <c r="L42" s="29">
        <v>6</v>
      </c>
      <c r="M42" s="29">
        <v>6</v>
      </c>
      <c r="N42" s="29">
        <v>6</v>
      </c>
      <c r="O42" s="29">
        <v>12</v>
      </c>
      <c r="P42" s="29">
        <v>24</v>
      </c>
      <c r="Q42" s="29">
        <v>31</v>
      </c>
      <c r="R42" s="29">
        <v>55</v>
      </c>
      <c r="S42" s="29"/>
      <c r="T42" s="29"/>
      <c r="U42" s="29"/>
      <c r="V42" s="29"/>
      <c r="W42" s="29"/>
      <c r="X42" s="29"/>
      <c r="Y42" s="29"/>
      <c r="Z42" s="29"/>
      <c r="AA42" s="29"/>
    </row>
    <row r="43" spans="1:27" s="26" customFormat="1" outlineLevel="2" x14ac:dyDescent="0.25">
      <c r="A43" s="201" t="s">
        <v>11</v>
      </c>
      <c r="B43" s="201"/>
      <c r="C43" s="201"/>
      <c r="D43" s="27">
        <f t="shared" ref="D43:AA43" si="20">SUBTOTAL(9,D45:D49)</f>
        <v>82</v>
      </c>
      <c r="E43" s="27">
        <f t="shared" si="20"/>
        <v>67</v>
      </c>
      <c r="F43" s="27">
        <f t="shared" si="20"/>
        <v>149</v>
      </c>
      <c r="G43" s="27">
        <f t="shared" si="20"/>
        <v>28</v>
      </c>
      <c r="H43" s="27">
        <f t="shared" si="20"/>
        <v>17</v>
      </c>
      <c r="I43" s="27">
        <f t="shared" si="20"/>
        <v>45</v>
      </c>
      <c r="J43" s="27">
        <f t="shared" si="20"/>
        <v>54</v>
      </c>
      <c r="K43" s="27">
        <f t="shared" si="20"/>
        <v>49</v>
      </c>
      <c r="L43" s="27">
        <f t="shared" si="20"/>
        <v>103</v>
      </c>
      <c r="M43" s="27">
        <f t="shared" si="20"/>
        <v>0</v>
      </c>
      <c r="N43" s="27">
        <f t="shared" si="20"/>
        <v>0</v>
      </c>
      <c r="O43" s="27">
        <f t="shared" si="20"/>
        <v>0</v>
      </c>
      <c r="P43" s="27">
        <f t="shared" si="20"/>
        <v>0</v>
      </c>
      <c r="Q43" s="27">
        <f t="shared" si="20"/>
        <v>0</v>
      </c>
      <c r="R43" s="27">
        <f t="shared" si="20"/>
        <v>0</v>
      </c>
      <c r="S43" s="27">
        <f t="shared" si="20"/>
        <v>0</v>
      </c>
      <c r="T43" s="27">
        <f t="shared" si="20"/>
        <v>1</v>
      </c>
      <c r="U43" s="27">
        <f t="shared" si="20"/>
        <v>1</v>
      </c>
      <c r="V43" s="27">
        <f t="shared" si="20"/>
        <v>0</v>
      </c>
      <c r="W43" s="27">
        <f t="shared" si="20"/>
        <v>0</v>
      </c>
      <c r="X43" s="27">
        <f t="shared" si="20"/>
        <v>0</v>
      </c>
      <c r="Y43" s="27">
        <f t="shared" si="20"/>
        <v>0</v>
      </c>
      <c r="Z43" s="27">
        <f t="shared" si="20"/>
        <v>0</v>
      </c>
      <c r="AA43" s="27">
        <f t="shared" si="20"/>
        <v>0</v>
      </c>
    </row>
    <row r="44" spans="1:27" s="26" customFormat="1" outlineLevel="3" x14ac:dyDescent="0.25">
      <c r="A44" s="200" t="s">
        <v>23</v>
      </c>
      <c r="B44" s="200"/>
      <c r="C44" s="200"/>
      <c r="D44" s="27">
        <f t="shared" ref="D44:AA44" si="21">SUBTOTAL(9,D45:D46)</f>
        <v>72</v>
      </c>
      <c r="E44" s="27">
        <f t="shared" si="21"/>
        <v>65</v>
      </c>
      <c r="F44" s="27">
        <f t="shared" si="21"/>
        <v>137</v>
      </c>
      <c r="G44" s="27">
        <f t="shared" si="21"/>
        <v>26</v>
      </c>
      <c r="H44" s="27">
        <f t="shared" si="21"/>
        <v>17</v>
      </c>
      <c r="I44" s="27">
        <f t="shared" si="21"/>
        <v>43</v>
      </c>
      <c r="J44" s="27">
        <f t="shared" si="21"/>
        <v>46</v>
      </c>
      <c r="K44" s="27">
        <f t="shared" si="21"/>
        <v>47</v>
      </c>
      <c r="L44" s="27">
        <f t="shared" si="21"/>
        <v>93</v>
      </c>
      <c r="M44" s="27">
        <f t="shared" si="21"/>
        <v>0</v>
      </c>
      <c r="N44" s="27">
        <f t="shared" si="21"/>
        <v>0</v>
      </c>
      <c r="O44" s="27">
        <f t="shared" si="21"/>
        <v>0</v>
      </c>
      <c r="P44" s="27">
        <f t="shared" si="21"/>
        <v>0</v>
      </c>
      <c r="Q44" s="27">
        <f t="shared" si="21"/>
        <v>0</v>
      </c>
      <c r="R44" s="27">
        <f t="shared" si="21"/>
        <v>0</v>
      </c>
      <c r="S44" s="27">
        <f t="shared" si="21"/>
        <v>0</v>
      </c>
      <c r="T44" s="27">
        <f t="shared" si="21"/>
        <v>1</v>
      </c>
      <c r="U44" s="27">
        <f t="shared" si="21"/>
        <v>1</v>
      </c>
      <c r="V44" s="27">
        <f t="shared" si="21"/>
        <v>0</v>
      </c>
      <c r="W44" s="27">
        <f t="shared" si="21"/>
        <v>0</v>
      </c>
      <c r="X44" s="27">
        <f t="shared" si="21"/>
        <v>0</v>
      </c>
      <c r="Y44" s="27">
        <f t="shared" si="21"/>
        <v>0</v>
      </c>
      <c r="Z44" s="27">
        <f t="shared" si="21"/>
        <v>0</v>
      </c>
      <c r="AA44" s="27">
        <f t="shared" si="21"/>
        <v>0</v>
      </c>
    </row>
    <row r="45" spans="1:27" outlineLevel="4" x14ac:dyDescent="0.25">
      <c r="A45" s="28">
        <v>52.010100000000001</v>
      </c>
      <c r="B45" s="28" t="s">
        <v>380</v>
      </c>
      <c r="C45" s="28" t="s">
        <v>381</v>
      </c>
      <c r="D45" s="29">
        <f t="shared" si="19"/>
        <v>72</v>
      </c>
      <c r="E45" s="29">
        <f t="shared" si="19"/>
        <v>64</v>
      </c>
      <c r="F45" s="29">
        <f t="shared" si="19"/>
        <v>136</v>
      </c>
      <c r="G45" s="29">
        <v>26</v>
      </c>
      <c r="H45" s="29">
        <v>17</v>
      </c>
      <c r="I45" s="29">
        <v>43</v>
      </c>
      <c r="J45" s="29">
        <v>46</v>
      </c>
      <c r="K45" s="29">
        <v>46</v>
      </c>
      <c r="L45" s="29">
        <v>92</v>
      </c>
      <c r="M45" s="29"/>
      <c r="N45" s="29"/>
      <c r="O45" s="29"/>
      <c r="P45" s="29"/>
      <c r="Q45" s="29"/>
      <c r="R45" s="29"/>
      <c r="S45" s="29"/>
      <c r="T45" s="29">
        <v>1</v>
      </c>
      <c r="U45" s="29">
        <v>1</v>
      </c>
      <c r="V45" s="29"/>
      <c r="W45" s="29"/>
      <c r="X45" s="29"/>
      <c r="Y45" s="29"/>
      <c r="Z45" s="29"/>
      <c r="AA45" s="29"/>
    </row>
    <row r="46" spans="1:27" outlineLevel="4" x14ac:dyDescent="0.25">
      <c r="A46" s="28">
        <v>52.010100000000001</v>
      </c>
      <c r="B46" s="28" t="s">
        <v>44</v>
      </c>
      <c r="C46" s="28" t="s">
        <v>45</v>
      </c>
      <c r="D46" s="29">
        <f t="shared" si="19"/>
        <v>0</v>
      </c>
      <c r="E46" s="29">
        <f t="shared" si="19"/>
        <v>1</v>
      </c>
      <c r="F46" s="29">
        <f t="shared" si="19"/>
        <v>1</v>
      </c>
      <c r="G46" s="29"/>
      <c r="H46" s="29"/>
      <c r="I46" s="29"/>
      <c r="J46" s="29"/>
      <c r="K46" s="29">
        <v>1</v>
      </c>
      <c r="L46" s="29">
        <v>1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s="26" customFormat="1" outlineLevel="3" x14ac:dyDescent="0.25">
      <c r="A47" s="200" t="s">
        <v>24</v>
      </c>
      <c r="B47" s="200"/>
      <c r="C47" s="200"/>
      <c r="D47" s="27">
        <f t="shared" ref="D47:AA47" si="22">SUBTOTAL(9,D48:D49)</f>
        <v>10</v>
      </c>
      <c r="E47" s="27">
        <f t="shared" si="22"/>
        <v>2</v>
      </c>
      <c r="F47" s="27">
        <f t="shared" si="22"/>
        <v>12</v>
      </c>
      <c r="G47" s="27">
        <f t="shared" si="22"/>
        <v>2</v>
      </c>
      <c r="H47" s="27">
        <f t="shared" si="22"/>
        <v>0</v>
      </c>
      <c r="I47" s="27">
        <f t="shared" si="22"/>
        <v>2</v>
      </c>
      <c r="J47" s="27">
        <f t="shared" si="22"/>
        <v>8</v>
      </c>
      <c r="K47" s="27">
        <f t="shared" si="22"/>
        <v>2</v>
      </c>
      <c r="L47" s="27">
        <f t="shared" si="22"/>
        <v>10</v>
      </c>
      <c r="M47" s="27">
        <f t="shared" si="22"/>
        <v>0</v>
      </c>
      <c r="N47" s="27">
        <f t="shared" si="22"/>
        <v>0</v>
      </c>
      <c r="O47" s="27">
        <f t="shared" si="22"/>
        <v>0</v>
      </c>
      <c r="P47" s="27">
        <f t="shared" si="22"/>
        <v>0</v>
      </c>
      <c r="Q47" s="27">
        <f t="shared" si="22"/>
        <v>0</v>
      </c>
      <c r="R47" s="27">
        <f t="shared" si="22"/>
        <v>0</v>
      </c>
      <c r="S47" s="27">
        <f t="shared" si="22"/>
        <v>0</v>
      </c>
      <c r="T47" s="27">
        <f t="shared" si="22"/>
        <v>0</v>
      </c>
      <c r="U47" s="27">
        <f t="shared" si="22"/>
        <v>0</v>
      </c>
      <c r="V47" s="27">
        <f t="shared" si="22"/>
        <v>0</v>
      </c>
      <c r="W47" s="27">
        <f t="shared" si="22"/>
        <v>0</v>
      </c>
      <c r="X47" s="27">
        <f t="shared" si="22"/>
        <v>0</v>
      </c>
      <c r="Y47" s="27">
        <f t="shared" si="22"/>
        <v>0</v>
      </c>
      <c r="Z47" s="27">
        <f t="shared" si="22"/>
        <v>0</v>
      </c>
      <c r="AA47" s="27">
        <f t="shared" si="22"/>
        <v>0</v>
      </c>
    </row>
    <row r="48" spans="1:27" outlineLevel="4" x14ac:dyDescent="0.25">
      <c r="A48" s="28">
        <v>52.080100000000002</v>
      </c>
      <c r="B48" s="28" t="s">
        <v>36</v>
      </c>
      <c r="C48" s="28" t="s">
        <v>37</v>
      </c>
      <c r="D48" s="29">
        <f t="shared" si="19"/>
        <v>7</v>
      </c>
      <c r="E48" s="29">
        <f t="shared" si="19"/>
        <v>0</v>
      </c>
      <c r="F48" s="29">
        <f t="shared" si="19"/>
        <v>7</v>
      </c>
      <c r="G48" s="29">
        <v>2</v>
      </c>
      <c r="H48" s="29"/>
      <c r="I48" s="29">
        <v>2</v>
      </c>
      <c r="J48" s="29">
        <v>5</v>
      </c>
      <c r="K48" s="29"/>
      <c r="L48" s="29">
        <v>5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outlineLevel="4" x14ac:dyDescent="0.25">
      <c r="A49" s="28">
        <v>52.110100000000003</v>
      </c>
      <c r="B49" s="28" t="s">
        <v>51</v>
      </c>
      <c r="C49" s="28" t="s">
        <v>52</v>
      </c>
      <c r="D49" s="29">
        <f t="shared" si="19"/>
        <v>3</v>
      </c>
      <c r="E49" s="29">
        <f t="shared" si="19"/>
        <v>2</v>
      </c>
      <c r="F49" s="29">
        <f t="shared" si="19"/>
        <v>5</v>
      </c>
      <c r="G49" s="29"/>
      <c r="H49" s="29"/>
      <c r="I49" s="29"/>
      <c r="J49" s="29">
        <v>3</v>
      </c>
      <c r="K49" s="29">
        <v>2</v>
      </c>
      <c r="L49" s="29">
        <v>5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s="26" customFormat="1" outlineLevel="1" x14ac:dyDescent="0.25">
      <c r="A50" s="199" t="s">
        <v>354</v>
      </c>
      <c r="B50" s="199"/>
      <c r="C50" s="199"/>
      <c r="D50" s="30">
        <f t="shared" ref="D50:AA50" si="23">SUBTOTAL(9,D53:D56)</f>
        <v>159</v>
      </c>
      <c r="E50" s="30">
        <f t="shared" si="23"/>
        <v>195</v>
      </c>
      <c r="F50" s="30">
        <f t="shared" si="23"/>
        <v>354</v>
      </c>
      <c r="G50" s="30">
        <f t="shared" si="23"/>
        <v>42</v>
      </c>
      <c r="H50" s="30">
        <f t="shared" si="23"/>
        <v>39</v>
      </c>
      <c r="I50" s="30">
        <f t="shared" si="23"/>
        <v>81</v>
      </c>
      <c r="J50" s="30">
        <f t="shared" si="23"/>
        <v>46</v>
      </c>
      <c r="K50" s="30">
        <f t="shared" si="23"/>
        <v>69</v>
      </c>
      <c r="L50" s="30">
        <f t="shared" si="23"/>
        <v>115</v>
      </c>
      <c r="M50" s="30">
        <f t="shared" si="23"/>
        <v>18</v>
      </c>
      <c r="N50" s="30">
        <f t="shared" si="23"/>
        <v>28</v>
      </c>
      <c r="O50" s="30">
        <f t="shared" si="23"/>
        <v>46</v>
      </c>
      <c r="P50" s="30">
        <f t="shared" si="23"/>
        <v>51</v>
      </c>
      <c r="Q50" s="30">
        <f t="shared" si="23"/>
        <v>59</v>
      </c>
      <c r="R50" s="30">
        <f t="shared" si="23"/>
        <v>110</v>
      </c>
      <c r="S50" s="30">
        <f t="shared" si="23"/>
        <v>0</v>
      </c>
      <c r="T50" s="30">
        <f t="shared" si="23"/>
        <v>0</v>
      </c>
      <c r="U50" s="30">
        <f t="shared" si="23"/>
        <v>0</v>
      </c>
      <c r="V50" s="30">
        <f t="shared" si="23"/>
        <v>2</v>
      </c>
      <c r="W50" s="30">
        <f t="shared" si="23"/>
        <v>0</v>
      </c>
      <c r="X50" s="30">
        <f t="shared" si="23"/>
        <v>2</v>
      </c>
      <c r="Y50" s="30">
        <f t="shared" si="23"/>
        <v>0</v>
      </c>
      <c r="Z50" s="30">
        <f t="shared" si="23"/>
        <v>0</v>
      </c>
      <c r="AA50" s="30">
        <f t="shared" si="23"/>
        <v>0</v>
      </c>
    </row>
    <row r="51" spans="1:27" s="26" customFormat="1" outlineLevel="2" x14ac:dyDescent="0.25">
      <c r="A51" s="201" t="s">
        <v>10</v>
      </c>
      <c r="B51" s="201"/>
      <c r="C51" s="201"/>
      <c r="D51" s="27">
        <f t="shared" ref="D51:AA51" si="24">SUBTOTAL(9,D53:D53)</f>
        <v>124</v>
      </c>
      <c r="E51" s="27">
        <f t="shared" si="24"/>
        <v>157</v>
      </c>
      <c r="F51" s="27">
        <f t="shared" si="24"/>
        <v>281</v>
      </c>
      <c r="G51" s="27">
        <f t="shared" si="24"/>
        <v>30</v>
      </c>
      <c r="H51" s="27">
        <f t="shared" si="24"/>
        <v>27</v>
      </c>
      <c r="I51" s="27">
        <f t="shared" si="24"/>
        <v>57</v>
      </c>
      <c r="J51" s="27">
        <f t="shared" si="24"/>
        <v>23</v>
      </c>
      <c r="K51" s="27">
        <f t="shared" si="24"/>
        <v>43</v>
      </c>
      <c r="L51" s="27">
        <f t="shared" si="24"/>
        <v>66</v>
      </c>
      <c r="M51" s="27">
        <f t="shared" si="24"/>
        <v>18</v>
      </c>
      <c r="N51" s="27">
        <f t="shared" si="24"/>
        <v>28</v>
      </c>
      <c r="O51" s="27">
        <f t="shared" si="24"/>
        <v>46</v>
      </c>
      <c r="P51" s="27">
        <f t="shared" si="24"/>
        <v>51</v>
      </c>
      <c r="Q51" s="27">
        <f t="shared" si="24"/>
        <v>59</v>
      </c>
      <c r="R51" s="27">
        <f t="shared" si="24"/>
        <v>110</v>
      </c>
      <c r="S51" s="27">
        <f t="shared" si="24"/>
        <v>0</v>
      </c>
      <c r="T51" s="27">
        <f t="shared" si="24"/>
        <v>0</v>
      </c>
      <c r="U51" s="27">
        <f t="shared" si="24"/>
        <v>0</v>
      </c>
      <c r="V51" s="27">
        <f t="shared" si="24"/>
        <v>2</v>
      </c>
      <c r="W51" s="27">
        <f t="shared" si="24"/>
        <v>0</v>
      </c>
      <c r="X51" s="27">
        <f t="shared" si="24"/>
        <v>2</v>
      </c>
      <c r="Y51" s="27">
        <f t="shared" si="24"/>
        <v>0</v>
      </c>
      <c r="Z51" s="27">
        <f t="shared" si="24"/>
        <v>0</v>
      </c>
      <c r="AA51" s="27">
        <f t="shared" si="24"/>
        <v>0</v>
      </c>
    </row>
    <row r="52" spans="1:27" s="26" customFormat="1" outlineLevel="3" x14ac:dyDescent="0.25">
      <c r="A52" s="200" t="s">
        <v>19</v>
      </c>
      <c r="B52" s="200"/>
      <c r="C52" s="200"/>
      <c r="D52" s="27">
        <f t="shared" ref="D52:AA52" si="25">SUBTOTAL(9,D53:D53)</f>
        <v>124</v>
      </c>
      <c r="E52" s="27">
        <f t="shared" si="25"/>
        <v>157</v>
      </c>
      <c r="F52" s="27">
        <f t="shared" si="25"/>
        <v>281</v>
      </c>
      <c r="G52" s="27">
        <f t="shared" si="25"/>
        <v>30</v>
      </c>
      <c r="H52" s="27">
        <f t="shared" si="25"/>
        <v>27</v>
      </c>
      <c r="I52" s="27">
        <f t="shared" si="25"/>
        <v>57</v>
      </c>
      <c r="J52" s="27">
        <f t="shared" si="25"/>
        <v>23</v>
      </c>
      <c r="K52" s="27">
        <f t="shared" si="25"/>
        <v>43</v>
      </c>
      <c r="L52" s="27">
        <f t="shared" si="25"/>
        <v>66</v>
      </c>
      <c r="M52" s="27">
        <f t="shared" si="25"/>
        <v>18</v>
      </c>
      <c r="N52" s="27">
        <f t="shared" si="25"/>
        <v>28</v>
      </c>
      <c r="O52" s="27">
        <f t="shared" si="25"/>
        <v>46</v>
      </c>
      <c r="P52" s="27">
        <f t="shared" si="25"/>
        <v>51</v>
      </c>
      <c r="Q52" s="27">
        <f t="shared" si="25"/>
        <v>59</v>
      </c>
      <c r="R52" s="27">
        <f t="shared" si="25"/>
        <v>110</v>
      </c>
      <c r="S52" s="27">
        <f t="shared" si="25"/>
        <v>0</v>
      </c>
      <c r="T52" s="27">
        <f t="shared" si="25"/>
        <v>0</v>
      </c>
      <c r="U52" s="27">
        <f t="shared" si="25"/>
        <v>0</v>
      </c>
      <c r="V52" s="27">
        <f t="shared" si="25"/>
        <v>2</v>
      </c>
      <c r="W52" s="27">
        <f t="shared" si="25"/>
        <v>0</v>
      </c>
      <c r="X52" s="27">
        <f t="shared" si="25"/>
        <v>2</v>
      </c>
      <c r="Y52" s="27">
        <f t="shared" si="25"/>
        <v>0</v>
      </c>
      <c r="Z52" s="27">
        <f t="shared" si="25"/>
        <v>0</v>
      </c>
      <c r="AA52" s="27">
        <f t="shared" si="25"/>
        <v>0</v>
      </c>
    </row>
    <row r="53" spans="1:27" outlineLevel="4" x14ac:dyDescent="0.25">
      <c r="A53" s="28">
        <v>4.0400999999999998</v>
      </c>
      <c r="B53" s="28" t="s">
        <v>53</v>
      </c>
      <c r="C53" s="28" t="s">
        <v>54</v>
      </c>
      <c r="D53" s="29">
        <f t="shared" si="19"/>
        <v>124</v>
      </c>
      <c r="E53" s="29">
        <f t="shared" si="19"/>
        <v>157</v>
      </c>
      <c r="F53" s="29">
        <f t="shared" si="19"/>
        <v>281</v>
      </c>
      <c r="G53" s="29">
        <v>30</v>
      </c>
      <c r="H53" s="29">
        <v>27</v>
      </c>
      <c r="I53" s="29">
        <v>57</v>
      </c>
      <c r="J53" s="29">
        <v>23</v>
      </c>
      <c r="K53" s="29">
        <v>43</v>
      </c>
      <c r="L53" s="29">
        <v>66</v>
      </c>
      <c r="M53" s="29">
        <v>18</v>
      </c>
      <c r="N53" s="29">
        <v>28</v>
      </c>
      <c r="O53" s="29">
        <v>46</v>
      </c>
      <c r="P53" s="29">
        <v>51</v>
      </c>
      <c r="Q53" s="29">
        <v>59</v>
      </c>
      <c r="R53" s="29">
        <v>110</v>
      </c>
      <c r="S53" s="29"/>
      <c r="T53" s="29"/>
      <c r="U53" s="29"/>
      <c r="V53" s="29">
        <v>2</v>
      </c>
      <c r="W53" s="29"/>
      <c r="X53" s="29">
        <v>2</v>
      </c>
      <c r="Y53" s="29"/>
      <c r="Z53" s="29"/>
      <c r="AA53" s="29"/>
    </row>
    <row r="54" spans="1:27" s="26" customFormat="1" outlineLevel="2" x14ac:dyDescent="0.25">
      <c r="A54" s="201" t="s">
        <v>11</v>
      </c>
      <c r="B54" s="201"/>
      <c r="C54" s="201"/>
      <c r="D54" s="27">
        <f t="shared" ref="D54:AA54" si="26">SUBTOTAL(9,D56:D56)</f>
        <v>35</v>
      </c>
      <c r="E54" s="27">
        <f t="shared" si="26"/>
        <v>38</v>
      </c>
      <c r="F54" s="27">
        <f t="shared" si="26"/>
        <v>73</v>
      </c>
      <c r="G54" s="27">
        <f t="shared" si="26"/>
        <v>12</v>
      </c>
      <c r="H54" s="27">
        <f t="shared" si="26"/>
        <v>12</v>
      </c>
      <c r="I54" s="27">
        <f t="shared" si="26"/>
        <v>24</v>
      </c>
      <c r="J54" s="27">
        <f t="shared" si="26"/>
        <v>23</v>
      </c>
      <c r="K54" s="27">
        <f t="shared" si="26"/>
        <v>26</v>
      </c>
      <c r="L54" s="27">
        <f t="shared" si="26"/>
        <v>49</v>
      </c>
      <c r="M54" s="27">
        <f t="shared" si="26"/>
        <v>0</v>
      </c>
      <c r="N54" s="27">
        <f t="shared" si="26"/>
        <v>0</v>
      </c>
      <c r="O54" s="27">
        <f t="shared" si="26"/>
        <v>0</v>
      </c>
      <c r="P54" s="27">
        <f t="shared" si="26"/>
        <v>0</v>
      </c>
      <c r="Q54" s="27">
        <f t="shared" si="26"/>
        <v>0</v>
      </c>
      <c r="R54" s="27">
        <f t="shared" si="26"/>
        <v>0</v>
      </c>
      <c r="S54" s="27">
        <f t="shared" si="26"/>
        <v>0</v>
      </c>
      <c r="T54" s="27">
        <f t="shared" si="26"/>
        <v>0</v>
      </c>
      <c r="U54" s="27">
        <f t="shared" si="26"/>
        <v>0</v>
      </c>
      <c r="V54" s="27">
        <f t="shared" si="26"/>
        <v>0</v>
      </c>
      <c r="W54" s="27">
        <f t="shared" si="26"/>
        <v>0</v>
      </c>
      <c r="X54" s="27">
        <f t="shared" si="26"/>
        <v>0</v>
      </c>
      <c r="Y54" s="27">
        <f t="shared" si="26"/>
        <v>0</v>
      </c>
      <c r="Z54" s="27">
        <f t="shared" si="26"/>
        <v>0</v>
      </c>
      <c r="AA54" s="27">
        <f t="shared" si="26"/>
        <v>0</v>
      </c>
    </row>
    <row r="55" spans="1:27" s="26" customFormat="1" outlineLevel="3" x14ac:dyDescent="0.25">
      <c r="A55" s="200" t="s">
        <v>23</v>
      </c>
      <c r="B55" s="200"/>
      <c r="C55" s="200"/>
      <c r="D55" s="27">
        <f t="shared" ref="D55:AA55" si="27">SUBTOTAL(9,D56:D56)</f>
        <v>35</v>
      </c>
      <c r="E55" s="27">
        <f t="shared" si="27"/>
        <v>38</v>
      </c>
      <c r="F55" s="27">
        <f t="shared" si="27"/>
        <v>73</v>
      </c>
      <c r="G55" s="27">
        <f t="shared" si="27"/>
        <v>12</v>
      </c>
      <c r="H55" s="27">
        <f t="shared" si="27"/>
        <v>12</v>
      </c>
      <c r="I55" s="27">
        <f t="shared" si="27"/>
        <v>24</v>
      </c>
      <c r="J55" s="27">
        <f t="shared" si="27"/>
        <v>23</v>
      </c>
      <c r="K55" s="27">
        <f t="shared" si="27"/>
        <v>26</v>
      </c>
      <c r="L55" s="27">
        <f t="shared" si="27"/>
        <v>49</v>
      </c>
      <c r="M55" s="27">
        <f t="shared" si="27"/>
        <v>0</v>
      </c>
      <c r="N55" s="27">
        <f t="shared" si="27"/>
        <v>0</v>
      </c>
      <c r="O55" s="27">
        <f t="shared" si="27"/>
        <v>0</v>
      </c>
      <c r="P55" s="27">
        <f t="shared" si="27"/>
        <v>0</v>
      </c>
      <c r="Q55" s="27">
        <f t="shared" si="27"/>
        <v>0</v>
      </c>
      <c r="R55" s="27">
        <f t="shared" si="27"/>
        <v>0</v>
      </c>
      <c r="S55" s="27">
        <f t="shared" si="27"/>
        <v>0</v>
      </c>
      <c r="T55" s="27">
        <f t="shared" si="27"/>
        <v>0</v>
      </c>
      <c r="U55" s="27">
        <f t="shared" si="27"/>
        <v>0</v>
      </c>
      <c r="V55" s="27">
        <f t="shared" si="27"/>
        <v>0</v>
      </c>
      <c r="W55" s="27">
        <f t="shared" si="27"/>
        <v>0</v>
      </c>
      <c r="X55" s="27">
        <f t="shared" si="27"/>
        <v>0</v>
      </c>
      <c r="Y55" s="27">
        <f t="shared" si="27"/>
        <v>0</v>
      </c>
      <c r="Z55" s="27">
        <f t="shared" si="27"/>
        <v>0</v>
      </c>
      <c r="AA55" s="27">
        <f t="shared" si="27"/>
        <v>0</v>
      </c>
    </row>
    <row r="56" spans="1:27" outlineLevel="4" x14ac:dyDescent="0.25">
      <c r="A56" s="28">
        <v>4.0201000000000002</v>
      </c>
      <c r="B56" s="28" t="s">
        <v>55</v>
      </c>
      <c r="C56" s="28" t="s">
        <v>56</v>
      </c>
      <c r="D56" s="29">
        <f t="shared" si="19"/>
        <v>35</v>
      </c>
      <c r="E56" s="29">
        <f t="shared" si="19"/>
        <v>38</v>
      </c>
      <c r="F56" s="29">
        <f t="shared" si="19"/>
        <v>73</v>
      </c>
      <c r="G56" s="29">
        <v>12</v>
      </c>
      <c r="H56" s="29">
        <v>12</v>
      </c>
      <c r="I56" s="29">
        <v>24</v>
      </c>
      <c r="J56" s="29">
        <v>23</v>
      </c>
      <c r="K56" s="29">
        <v>26</v>
      </c>
      <c r="L56" s="29">
        <v>49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s="26" customFormat="1" outlineLevel="1" x14ac:dyDescent="0.25">
      <c r="A57" s="199" t="s">
        <v>356</v>
      </c>
      <c r="B57" s="199"/>
      <c r="C57" s="199"/>
      <c r="D57" s="30">
        <f t="shared" ref="D57:AA57" si="28">SUBTOTAL(9,D60:D83)</f>
        <v>1227</v>
      </c>
      <c r="E57" s="30">
        <f t="shared" si="28"/>
        <v>1724</v>
      </c>
      <c r="F57" s="30">
        <f t="shared" si="28"/>
        <v>2951</v>
      </c>
      <c r="G57" s="30">
        <f t="shared" si="28"/>
        <v>263</v>
      </c>
      <c r="H57" s="30">
        <f t="shared" si="28"/>
        <v>373</v>
      </c>
      <c r="I57" s="30">
        <f t="shared" si="28"/>
        <v>636</v>
      </c>
      <c r="J57" s="30">
        <f t="shared" si="28"/>
        <v>369</v>
      </c>
      <c r="K57" s="30">
        <f t="shared" si="28"/>
        <v>467</v>
      </c>
      <c r="L57" s="30">
        <f t="shared" si="28"/>
        <v>836</v>
      </c>
      <c r="M57" s="30">
        <f t="shared" si="28"/>
        <v>201</v>
      </c>
      <c r="N57" s="30">
        <f t="shared" si="28"/>
        <v>292</v>
      </c>
      <c r="O57" s="30">
        <f t="shared" si="28"/>
        <v>493</v>
      </c>
      <c r="P57" s="30">
        <f t="shared" si="28"/>
        <v>390</v>
      </c>
      <c r="Q57" s="30">
        <f t="shared" si="28"/>
        <v>584</v>
      </c>
      <c r="R57" s="30">
        <f t="shared" si="28"/>
        <v>974</v>
      </c>
      <c r="S57" s="30">
        <f t="shared" si="28"/>
        <v>1</v>
      </c>
      <c r="T57" s="30">
        <f t="shared" si="28"/>
        <v>0</v>
      </c>
      <c r="U57" s="30">
        <f t="shared" si="28"/>
        <v>1</v>
      </c>
      <c r="V57" s="30">
        <f t="shared" si="28"/>
        <v>3</v>
      </c>
      <c r="W57" s="30">
        <f t="shared" si="28"/>
        <v>8</v>
      </c>
      <c r="X57" s="30">
        <f t="shared" si="28"/>
        <v>11</v>
      </c>
      <c r="Y57" s="30">
        <f t="shared" si="28"/>
        <v>0</v>
      </c>
      <c r="Z57" s="30">
        <f t="shared" si="28"/>
        <v>0</v>
      </c>
      <c r="AA57" s="30">
        <f t="shared" si="28"/>
        <v>0</v>
      </c>
    </row>
    <row r="58" spans="1:27" s="26" customFormat="1" outlineLevel="2" x14ac:dyDescent="0.25">
      <c r="A58" s="201" t="s">
        <v>10</v>
      </c>
      <c r="B58" s="201"/>
      <c r="C58" s="201"/>
      <c r="D58" s="27">
        <f t="shared" ref="D58:AA58" si="29">SUBTOTAL(9,D60:D70)</f>
        <v>1040</v>
      </c>
      <c r="E58" s="27">
        <f t="shared" si="29"/>
        <v>1567</v>
      </c>
      <c r="F58" s="27">
        <f t="shared" si="29"/>
        <v>2607</v>
      </c>
      <c r="G58" s="27">
        <f t="shared" si="29"/>
        <v>222</v>
      </c>
      <c r="H58" s="27">
        <f t="shared" si="29"/>
        <v>345</v>
      </c>
      <c r="I58" s="27">
        <f t="shared" si="29"/>
        <v>567</v>
      </c>
      <c r="J58" s="27">
        <f t="shared" si="29"/>
        <v>223</v>
      </c>
      <c r="K58" s="27">
        <f t="shared" si="29"/>
        <v>338</v>
      </c>
      <c r="L58" s="27">
        <f t="shared" si="29"/>
        <v>561</v>
      </c>
      <c r="M58" s="27">
        <f t="shared" si="29"/>
        <v>201</v>
      </c>
      <c r="N58" s="27">
        <f t="shared" si="29"/>
        <v>292</v>
      </c>
      <c r="O58" s="27">
        <f t="shared" si="29"/>
        <v>493</v>
      </c>
      <c r="P58" s="27">
        <f t="shared" si="29"/>
        <v>390</v>
      </c>
      <c r="Q58" s="27">
        <f t="shared" si="29"/>
        <v>584</v>
      </c>
      <c r="R58" s="27">
        <f t="shared" si="29"/>
        <v>974</v>
      </c>
      <c r="S58" s="27">
        <f t="shared" si="29"/>
        <v>1</v>
      </c>
      <c r="T58" s="27">
        <f t="shared" si="29"/>
        <v>0</v>
      </c>
      <c r="U58" s="27">
        <f t="shared" si="29"/>
        <v>1</v>
      </c>
      <c r="V58" s="27">
        <f t="shared" si="29"/>
        <v>3</v>
      </c>
      <c r="W58" s="27">
        <f t="shared" si="29"/>
        <v>8</v>
      </c>
      <c r="X58" s="27">
        <f t="shared" si="29"/>
        <v>11</v>
      </c>
      <c r="Y58" s="27">
        <f t="shared" si="29"/>
        <v>0</v>
      </c>
      <c r="Z58" s="27">
        <f t="shared" si="29"/>
        <v>0</v>
      </c>
      <c r="AA58" s="27">
        <f t="shared" si="29"/>
        <v>0</v>
      </c>
    </row>
    <row r="59" spans="1:27" s="26" customFormat="1" outlineLevel="3" x14ac:dyDescent="0.25">
      <c r="A59" s="200" t="s">
        <v>19</v>
      </c>
      <c r="B59" s="200"/>
      <c r="C59" s="200"/>
      <c r="D59" s="27">
        <f t="shared" ref="D59:AA59" si="30">SUBTOTAL(9,D60:D70)</f>
        <v>1040</v>
      </c>
      <c r="E59" s="27">
        <f t="shared" si="30"/>
        <v>1567</v>
      </c>
      <c r="F59" s="27">
        <f t="shared" si="30"/>
        <v>2607</v>
      </c>
      <c r="G59" s="27">
        <f t="shared" si="30"/>
        <v>222</v>
      </c>
      <c r="H59" s="27">
        <f t="shared" si="30"/>
        <v>345</v>
      </c>
      <c r="I59" s="27">
        <f t="shared" si="30"/>
        <v>567</v>
      </c>
      <c r="J59" s="27">
        <f t="shared" si="30"/>
        <v>223</v>
      </c>
      <c r="K59" s="27">
        <f t="shared" si="30"/>
        <v>338</v>
      </c>
      <c r="L59" s="27">
        <f t="shared" si="30"/>
        <v>561</v>
      </c>
      <c r="M59" s="27">
        <f t="shared" si="30"/>
        <v>201</v>
      </c>
      <c r="N59" s="27">
        <f t="shared" si="30"/>
        <v>292</v>
      </c>
      <c r="O59" s="27">
        <f t="shared" si="30"/>
        <v>493</v>
      </c>
      <c r="P59" s="27">
        <f t="shared" si="30"/>
        <v>390</v>
      </c>
      <c r="Q59" s="27">
        <f t="shared" si="30"/>
        <v>584</v>
      </c>
      <c r="R59" s="27">
        <f t="shared" si="30"/>
        <v>974</v>
      </c>
      <c r="S59" s="27">
        <f t="shared" si="30"/>
        <v>1</v>
      </c>
      <c r="T59" s="27">
        <f t="shared" si="30"/>
        <v>0</v>
      </c>
      <c r="U59" s="27">
        <f t="shared" si="30"/>
        <v>1</v>
      </c>
      <c r="V59" s="27">
        <f t="shared" si="30"/>
        <v>3</v>
      </c>
      <c r="W59" s="27">
        <f t="shared" si="30"/>
        <v>8</v>
      </c>
      <c r="X59" s="27">
        <f t="shared" si="30"/>
        <v>11</v>
      </c>
      <c r="Y59" s="27">
        <f t="shared" si="30"/>
        <v>0</v>
      </c>
      <c r="Z59" s="27">
        <f t="shared" si="30"/>
        <v>0</v>
      </c>
      <c r="AA59" s="27">
        <f t="shared" si="30"/>
        <v>0</v>
      </c>
    </row>
    <row r="60" spans="1:27" outlineLevel="4" x14ac:dyDescent="0.25">
      <c r="A60" s="28">
        <v>3.0104000000000002</v>
      </c>
      <c r="B60" s="28" t="s">
        <v>63</v>
      </c>
      <c r="C60" s="28" t="s">
        <v>64</v>
      </c>
      <c r="D60" s="29">
        <f t="shared" si="19"/>
        <v>123</v>
      </c>
      <c r="E60" s="29">
        <f t="shared" si="19"/>
        <v>213</v>
      </c>
      <c r="F60" s="29">
        <f t="shared" si="19"/>
        <v>336</v>
      </c>
      <c r="G60" s="29">
        <v>36</v>
      </c>
      <c r="H60" s="29">
        <v>63</v>
      </c>
      <c r="I60" s="29">
        <v>99</v>
      </c>
      <c r="J60" s="29">
        <v>34</v>
      </c>
      <c r="K60" s="29">
        <v>65</v>
      </c>
      <c r="L60" s="29">
        <v>99</v>
      </c>
      <c r="M60" s="29">
        <v>20</v>
      </c>
      <c r="N60" s="29">
        <v>37</v>
      </c>
      <c r="O60" s="29">
        <v>57</v>
      </c>
      <c r="P60" s="29">
        <v>33</v>
      </c>
      <c r="Q60" s="29">
        <v>48</v>
      </c>
      <c r="R60" s="29">
        <v>81</v>
      </c>
      <c r="S60" s="29"/>
      <c r="T60" s="29"/>
      <c r="U60" s="29"/>
      <c r="V60" s="29"/>
      <c r="W60" s="29"/>
      <c r="X60" s="29"/>
      <c r="Y60" s="29"/>
      <c r="Z60" s="29"/>
      <c r="AA60" s="29"/>
    </row>
    <row r="61" spans="1:27" outlineLevel="4" x14ac:dyDescent="0.25">
      <c r="A61" s="28">
        <v>11.0701</v>
      </c>
      <c r="B61" s="28" t="s">
        <v>65</v>
      </c>
      <c r="C61" s="28" t="s">
        <v>66</v>
      </c>
      <c r="D61" s="29">
        <f t="shared" si="19"/>
        <v>98</v>
      </c>
      <c r="E61" s="29">
        <f t="shared" si="19"/>
        <v>32</v>
      </c>
      <c r="F61" s="29">
        <f t="shared" si="19"/>
        <v>130</v>
      </c>
      <c r="G61" s="29">
        <v>25</v>
      </c>
      <c r="H61" s="29">
        <v>6</v>
      </c>
      <c r="I61" s="29">
        <v>31</v>
      </c>
      <c r="J61" s="29">
        <v>21</v>
      </c>
      <c r="K61" s="29">
        <v>15</v>
      </c>
      <c r="L61" s="29">
        <v>36</v>
      </c>
      <c r="M61" s="29">
        <v>18</v>
      </c>
      <c r="N61" s="29">
        <v>4</v>
      </c>
      <c r="O61" s="29">
        <v>22</v>
      </c>
      <c r="P61" s="29">
        <v>33</v>
      </c>
      <c r="Q61" s="29">
        <v>7</v>
      </c>
      <c r="R61" s="29">
        <v>40</v>
      </c>
      <c r="S61" s="29"/>
      <c r="T61" s="29"/>
      <c r="U61" s="29"/>
      <c r="V61" s="29">
        <v>1</v>
      </c>
      <c r="W61" s="29"/>
      <c r="X61" s="29">
        <v>1</v>
      </c>
      <c r="Y61" s="29"/>
      <c r="Z61" s="29"/>
      <c r="AA61" s="29"/>
    </row>
    <row r="62" spans="1:27" outlineLevel="4" x14ac:dyDescent="0.25">
      <c r="A62" s="28">
        <v>19.0501</v>
      </c>
      <c r="B62" s="28" t="s">
        <v>76</v>
      </c>
      <c r="C62" s="28" t="s">
        <v>77</v>
      </c>
      <c r="D62" s="29">
        <f t="shared" si="19"/>
        <v>22</v>
      </c>
      <c r="E62" s="29">
        <f t="shared" si="19"/>
        <v>138</v>
      </c>
      <c r="F62" s="29">
        <f t="shared" si="19"/>
        <v>160</v>
      </c>
      <c r="G62" s="29">
        <v>4</v>
      </c>
      <c r="H62" s="29">
        <v>19</v>
      </c>
      <c r="I62" s="29">
        <v>23</v>
      </c>
      <c r="J62" s="29">
        <v>3</v>
      </c>
      <c r="K62" s="29">
        <v>31</v>
      </c>
      <c r="L62" s="29">
        <v>34</v>
      </c>
      <c r="M62" s="29">
        <v>5</v>
      </c>
      <c r="N62" s="29">
        <v>20</v>
      </c>
      <c r="O62" s="29">
        <v>25</v>
      </c>
      <c r="P62" s="29">
        <v>10</v>
      </c>
      <c r="Q62" s="29">
        <v>63</v>
      </c>
      <c r="R62" s="29">
        <v>73</v>
      </c>
      <c r="S62" s="29"/>
      <c r="T62" s="29"/>
      <c r="U62" s="29"/>
      <c r="V62" s="29"/>
      <c r="W62" s="29">
        <v>5</v>
      </c>
      <c r="X62" s="29">
        <v>5</v>
      </c>
      <c r="Y62" s="29"/>
      <c r="Z62" s="29"/>
      <c r="AA62" s="29"/>
    </row>
    <row r="63" spans="1:27" outlineLevel="4" x14ac:dyDescent="0.25">
      <c r="A63" s="28">
        <v>26.010100000000001</v>
      </c>
      <c r="B63" s="28" t="s">
        <v>57</v>
      </c>
      <c r="C63" s="28" t="s">
        <v>58</v>
      </c>
      <c r="D63" s="29">
        <f t="shared" si="19"/>
        <v>281</v>
      </c>
      <c r="E63" s="29">
        <f t="shared" si="19"/>
        <v>414</v>
      </c>
      <c r="F63" s="29">
        <f t="shared" si="19"/>
        <v>695</v>
      </c>
      <c r="G63" s="29">
        <v>67</v>
      </c>
      <c r="H63" s="29">
        <v>104</v>
      </c>
      <c r="I63" s="29">
        <v>171</v>
      </c>
      <c r="J63" s="29">
        <v>61</v>
      </c>
      <c r="K63" s="29">
        <v>97</v>
      </c>
      <c r="L63" s="29">
        <v>158</v>
      </c>
      <c r="M63" s="29">
        <v>52</v>
      </c>
      <c r="N63" s="29">
        <v>74</v>
      </c>
      <c r="O63" s="29">
        <v>126</v>
      </c>
      <c r="P63" s="29">
        <v>101</v>
      </c>
      <c r="Q63" s="29">
        <v>138</v>
      </c>
      <c r="R63" s="29">
        <v>239</v>
      </c>
      <c r="S63" s="29"/>
      <c r="T63" s="29"/>
      <c r="U63" s="29"/>
      <c r="V63" s="29"/>
      <c r="W63" s="29">
        <v>1</v>
      </c>
      <c r="X63" s="29">
        <v>1</v>
      </c>
      <c r="Y63" s="29"/>
      <c r="Z63" s="29"/>
      <c r="AA63" s="29"/>
    </row>
    <row r="64" spans="1:27" outlineLevel="4" x14ac:dyDescent="0.25">
      <c r="A64" s="28">
        <v>26.010100000000001</v>
      </c>
      <c r="B64" s="28" t="s">
        <v>59</v>
      </c>
      <c r="C64" s="28" t="s">
        <v>60</v>
      </c>
      <c r="D64" s="29">
        <f t="shared" si="19"/>
        <v>68</v>
      </c>
      <c r="E64" s="29">
        <f t="shared" si="19"/>
        <v>111</v>
      </c>
      <c r="F64" s="29">
        <f t="shared" si="19"/>
        <v>179</v>
      </c>
      <c r="G64" s="29"/>
      <c r="H64" s="29"/>
      <c r="I64" s="29"/>
      <c r="J64" s="29">
        <v>3</v>
      </c>
      <c r="K64" s="29">
        <v>10</v>
      </c>
      <c r="L64" s="29">
        <v>13</v>
      </c>
      <c r="M64" s="29">
        <v>8</v>
      </c>
      <c r="N64" s="29">
        <v>22</v>
      </c>
      <c r="O64" s="29">
        <v>30</v>
      </c>
      <c r="P64" s="29">
        <v>57</v>
      </c>
      <c r="Q64" s="29">
        <v>79</v>
      </c>
      <c r="R64" s="29">
        <v>136</v>
      </c>
      <c r="S64" s="29"/>
      <c r="T64" s="29"/>
      <c r="U64" s="29"/>
      <c r="V64" s="29"/>
      <c r="W64" s="29"/>
      <c r="X64" s="29"/>
      <c r="Y64" s="29"/>
      <c r="Z64" s="29"/>
      <c r="AA64" s="29"/>
    </row>
    <row r="65" spans="1:27" outlineLevel="4" x14ac:dyDescent="0.25">
      <c r="A65" s="28">
        <v>26.010100000000001</v>
      </c>
      <c r="B65" s="28" t="s">
        <v>61</v>
      </c>
      <c r="C65" s="28" t="s">
        <v>62</v>
      </c>
      <c r="D65" s="29">
        <f t="shared" si="19"/>
        <v>23</v>
      </c>
      <c r="E65" s="29">
        <f t="shared" si="19"/>
        <v>51</v>
      </c>
      <c r="F65" s="29">
        <f t="shared" si="19"/>
        <v>74</v>
      </c>
      <c r="G65" s="29"/>
      <c r="H65" s="29"/>
      <c r="I65" s="29"/>
      <c r="J65" s="29"/>
      <c r="K65" s="29">
        <v>1</v>
      </c>
      <c r="L65" s="29">
        <v>1</v>
      </c>
      <c r="M65" s="29">
        <v>1</v>
      </c>
      <c r="N65" s="29">
        <v>6</v>
      </c>
      <c r="O65" s="29">
        <v>7</v>
      </c>
      <c r="P65" s="29">
        <v>22</v>
      </c>
      <c r="Q65" s="29">
        <v>44</v>
      </c>
      <c r="R65" s="29">
        <v>66</v>
      </c>
      <c r="S65" s="29"/>
      <c r="T65" s="29"/>
      <c r="U65" s="29"/>
      <c r="V65" s="29"/>
      <c r="W65" s="29"/>
      <c r="X65" s="29"/>
      <c r="Y65" s="29"/>
      <c r="Z65" s="29"/>
      <c r="AA65" s="29"/>
    </row>
    <row r="66" spans="1:27" outlineLevel="4" x14ac:dyDescent="0.25">
      <c r="A66" s="28">
        <v>27.010100000000001</v>
      </c>
      <c r="B66" s="28" t="s">
        <v>71</v>
      </c>
      <c r="C66" s="28" t="s">
        <v>72</v>
      </c>
      <c r="D66" s="29">
        <f t="shared" si="19"/>
        <v>70</v>
      </c>
      <c r="E66" s="29">
        <f t="shared" si="19"/>
        <v>69</v>
      </c>
      <c r="F66" s="29">
        <f t="shared" si="19"/>
        <v>139</v>
      </c>
      <c r="G66" s="29">
        <v>24</v>
      </c>
      <c r="H66" s="29">
        <v>25</v>
      </c>
      <c r="I66" s="29">
        <v>49</v>
      </c>
      <c r="J66" s="29">
        <v>25</v>
      </c>
      <c r="K66" s="29">
        <v>18</v>
      </c>
      <c r="L66" s="29">
        <v>43</v>
      </c>
      <c r="M66" s="29">
        <v>8</v>
      </c>
      <c r="N66" s="29">
        <v>12</v>
      </c>
      <c r="O66" s="29">
        <v>20</v>
      </c>
      <c r="P66" s="29">
        <v>12</v>
      </c>
      <c r="Q66" s="29">
        <v>14</v>
      </c>
      <c r="R66" s="29">
        <v>26</v>
      </c>
      <c r="S66" s="29"/>
      <c r="T66" s="29"/>
      <c r="U66" s="29"/>
      <c r="V66" s="29">
        <v>1</v>
      </c>
      <c r="W66" s="29"/>
      <c r="X66" s="29">
        <v>1</v>
      </c>
      <c r="Y66" s="29"/>
      <c r="Z66" s="29"/>
      <c r="AA66" s="29"/>
    </row>
    <row r="67" spans="1:27" outlineLevel="4" x14ac:dyDescent="0.25">
      <c r="A67" s="28">
        <v>27.010100000000001</v>
      </c>
      <c r="B67" s="28" t="s">
        <v>74</v>
      </c>
      <c r="C67" s="28" t="s">
        <v>75</v>
      </c>
      <c r="D67" s="29">
        <f t="shared" si="19"/>
        <v>2</v>
      </c>
      <c r="E67" s="29">
        <f t="shared" si="19"/>
        <v>1</v>
      </c>
      <c r="F67" s="29">
        <f t="shared" si="19"/>
        <v>3</v>
      </c>
      <c r="G67" s="29"/>
      <c r="H67" s="29"/>
      <c r="I67" s="29"/>
      <c r="J67" s="29"/>
      <c r="K67" s="29"/>
      <c r="L67" s="29"/>
      <c r="M67" s="29"/>
      <c r="N67" s="29"/>
      <c r="O67" s="29"/>
      <c r="P67" s="29">
        <v>2</v>
      </c>
      <c r="Q67" s="29">
        <v>1</v>
      </c>
      <c r="R67" s="29">
        <v>3</v>
      </c>
      <c r="S67" s="29"/>
      <c r="T67" s="29"/>
      <c r="U67" s="29"/>
      <c r="V67" s="29"/>
      <c r="W67" s="29"/>
      <c r="X67" s="29"/>
      <c r="Y67" s="29"/>
      <c r="Z67" s="29"/>
      <c r="AA67" s="29"/>
    </row>
    <row r="68" spans="1:27" outlineLevel="4" x14ac:dyDescent="0.25">
      <c r="A68" s="28">
        <v>30.180099999999999</v>
      </c>
      <c r="B68" s="28" t="s">
        <v>67</v>
      </c>
      <c r="C68" s="28" t="s">
        <v>68</v>
      </c>
      <c r="D68" s="29">
        <f t="shared" si="19"/>
        <v>106</v>
      </c>
      <c r="E68" s="29">
        <f t="shared" si="19"/>
        <v>214</v>
      </c>
      <c r="F68" s="29">
        <f t="shared" si="19"/>
        <v>320</v>
      </c>
      <c r="G68" s="29">
        <v>11</v>
      </c>
      <c r="H68" s="29">
        <v>35</v>
      </c>
      <c r="I68" s="29">
        <v>46</v>
      </c>
      <c r="J68" s="29">
        <v>17</v>
      </c>
      <c r="K68" s="29">
        <v>32</v>
      </c>
      <c r="L68" s="29">
        <v>49</v>
      </c>
      <c r="M68" s="29">
        <v>31</v>
      </c>
      <c r="N68" s="29">
        <v>45</v>
      </c>
      <c r="O68" s="29">
        <v>76</v>
      </c>
      <c r="P68" s="29">
        <v>45</v>
      </c>
      <c r="Q68" s="29">
        <v>101</v>
      </c>
      <c r="R68" s="29">
        <v>146</v>
      </c>
      <c r="S68" s="29">
        <v>1</v>
      </c>
      <c r="T68" s="29"/>
      <c r="U68" s="29">
        <v>1</v>
      </c>
      <c r="V68" s="29">
        <v>1</v>
      </c>
      <c r="W68" s="29">
        <v>1</v>
      </c>
      <c r="X68" s="29">
        <v>2</v>
      </c>
      <c r="Y68" s="29"/>
      <c r="Z68" s="29"/>
      <c r="AA68" s="29"/>
    </row>
    <row r="69" spans="1:27" outlineLevel="4" x14ac:dyDescent="0.25">
      <c r="A69" s="28">
        <v>40.0501</v>
      </c>
      <c r="B69" s="28" t="s">
        <v>80</v>
      </c>
      <c r="C69" s="28" t="s">
        <v>81</v>
      </c>
      <c r="D69" s="29">
        <f t="shared" si="19"/>
        <v>171</v>
      </c>
      <c r="E69" s="29">
        <f t="shared" si="19"/>
        <v>252</v>
      </c>
      <c r="F69" s="29">
        <f t="shared" si="19"/>
        <v>423</v>
      </c>
      <c r="G69" s="29">
        <v>36</v>
      </c>
      <c r="H69" s="29">
        <v>66</v>
      </c>
      <c r="I69" s="29">
        <v>102</v>
      </c>
      <c r="J69" s="29">
        <v>37</v>
      </c>
      <c r="K69" s="29">
        <v>48</v>
      </c>
      <c r="L69" s="29">
        <v>85</v>
      </c>
      <c r="M69" s="29">
        <v>45</v>
      </c>
      <c r="N69" s="29">
        <v>59</v>
      </c>
      <c r="O69" s="29">
        <v>104</v>
      </c>
      <c r="P69" s="29">
        <v>53</v>
      </c>
      <c r="Q69" s="29">
        <v>78</v>
      </c>
      <c r="R69" s="29">
        <v>131</v>
      </c>
      <c r="S69" s="29"/>
      <c r="T69" s="29"/>
      <c r="U69" s="29"/>
      <c r="V69" s="29"/>
      <c r="W69" s="29">
        <v>1</v>
      </c>
      <c r="X69" s="29">
        <v>1</v>
      </c>
      <c r="Y69" s="29"/>
      <c r="Z69" s="29"/>
      <c r="AA69" s="29"/>
    </row>
    <row r="70" spans="1:27" outlineLevel="4" x14ac:dyDescent="0.25">
      <c r="A70" s="28">
        <v>40.080100000000002</v>
      </c>
      <c r="B70" s="28" t="s">
        <v>69</v>
      </c>
      <c r="C70" s="28" t="s">
        <v>70</v>
      </c>
      <c r="D70" s="29">
        <f t="shared" si="19"/>
        <v>76</v>
      </c>
      <c r="E70" s="29">
        <f t="shared" si="19"/>
        <v>72</v>
      </c>
      <c r="F70" s="29">
        <f t="shared" si="19"/>
        <v>148</v>
      </c>
      <c r="G70" s="29">
        <v>19</v>
      </c>
      <c r="H70" s="29">
        <v>27</v>
      </c>
      <c r="I70" s="29">
        <v>46</v>
      </c>
      <c r="J70" s="29">
        <v>22</v>
      </c>
      <c r="K70" s="29">
        <v>21</v>
      </c>
      <c r="L70" s="29">
        <v>43</v>
      </c>
      <c r="M70" s="29">
        <v>13</v>
      </c>
      <c r="N70" s="29">
        <v>13</v>
      </c>
      <c r="O70" s="29">
        <v>26</v>
      </c>
      <c r="P70" s="29">
        <v>22</v>
      </c>
      <c r="Q70" s="29">
        <v>11</v>
      </c>
      <c r="R70" s="29">
        <v>33</v>
      </c>
      <c r="S70" s="29"/>
      <c r="T70" s="29"/>
      <c r="U70" s="29"/>
      <c r="V70" s="29"/>
      <c r="W70" s="29"/>
      <c r="X70" s="29"/>
      <c r="Y70" s="29"/>
      <c r="Z70" s="29"/>
      <c r="AA70" s="29"/>
    </row>
    <row r="71" spans="1:27" s="26" customFormat="1" outlineLevel="2" x14ac:dyDescent="0.25">
      <c r="A71" s="201" t="s">
        <v>11</v>
      </c>
      <c r="B71" s="201"/>
      <c r="C71" s="201"/>
      <c r="D71" s="27">
        <f t="shared" ref="D71:AA71" si="31">SUBTOTAL(9,D73:D83)</f>
        <v>187</v>
      </c>
      <c r="E71" s="27">
        <f t="shared" si="31"/>
        <v>157</v>
      </c>
      <c r="F71" s="27">
        <f t="shared" si="31"/>
        <v>344</v>
      </c>
      <c r="G71" s="27">
        <f t="shared" si="31"/>
        <v>41</v>
      </c>
      <c r="H71" s="27">
        <f t="shared" si="31"/>
        <v>28</v>
      </c>
      <c r="I71" s="27">
        <f t="shared" si="31"/>
        <v>69</v>
      </c>
      <c r="J71" s="27">
        <f t="shared" si="31"/>
        <v>146</v>
      </c>
      <c r="K71" s="27">
        <f t="shared" si="31"/>
        <v>129</v>
      </c>
      <c r="L71" s="27">
        <f t="shared" si="31"/>
        <v>275</v>
      </c>
      <c r="M71" s="27">
        <f t="shared" si="31"/>
        <v>0</v>
      </c>
      <c r="N71" s="27">
        <f t="shared" si="31"/>
        <v>0</v>
      </c>
      <c r="O71" s="27">
        <f t="shared" si="31"/>
        <v>0</v>
      </c>
      <c r="P71" s="27">
        <f t="shared" si="31"/>
        <v>0</v>
      </c>
      <c r="Q71" s="27">
        <f t="shared" si="31"/>
        <v>0</v>
      </c>
      <c r="R71" s="27">
        <f t="shared" si="31"/>
        <v>0</v>
      </c>
      <c r="S71" s="27">
        <f t="shared" si="31"/>
        <v>0</v>
      </c>
      <c r="T71" s="27">
        <f t="shared" si="31"/>
        <v>0</v>
      </c>
      <c r="U71" s="27">
        <f t="shared" si="31"/>
        <v>0</v>
      </c>
      <c r="V71" s="27">
        <f t="shared" si="31"/>
        <v>0</v>
      </c>
      <c r="W71" s="27">
        <f t="shared" si="31"/>
        <v>0</v>
      </c>
      <c r="X71" s="27">
        <f t="shared" si="31"/>
        <v>0</v>
      </c>
      <c r="Y71" s="27">
        <f t="shared" si="31"/>
        <v>0</v>
      </c>
      <c r="Z71" s="27">
        <f t="shared" si="31"/>
        <v>0</v>
      </c>
      <c r="AA71" s="27">
        <f t="shared" si="31"/>
        <v>0</v>
      </c>
    </row>
    <row r="72" spans="1:27" s="26" customFormat="1" outlineLevel="3" x14ac:dyDescent="0.25">
      <c r="A72" s="200" t="s">
        <v>23</v>
      </c>
      <c r="B72" s="200"/>
      <c r="C72" s="200"/>
      <c r="D72" s="27">
        <f t="shared" ref="D72:AA72" si="32">SUBTOTAL(9,D73:D77)</f>
        <v>54</v>
      </c>
      <c r="E72" s="27">
        <f t="shared" si="32"/>
        <v>48</v>
      </c>
      <c r="F72" s="27">
        <f t="shared" si="32"/>
        <v>102</v>
      </c>
      <c r="G72" s="27">
        <f t="shared" si="32"/>
        <v>18</v>
      </c>
      <c r="H72" s="27">
        <f t="shared" si="32"/>
        <v>11</v>
      </c>
      <c r="I72" s="27">
        <f t="shared" si="32"/>
        <v>29</v>
      </c>
      <c r="J72" s="27">
        <f t="shared" si="32"/>
        <v>36</v>
      </c>
      <c r="K72" s="27">
        <f t="shared" si="32"/>
        <v>37</v>
      </c>
      <c r="L72" s="27">
        <f t="shared" si="32"/>
        <v>73</v>
      </c>
      <c r="M72" s="27">
        <f t="shared" si="32"/>
        <v>0</v>
      </c>
      <c r="N72" s="27">
        <f t="shared" si="32"/>
        <v>0</v>
      </c>
      <c r="O72" s="27">
        <f t="shared" si="32"/>
        <v>0</v>
      </c>
      <c r="P72" s="27">
        <f t="shared" si="32"/>
        <v>0</v>
      </c>
      <c r="Q72" s="27">
        <f t="shared" si="32"/>
        <v>0</v>
      </c>
      <c r="R72" s="27">
        <f t="shared" si="32"/>
        <v>0</v>
      </c>
      <c r="S72" s="27">
        <f t="shared" si="32"/>
        <v>0</v>
      </c>
      <c r="T72" s="27">
        <f t="shared" si="32"/>
        <v>0</v>
      </c>
      <c r="U72" s="27">
        <f t="shared" si="32"/>
        <v>0</v>
      </c>
      <c r="V72" s="27">
        <f t="shared" si="32"/>
        <v>0</v>
      </c>
      <c r="W72" s="27">
        <f t="shared" si="32"/>
        <v>0</v>
      </c>
      <c r="X72" s="27">
        <f t="shared" si="32"/>
        <v>0</v>
      </c>
      <c r="Y72" s="27">
        <f t="shared" si="32"/>
        <v>0</v>
      </c>
      <c r="Z72" s="27">
        <f t="shared" si="32"/>
        <v>0</v>
      </c>
      <c r="AA72" s="27">
        <f t="shared" si="32"/>
        <v>0</v>
      </c>
    </row>
    <row r="73" spans="1:27" outlineLevel="4" x14ac:dyDescent="0.25">
      <c r="A73" s="28">
        <v>3.0104000000000002</v>
      </c>
      <c r="B73" s="28" t="s">
        <v>63</v>
      </c>
      <c r="C73" s="28" t="s">
        <v>64</v>
      </c>
      <c r="D73" s="29">
        <f t="shared" si="19"/>
        <v>11</v>
      </c>
      <c r="E73" s="29">
        <f t="shared" si="19"/>
        <v>16</v>
      </c>
      <c r="F73" s="29">
        <f t="shared" si="19"/>
        <v>27</v>
      </c>
      <c r="G73" s="29">
        <v>4</v>
      </c>
      <c r="H73" s="29">
        <v>3</v>
      </c>
      <c r="I73" s="29">
        <v>7</v>
      </c>
      <c r="J73" s="29">
        <v>7</v>
      </c>
      <c r="K73" s="29">
        <v>13</v>
      </c>
      <c r="L73" s="29">
        <v>20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outlineLevel="4" x14ac:dyDescent="0.25">
      <c r="A74" s="28">
        <v>26.010100000000001</v>
      </c>
      <c r="B74" s="28" t="s">
        <v>57</v>
      </c>
      <c r="C74" s="28" t="s">
        <v>58</v>
      </c>
      <c r="D74" s="29">
        <f t="shared" si="19"/>
        <v>20</v>
      </c>
      <c r="E74" s="29">
        <f t="shared" si="19"/>
        <v>20</v>
      </c>
      <c r="F74" s="29">
        <f t="shared" si="19"/>
        <v>40</v>
      </c>
      <c r="G74" s="29">
        <v>5</v>
      </c>
      <c r="H74" s="29">
        <v>4</v>
      </c>
      <c r="I74" s="29">
        <v>9</v>
      </c>
      <c r="J74" s="29">
        <v>15</v>
      </c>
      <c r="K74" s="29">
        <v>16</v>
      </c>
      <c r="L74" s="29">
        <v>31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outlineLevel="4" x14ac:dyDescent="0.25">
      <c r="A75" s="28">
        <v>27.010100000000001</v>
      </c>
      <c r="B75" s="28" t="s">
        <v>71</v>
      </c>
      <c r="C75" s="28" t="s">
        <v>72</v>
      </c>
      <c r="D75" s="29">
        <f t="shared" si="19"/>
        <v>16</v>
      </c>
      <c r="E75" s="29">
        <f t="shared" si="19"/>
        <v>10</v>
      </c>
      <c r="F75" s="29">
        <f t="shared" si="19"/>
        <v>26</v>
      </c>
      <c r="G75" s="29">
        <v>8</v>
      </c>
      <c r="H75" s="29">
        <v>4</v>
      </c>
      <c r="I75" s="29">
        <v>12</v>
      </c>
      <c r="J75" s="29">
        <v>8</v>
      </c>
      <c r="K75" s="29">
        <v>6</v>
      </c>
      <c r="L75" s="29">
        <v>14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outlineLevel="4" x14ac:dyDescent="0.25">
      <c r="A76" s="28">
        <v>40.0501</v>
      </c>
      <c r="B76" s="28" t="s">
        <v>80</v>
      </c>
      <c r="C76" s="28" t="s">
        <v>81</v>
      </c>
      <c r="D76" s="29">
        <f t="shared" si="19"/>
        <v>0</v>
      </c>
      <c r="E76" s="29">
        <f t="shared" si="19"/>
        <v>1</v>
      </c>
      <c r="F76" s="29">
        <f t="shared" si="19"/>
        <v>1</v>
      </c>
      <c r="G76" s="29"/>
      <c r="H76" s="29"/>
      <c r="I76" s="29"/>
      <c r="J76" s="29"/>
      <c r="K76" s="29">
        <v>1</v>
      </c>
      <c r="L76" s="29">
        <v>1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outlineLevel="4" x14ac:dyDescent="0.25">
      <c r="A77" s="28">
        <v>40.080100000000002</v>
      </c>
      <c r="B77" s="28" t="s">
        <v>69</v>
      </c>
      <c r="C77" s="28" t="s">
        <v>70</v>
      </c>
      <c r="D77" s="29">
        <f t="shared" si="19"/>
        <v>7</v>
      </c>
      <c r="E77" s="29">
        <f t="shared" si="19"/>
        <v>1</v>
      </c>
      <c r="F77" s="29">
        <f t="shared" si="19"/>
        <v>8</v>
      </c>
      <c r="G77" s="29">
        <v>1</v>
      </c>
      <c r="H77" s="29"/>
      <c r="I77" s="29">
        <v>1</v>
      </c>
      <c r="J77" s="29">
        <v>6</v>
      </c>
      <c r="K77" s="29">
        <v>1</v>
      </c>
      <c r="L77" s="29">
        <v>7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s="26" customFormat="1" outlineLevel="3" x14ac:dyDescent="0.25">
      <c r="A78" s="200" t="s">
        <v>24</v>
      </c>
      <c r="B78" s="200"/>
      <c r="C78" s="200"/>
      <c r="D78" s="27">
        <f t="shared" ref="D78:AA78" si="33">SUBTOTAL(9,D79:D83)</f>
        <v>133</v>
      </c>
      <c r="E78" s="27">
        <f t="shared" si="33"/>
        <v>109</v>
      </c>
      <c r="F78" s="27">
        <f t="shared" si="33"/>
        <v>242</v>
      </c>
      <c r="G78" s="27">
        <f t="shared" si="33"/>
        <v>23</v>
      </c>
      <c r="H78" s="27">
        <f t="shared" si="33"/>
        <v>17</v>
      </c>
      <c r="I78" s="27">
        <f t="shared" si="33"/>
        <v>40</v>
      </c>
      <c r="J78" s="27">
        <f t="shared" si="33"/>
        <v>110</v>
      </c>
      <c r="K78" s="27">
        <f t="shared" si="33"/>
        <v>92</v>
      </c>
      <c r="L78" s="27">
        <f t="shared" si="33"/>
        <v>202</v>
      </c>
      <c r="M78" s="27">
        <f t="shared" si="33"/>
        <v>0</v>
      </c>
      <c r="N78" s="27">
        <f t="shared" si="33"/>
        <v>0</v>
      </c>
      <c r="O78" s="27">
        <f t="shared" si="33"/>
        <v>0</v>
      </c>
      <c r="P78" s="27">
        <f t="shared" si="33"/>
        <v>0</v>
      </c>
      <c r="Q78" s="27">
        <f t="shared" si="33"/>
        <v>0</v>
      </c>
      <c r="R78" s="27">
        <f t="shared" si="33"/>
        <v>0</v>
      </c>
      <c r="S78" s="27">
        <f t="shared" si="33"/>
        <v>0</v>
      </c>
      <c r="T78" s="27">
        <f t="shared" si="33"/>
        <v>0</v>
      </c>
      <c r="U78" s="27">
        <f t="shared" si="33"/>
        <v>0</v>
      </c>
      <c r="V78" s="27">
        <f t="shared" si="33"/>
        <v>0</v>
      </c>
      <c r="W78" s="27">
        <f t="shared" si="33"/>
        <v>0</v>
      </c>
      <c r="X78" s="27">
        <f t="shared" si="33"/>
        <v>0</v>
      </c>
      <c r="Y78" s="27">
        <f t="shared" si="33"/>
        <v>0</v>
      </c>
      <c r="Z78" s="27">
        <f t="shared" si="33"/>
        <v>0</v>
      </c>
      <c r="AA78" s="27">
        <f t="shared" si="33"/>
        <v>0</v>
      </c>
    </row>
    <row r="79" spans="1:27" outlineLevel="4" x14ac:dyDescent="0.25">
      <c r="A79" s="28">
        <v>3.0104000000000002</v>
      </c>
      <c r="B79" s="28" t="s">
        <v>63</v>
      </c>
      <c r="C79" s="28" t="s">
        <v>64</v>
      </c>
      <c r="D79" s="29">
        <f t="shared" si="19"/>
        <v>23</v>
      </c>
      <c r="E79" s="29">
        <f t="shared" si="19"/>
        <v>25</v>
      </c>
      <c r="F79" s="29">
        <f t="shared" si="19"/>
        <v>48</v>
      </c>
      <c r="G79" s="29">
        <v>3</v>
      </c>
      <c r="H79" s="29">
        <v>7</v>
      </c>
      <c r="I79" s="29">
        <v>10</v>
      </c>
      <c r="J79" s="29">
        <v>20</v>
      </c>
      <c r="K79" s="29">
        <v>18</v>
      </c>
      <c r="L79" s="29">
        <v>38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outlineLevel="4" x14ac:dyDescent="0.25">
      <c r="A80" s="28">
        <v>26.010100000000001</v>
      </c>
      <c r="B80" s="28" t="s">
        <v>57</v>
      </c>
      <c r="C80" s="28" t="s">
        <v>58</v>
      </c>
      <c r="D80" s="29">
        <f t="shared" si="19"/>
        <v>30</v>
      </c>
      <c r="E80" s="29">
        <f t="shared" si="19"/>
        <v>29</v>
      </c>
      <c r="F80" s="29">
        <f t="shared" si="19"/>
        <v>59</v>
      </c>
      <c r="G80" s="29">
        <v>4</v>
      </c>
      <c r="H80" s="29">
        <v>5</v>
      </c>
      <c r="I80" s="29">
        <v>9</v>
      </c>
      <c r="J80" s="29">
        <v>26</v>
      </c>
      <c r="K80" s="29">
        <v>24</v>
      </c>
      <c r="L80" s="29">
        <v>50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outlineLevel="4" x14ac:dyDescent="0.25">
      <c r="A81" s="28">
        <v>27.010100000000001</v>
      </c>
      <c r="B81" s="28" t="s">
        <v>71</v>
      </c>
      <c r="C81" s="28" t="s">
        <v>72</v>
      </c>
      <c r="D81" s="29">
        <f t="shared" si="19"/>
        <v>12</v>
      </c>
      <c r="E81" s="29">
        <f t="shared" si="19"/>
        <v>4</v>
      </c>
      <c r="F81" s="29">
        <f t="shared" si="19"/>
        <v>16</v>
      </c>
      <c r="G81" s="29">
        <v>1</v>
      </c>
      <c r="H81" s="29"/>
      <c r="I81" s="29">
        <v>1</v>
      </c>
      <c r="J81" s="29">
        <v>11</v>
      </c>
      <c r="K81" s="29">
        <v>4</v>
      </c>
      <c r="L81" s="29">
        <v>15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outlineLevel="4" x14ac:dyDescent="0.25">
      <c r="A82" s="28">
        <v>40.0501</v>
      </c>
      <c r="B82" s="28" t="s">
        <v>80</v>
      </c>
      <c r="C82" s="28" t="s">
        <v>81</v>
      </c>
      <c r="D82" s="29">
        <f t="shared" si="19"/>
        <v>40</v>
      </c>
      <c r="E82" s="29">
        <f t="shared" si="19"/>
        <v>41</v>
      </c>
      <c r="F82" s="29">
        <f t="shared" si="19"/>
        <v>81</v>
      </c>
      <c r="G82" s="29">
        <v>10</v>
      </c>
      <c r="H82" s="29">
        <v>5</v>
      </c>
      <c r="I82" s="29">
        <v>15</v>
      </c>
      <c r="J82" s="29">
        <v>30</v>
      </c>
      <c r="K82" s="29">
        <v>36</v>
      </c>
      <c r="L82" s="29">
        <v>66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outlineLevel="4" x14ac:dyDescent="0.25">
      <c r="A83" s="28">
        <v>40.050600000000003</v>
      </c>
      <c r="B83" s="28" t="s">
        <v>82</v>
      </c>
      <c r="C83" s="28" t="s">
        <v>83</v>
      </c>
      <c r="D83" s="29">
        <f t="shared" si="19"/>
        <v>28</v>
      </c>
      <c r="E83" s="29">
        <f t="shared" si="19"/>
        <v>10</v>
      </c>
      <c r="F83" s="29">
        <f t="shared" si="19"/>
        <v>38</v>
      </c>
      <c r="G83" s="29">
        <v>5</v>
      </c>
      <c r="H83" s="29"/>
      <c r="I83" s="29">
        <v>5</v>
      </c>
      <c r="J83" s="29">
        <v>23</v>
      </c>
      <c r="K83" s="29">
        <v>10</v>
      </c>
      <c r="L83" s="29">
        <v>33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s="26" customFormat="1" outlineLevel="1" x14ac:dyDescent="0.25">
      <c r="A84" s="199" t="s">
        <v>357</v>
      </c>
      <c r="B84" s="199"/>
      <c r="C84" s="199"/>
      <c r="D84" s="30">
        <f t="shared" ref="D84:AA84" si="34">SUBTOTAL(9,D87:D114)</f>
        <v>946</v>
      </c>
      <c r="E84" s="30">
        <f t="shared" si="34"/>
        <v>1974</v>
      </c>
      <c r="F84" s="30">
        <f t="shared" si="34"/>
        <v>2920</v>
      </c>
      <c r="G84" s="30">
        <f t="shared" si="34"/>
        <v>207</v>
      </c>
      <c r="H84" s="30">
        <f t="shared" si="34"/>
        <v>435</v>
      </c>
      <c r="I84" s="30">
        <f t="shared" si="34"/>
        <v>642</v>
      </c>
      <c r="J84" s="30">
        <f t="shared" si="34"/>
        <v>359</v>
      </c>
      <c r="K84" s="30">
        <f t="shared" si="34"/>
        <v>721</v>
      </c>
      <c r="L84" s="30">
        <f t="shared" si="34"/>
        <v>1080</v>
      </c>
      <c r="M84" s="30">
        <f t="shared" si="34"/>
        <v>150</v>
      </c>
      <c r="N84" s="30">
        <f t="shared" si="34"/>
        <v>337</v>
      </c>
      <c r="O84" s="30">
        <f t="shared" si="34"/>
        <v>487</v>
      </c>
      <c r="P84" s="30">
        <f t="shared" si="34"/>
        <v>220</v>
      </c>
      <c r="Q84" s="30">
        <f t="shared" si="34"/>
        <v>475</v>
      </c>
      <c r="R84" s="30">
        <f t="shared" si="34"/>
        <v>695</v>
      </c>
      <c r="S84" s="30">
        <f t="shared" si="34"/>
        <v>1</v>
      </c>
      <c r="T84" s="30">
        <f t="shared" si="34"/>
        <v>0</v>
      </c>
      <c r="U84" s="30">
        <f t="shared" si="34"/>
        <v>1</v>
      </c>
      <c r="V84" s="30">
        <f t="shared" si="34"/>
        <v>8</v>
      </c>
      <c r="W84" s="30">
        <f t="shared" si="34"/>
        <v>5</v>
      </c>
      <c r="X84" s="30">
        <f t="shared" si="34"/>
        <v>13</v>
      </c>
      <c r="Y84" s="30">
        <f t="shared" si="34"/>
        <v>1</v>
      </c>
      <c r="Z84" s="30">
        <f t="shared" si="34"/>
        <v>1</v>
      </c>
      <c r="AA84" s="30">
        <f t="shared" si="34"/>
        <v>2</v>
      </c>
    </row>
    <row r="85" spans="1:27" s="26" customFormat="1" outlineLevel="2" x14ac:dyDescent="0.25">
      <c r="A85" s="201" t="s">
        <v>10</v>
      </c>
      <c r="B85" s="201"/>
      <c r="C85" s="201"/>
      <c r="D85" s="27">
        <f t="shared" ref="D85:AA85" si="35">SUBTOTAL(9,D87:D96)</f>
        <v>746</v>
      </c>
      <c r="E85" s="27">
        <f t="shared" si="35"/>
        <v>1594</v>
      </c>
      <c r="F85" s="27">
        <f t="shared" si="35"/>
        <v>2340</v>
      </c>
      <c r="G85" s="27">
        <f t="shared" si="35"/>
        <v>137</v>
      </c>
      <c r="H85" s="27">
        <f t="shared" si="35"/>
        <v>296</v>
      </c>
      <c r="I85" s="27">
        <f t="shared" si="35"/>
        <v>433</v>
      </c>
      <c r="J85" s="27">
        <f t="shared" si="35"/>
        <v>230</v>
      </c>
      <c r="K85" s="27">
        <f t="shared" si="35"/>
        <v>481</v>
      </c>
      <c r="L85" s="27">
        <f t="shared" si="35"/>
        <v>711</v>
      </c>
      <c r="M85" s="27">
        <f t="shared" si="35"/>
        <v>150</v>
      </c>
      <c r="N85" s="27">
        <f t="shared" si="35"/>
        <v>337</v>
      </c>
      <c r="O85" s="27">
        <f t="shared" si="35"/>
        <v>487</v>
      </c>
      <c r="P85" s="27">
        <f t="shared" si="35"/>
        <v>220</v>
      </c>
      <c r="Q85" s="27">
        <f t="shared" si="35"/>
        <v>475</v>
      </c>
      <c r="R85" s="27">
        <f t="shared" si="35"/>
        <v>695</v>
      </c>
      <c r="S85" s="27">
        <f t="shared" si="35"/>
        <v>1</v>
      </c>
      <c r="T85" s="27">
        <f t="shared" si="35"/>
        <v>0</v>
      </c>
      <c r="U85" s="27">
        <f t="shared" si="35"/>
        <v>1</v>
      </c>
      <c r="V85" s="27">
        <f t="shared" si="35"/>
        <v>8</v>
      </c>
      <c r="W85" s="27">
        <f t="shared" si="35"/>
        <v>5</v>
      </c>
      <c r="X85" s="27">
        <f t="shared" si="35"/>
        <v>13</v>
      </c>
      <c r="Y85" s="27">
        <f t="shared" si="35"/>
        <v>0</v>
      </c>
      <c r="Z85" s="27">
        <f t="shared" si="35"/>
        <v>0</v>
      </c>
      <c r="AA85" s="27">
        <f t="shared" si="35"/>
        <v>0</v>
      </c>
    </row>
    <row r="86" spans="1:27" s="26" customFormat="1" outlineLevel="3" x14ac:dyDescent="0.25">
      <c r="A86" s="200" t="s">
        <v>19</v>
      </c>
      <c r="B86" s="200"/>
      <c r="C86" s="200"/>
      <c r="D86" s="27">
        <f t="shared" ref="D86:AA86" si="36">SUBTOTAL(9,D87:D96)</f>
        <v>746</v>
      </c>
      <c r="E86" s="27">
        <f t="shared" si="36"/>
        <v>1594</v>
      </c>
      <c r="F86" s="27">
        <f t="shared" si="36"/>
        <v>2340</v>
      </c>
      <c r="G86" s="27">
        <f t="shared" si="36"/>
        <v>137</v>
      </c>
      <c r="H86" s="27">
        <f t="shared" si="36"/>
        <v>296</v>
      </c>
      <c r="I86" s="27">
        <f t="shared" si="36"/>
        <v>433</v>
      </c>
      <c r="J86" s="27">
        <f t="shared" si="36"/>
        <v>230</v>
      </c>
      <c r="K86" s="27">
        <f t="shared" si="36"/>
        <v>481</v>
      </c>
      <c r="L86" s="27">
        <f t="shared" si="36"/>
        <v>711</v>
      </c>
      <c r="M86" s="27">
        <f t="shared" si="36"/>
        <v>150</v>
      </c>
      <c r="N86" s="27">
        <f t="shared" si="36"/>
        <v>337</v>
      </c>
      <c r="O86" s="27">
        <f t="shared" si="36"/>
        <v>487</v>
      </c>
      <c r="P86" s="27">
        <f t="shared" si="36"/>
        <v>220</v>
      </c>
      <c r="Q86" s="27">
        <f t="shared" si="36"/>
        <v>475</v>
      </c>
      <c r="R86" s="27">
        <f t="shared" si="36"/>
        <v>695</v>
      </c>
      <c r="S86" s="27">
        <f t="shared" si="36"/>
        <v>1</v>
      </c>
      <c r="T86" s="27">
        <f t="shared" si="36"/>
        <v>0</v>
      </c>
      <c r="U86" s="27">
        <f t="shared" si="36"/>
        <v>1</v>
      </c>
      <c r="V86" s="27">
        <f t="shared" si="36"/>
        <v>8</v>
      </c>
      <c r="W86" s="27">
        <f t="shared" si="36"/>
        <v>5</v>
      </c>
      <c r="X86" s="27">
        <f t="shared" si="36"/>
        <v>13</v>
      </c>
      <c r="Y86" s="27">
        <f t="shared" si="36"/>
        <v>0</v>
      </c>
      <c r="Z86" s="27">
        <f t="shared" si="36"/>
        <v>0</v>
      </c>
      <c r="AA86" s="27">
        <f t="shared" si="36"/>
        <v>0</v>
      </c>
    </row>
    <row r="87" spans="1:27" outlineLevel="4" x14ac:dyDescent="0.25">
      <c r="A87" s="28">
        <v>42.010100000000001</v>
      </c>
      <c r="B87" s="28" t="s">
        <v>96</v>
      </c>
      <c r="C87" s="28" t="s">
        <v>97</v>
      </c>
      <c r="D87" s="29">
        <f t="shared" si="19"/>
        <v>138</v>
      </c>
      <c r="E87" s="29">
        <f t="shared" si="19"/>
        <v>492</v>
      </c>
      <c r="F87" s="29">
        <f t="shared" si="19"/>
        <v>630</v>
      </c>
      <c r="G87" s="29">
        <v>16</v>
      </c>
      <c r="H87" s="29">
        <v>41</v>
      </c>
      <c r="I87" s="29">
        <v>57</v>
      </c>
      <c r="J87" s="29">
        <v>40</v>
      </c>
      <c r="K87" s="29">
        <v>128</v>
      </c>
      <c r="L87" s="29">
        <v>168</v>
      </c>
      <c r="M87" s="29">
        <v>34</v>
      </c>
      <c r="N87" s="29">
        <v>138</v>
      </c>
      <c r="O87" s="29">
        <v>172</v>
      </c>
      <c r="P87" s="29">
        <v>47</v>
      </c>
      <c r="Q87" s="29">
        <v>183</v>
      </c>
      <c r="R87" s="29">
        <v>230</v>
      </c>
      <c r="S87" s="29"/>
      <c r="T87" s="29"/>
      <c r="U87" s="29"/>
      <c r="V87" s="29">
        <v>1</v>
      </c>
      <c r="W87" s="29">
        <v>2</v>
      </c>
      <c r="X87" s="29">
        <v>3</v>
      </c>
      <c r="Y87" s="29"/>
      <c r="Z87" s="29"/>
      <c r="AA87" s="29"/>
    </row>
    <row r="88" spans="1:27" outlineLevel="4" x14ac:dyDescent="0.25">
      <c r="A88" s="28">
        <v>44.070099999999996</v>
      </c>
      <c r="B88" s="28" t="s">
        <v>102</v>
      </c>
      <c r="C88" s="28" t="s">
        <v>103</v>
      </c>
      <c r="D88" s="29">
        <f t="shared" si="19"/>
        <v>51</v>
      </c>
      <c r="E88" s="29">
        <f t="shared" si="19"/>
        <v>305</v>
      </c>
      <c r="F88" s="29">
        <f t="shared" si="19"/>
        <v>356</v>
      </c>
      <c r="G88" s="29">
        <v>7</v>
      </c>
      <c r="H88" s="29">
        <v>58</v>
      </c>
      <c r="I88" s="29">
        <v>65</v>
      </c>
      <c r="J88" s="29">
        <v>18</v>
      </c>
      <c r="K88" s="29">
        <v>98</v>
      </c>
      <c r="L88" s="29">
        <v>116</v>
      </c>
      <c r="M88" s="29">
        <v>11</v>
      </c>
      <c r="N88" s="29">
        <v>67</v>
      </c>
      <c r="O88" s="29">
        <v>78</v>
      </c>
      <c r="P88" s="29">
        <v>15</v>
      </c>
      <c r="Q88" s="29">
        <v>81</v>
      </c>
      <c r="R88" s="29">
        <v>96</v>
      </c>
      <c r="S88" s="29"/>
      <c r="T88" s="29"/>
      <c r="U88" s="29"/>
      <c r="V88" s="29"/>
      <c r="W88" s="29">
        <v>1</v>
      </c>
      <c r="X88" s="29">
        <v>1</v>
      </c>
      <c r="Y88" s="29"/>
      <c r="Z88" s="29"/>
      <c r="AA88" s="29"/>
    </row>
    <row r="89" spans="1:27" outlineLevel="4" x14ac:dyDescent="0.25">
      <c r="A89" s="28">
        <v>45.010100000000001</v>
      </c>
      <c r="B89" s="28" t="s">
        <v>88</v>
      </c>
      <c r="C89" s="28" t="s">
        <v>89</v>
      </c>
      <c r="D89" s="29">
        <f t="shared" si="19"/>
        <v>36</v>
      </c>
      <c r="E89" s="29">
        <f t="shared" si="19"/>
        <v>89</v>
      </c>
      <c r="F89" s="29">
        <f t="shared" si="19"/>
        <v>125</v>
      </c>
      <c r="G89" s="29">
        <v>15</v>
      </c>
      <c r="H89" s="29">
        <v>32</v>
      </c>
      <c r="I89" s="29">
        <v>47</v>
      </c>
      <c r="J89" s="29">
        <v>7</v>
      </c>
      <c r="K89" s="29">
        <v>32</v>
      </c>
      <c r="L89" s="29">
        <v>39</v>
      </c>
      <c r="M89" s="29">
        <v>7</v>
      </c>
      <c r="N89" s="29">
        <v>9</v>
      </c>
      <c r="O89" s="29">
        <v>16</v>
      </c>
      <c r="P89" s="29">
        <v>7</v>
      </c>
      <c r="Q89" s="29">
        <v>16</v>
      </c>
      <c r="R89" s="29">
        <v>23</v>
      </c>
      <c r="S89" s="29"/>
      <c r="T89" s="29"/>
      <c r="U89" s="29"/>
      <c r="V89" s="29"/>
      <c r="W89" s="29"/>
      <c r="X89" s="29"/>
      <c r="Y89" s="29"/>
      <c r="Z89" s="29"/>
      <c r="AA89" s="29"/>
    </row>
    <row r="90" spans="1:27" outlineLevel="4" x14ac:dyDescent="0.25">
      <c r="A90" s="28">
        <v>45.010100000000001</v>
      </c>
      <c r="B90" s="28" t="s">
        <v>90</v>
      </c>
      <c r="C90" s="28" t="s">
        <v>91</v>
      </c>
      <c r="D90" s="29">
        <f t="shared" si="19"/>
        <v>55</v>
      </c>
      <c r="E90" s="29">
        <f t="shared" si="19"/>
        <v>60</v>
      </c>
      <c r="F90" s="29">
        <f t="shared" si="19"/>
        <v>115</v>
      </c>
      <c r="G90" s="29">
        <v>5</v>
      </c>
      <c r="H90" s="29">
        <v>7</v>
      </c>
      <c r="I90" s="29">
        <v>12</v>
      </c>
      <c r="J90" s="29">
        <v>18</v>
      </c>
      <c r="K90" s="29">
        <v>29</v>
      </c>
      <c r="L90" s="29">
        <v>47</v>
      </c>
      <c r="M90" s="29">
        <v>17</v>
      </c>
      <c r="N90" s="29">
        <v>11</v>
      </c>
      <c r="O90" s="29">
        <v>28</v>
      </c>
      <c r="P90" s="29">
        <v>13</v>
      </c>
      <c r="Q90" s="29">
        <v>12</v>
      </c>
      <c r="R90" s="29">
        <v>25</v>
      </c>
      <c r="S90" s="29">
        <v>1</v>
      </c>
      <c r="T90" s="29"/>
      <c r="U90" s="29">
        <v>1</v>
      </c>
      <c r="V90" s="29">
        <v>1</v>
      </c>
      <c r="W90" s="29">
        <v>1</v>
      </c>
      <c r="X90" s="29">
        <v>2</v>
      </c>
      <c r="Y90" s="29"/>
      <c r="Z90" s="29"/>
      <c r="AA90" s="29"/>
    </row>
    <row r="91" spans="1:27" outlineLevel="4" x14ac:dyDescent="0.25">
      <c r="A91" s="28">
        <v>45.020099999999999</v>
      </c>
      <c r="B91" s="28" t="s">
        <v>84</v>
      </c>
      <c r="C91" s="28" t="s">
        <v>85</v>
      </c>
      <c r="D91" s="29">
        <f t="shared" si="19"/>
        <v>40</v>
      </c>
      <c r="E91" s="29">
        <f t="shared" si="19"/>
        <v>104</v>
      </c>
      <c r="F91" s="29">
        <f t="shared" si="19"/>
        <v>144</v>
      </c>
      <c r="G91" s="29">
        <v>8</v>
      </c>
      <c r="H91" s="29">
        <v>23</v>
      </c>
      <c r="I91" s="29">
        <v>31</v>
      </c>
      <c r="J91" s="29">
        <v>13</v>
      </c>
      <c r="K91" s="29">
        <v>39</v>
      </c>
      <c r="L91" s="29">
        <v>52</v>
      </c>
      <c r="M91" s="29">
        <v>5</v>
      </c>
      <c r="N91" s="29">
        <v>18</v>
      </c>
      <c r="O91" s="29">
        <v>23</v>
      </c>
      <c r="P91" s="29">
        <v>13</v>
      </c>
      <c r="Q91" s="29">
        <v>24</v>
      </c>
      <c r="R91" s="29">
        <v>37</v>
      </c>
      <c r="S91" s="29"/>
      <c r="T91" s="29"/>
      <c r="U91" s="29"/>
      <c r="V91" s="29">
        <v>1</v>
      </c>
      <c r="W91" s="29"/>
      <c r="X91" s="29">
        <v>1</v>
      </c>
      <c r="Y91" s="29"/>
      <c r="Z91" s="29"/>
      <c r="AA91" s="29"/>
    </row>
    <row r="92" spans="1:27" outlineLevel="4" x14ac:dyDescent="0.25">
      <c r="A92" s="28">
        <v>45.060099999999998</v>
      </c>
      <c r="B92" s="28" t="s">
        <v>92</v>
      </c>
      <c r="C92" s="28" t="s">
        <v>93</v>
      </c>
      <c r="D92" s="29">
        <f t="shared" si="19"/>
        <v>97</v>
      </c>
      <c r="E92" s="29">
        <f t="shared" si="19"/>
        <v>52</v>
      </c>
      <c r="F92" s="29">
        <f t="shared" si="19"/>
        <v>149</v>
      </c>
      <c r="G92" s="29">
        <v>16</v>
      </c>
      <c r="H92" s="29">
        <v>12</v>
      </c>
      <c r="I92" s="29">
        <v>28</v>
      </c>
      <c r="J92" s="29">
        <v>39</v>
      </c>
      <c r="K92" s="29">
        <v>13</v>
      </c>
      <c r="L92" s="29">
        <v>52</v>
      </c>
      <c r="M92" s="29">
        <v>13</v>
      </c>
      <c r="N92" s="29">
        <v>10</v>
      </c>
      <c r="O92" s="29">
        <v>23</v>
      </c>
      <c r="P92" s="29">
        <v>28</v>
      </c>
      <c r="Q92" s="29">
        <v>17</v>
      </c>
      <c r="R92" s="29">
        <v>45</v>
      </c>
      <c r="S92" s="29"/>
      <c r="T92" s="29"/>
      <c r="U92" s="29"/>
      <c r="V92" s="29">
        <v>1</v>
      </c>
      <c r="W92" s="29"/>
      <c r="X92" s="29">
        <v>1</v>
      </c>
      <c r="Y92" s="29"/>
      <c r="Z92" s="29"/>
      <c r="AA92" s="29"/>
    </row>
    <row r="93" spans="1:27" outlineLevel="4" x14ac:dyDescent="0.25">
      <c r="A93" s="28">
        <v>45.070099999999996</v>
      </c>
      <c r="B93" s="28" t="s">
        <v>94</v>
      </c>
      <c r="C93" s="28" t="s">
        <v>95</v>
      </c>
      <c r="D93" s="29">
        <f t="shared" si="19"/>
        <v>59</v>
      </c>
      <c r="E93" s="29">
        <f t="shared" si="19"/>
        <v>94</v>
      </c>
      <c r="F93" s="29">
        <f t="shared" si="19"/>
        <v>153</v>
      </c>
      <c r="G93" s="29">
        <v>24</v>
      </c>
      <c r="H93" s="29">
        <v>33</v>
      </c>
      <c r="I93" s="29">
        <v>57</v>
      </c>
      <c r="J93" s="29">
        <v>11</v>
      </c>
      <c r="K93" s="29">
        <v>26</v>
      </c>
      <c r="L93" s="29">
        <v>37</v>
      </c>
      <c r="M93" s="29">
        <v>10</v>
      </c>
      <c r="N93" s="29">
        <v>7</v>
      </c>
      <c r="O93" s="29">
        <v>17</v>
      </c>
      <c r="P93" s="29">
        <v>14</v>
      </c>
      <c r="Q93" s="29">
        <v>28</v>
      </c>
      <c r="R93" s="29">
        <v>42</v>
      </c>
      <c r="S93" s="29"/>
      <c r="T93" s="29"/>
      <c r="U93" s="29"/>
      <c r="V93" s="29"/>
      <c r="W93" s="29"/>
      <c r="X93" s="29"/>
      <c r="Y93" s="29"/>
      <c r="Z93" s="29"/>
      <c r="AA93" s="29"/>
    </row>
    <row r="94" spans="1:27" outlineLevel="4" x14ac:dyDescent="0.25">
      <c r="A94" s="28">
        <v>45.100099999999998</v>
      </c>
      <c r="B94" s="28" t="s">
        <v>86</v>
      </c>
      <c r="C94" s="28" t="s">
        <v>87</v>
      </c>
      <c r="D94" s="29">
        <f t="shared" si="19"/>
        <v>128</v>
      </c>
      <c r="E94" s="29">
        <f t="shared" si="19"/>
        <v>127</v>
      </c>
      <c r="F94" s="29">
        <f t="shared" si="19"/>
        <v>255</v>
      </c>
      <c r="G94" s="29">
        <v>16</v>
      </c>
      <c r="H94" s="29">
        <v>20</v>
      </c>
      <c r="I94" s="29">
        <v>36</v>
      </c>
      <c r="J94" s="29">
        <v>34</v>
      </c>
      <c r="K94" s="29">
        <v>33</v>
      </c>
      <c r="L94" s="29">
        <v>67</v>
      </c>
      <c r="M94" s="29">
        <v>33</v>
      </c>
      <c r="N94" s="29">
        <v>29</v>
      </c>
      <c r="O94" s="29">
        <v>62</v>
      </c>
      <c r="P94" s="29">
        <v>42</v>
      </c>
      <c r="Q94" s="29">
        <v>44</v>
      </c>
      <c r="R94" s="29">
        <v>86</v>
      </c>
      <c r="S94" s="29"/>
      <c r="T94" s="29"/>
      <c r="U94" s="29"/>
      <c r="V94" s="29">
        <v>3</v>
      </c>
      <c r="W94" s="29">
        <v>1</v>
      </c>
      <c r="X94" s="29">
        <v>4</v>
      </c>
      <c r="Y94" s="29"/>
      <c r="Z94" s="29"/>
      <c r="AA94" s="29"/>
    </row>
    <row r="95" spans="1:27" outlineLevel="4" x14ac:dyDescent="0.25">
      <c r="A95" s="28">
        <v>45.110100000000003</v>
      </c>
      <c r="B95" s="28" t="s">
        <v>100</v>
      </c>
      <c r="C95" s="28" t="s">
        <v>101</v>
      </c>
      <c r="D95" s="29">
        <f t="shared" si="19"/>
        <v>57</v>
      </c>
      <c r="E95" s="29">
        <f t="shared" si="19"/>
        <v>103</v>
      </c>
      <c r="F95" s="29">
        <f t="shared" si="19"/>
        <v>160</v>
      </c>
      <c r="G95" s="29">
        <v>10</v>
      </c>
      <c r="H95" s="29">
        <v>25</v>
      </c>
      <c r="I95" s="29">
        <v>35</v>
      </c>
      <c r="J95" s="29">
        <v>25</v>
      </c>
      <c r="K95" s="29">
        <v>28</v>
      </c>
      <c r="L95" s="29">
        <v>53</v>
      </c>
      <c r="M95" s="29">
        <v>8</v>
      </c>
      <c r="N95" s="29">
        <v>22</v>
      </c>
      <c r="O95" s="29">
        <v>30</v>
      </c>
      <c r="P95" s="29">
        <v>13</v>
      </c>
      <c r="Q95" s="29">
        <v>28</v>
      </c>
      <c r="R95" s="29">
        <v>41</v>
      </c>
      <c r="S95" s="29"/>
      <c r="T95" s="29"/>
      <c r="U95" s="29"/>
      <c r="V95" s="29">
        <v>1</v>
      </c>
      <c r="W95" s="29"/>
      <c r="X95" s="29">
        <v>1</v>
      </c>
      <c r="Y95" s="29"/>
      <c r="Z95" s="29"/>
      <c r="AA95" s="29"/>
    </row>
    <row r="96" spans="1:27" outlineLevel="4" x14ac:dyDescent="0.25">
      <c r="A96" s="28">
        <v>52.100200000000001</v>
      </c>
      <c r="B96" s="28" t="s">
        <v>98</v>
      </c>
      <c r="C96" s="28" t="s">
        <v>99</v>
      </c>
      <c r="D96" s="29">
        <f t="shared" si="19"/>
        <v>85</v>
      </c>
      <c r="E96" s="29">
        <f t="shared" si="19"/>
        <v>168</v>
      </c>
      <c r="F96" s="29">
        <f t="shared" si="19"/>
        <v>253</v>
      </c>
      <c r="G96" s="29">
        <v>20</v>
      </c>
      <c r="H96" s="29">
        <v>45</v>
      </c>
      <c r="I96" s="29">
        <v>65</v>
      </c>
      <c r="J96" s="29">
        <v>25</v>
      </c>
      <c r="K96" s="29">
        <v>55</v>
      </c>
      <c r="L96" s="29">
        <v>80</v>
      </c>
      <c r="M96" s="29">
        <v>12</v>
      </c>
      <c r="N96" s="29">
        <v>26</v>
      </c>
      <c r="O96" s="29">
        <v>38</v>
      </c>
      <c r="P96" s="29">
        <v>28</v>
      </c>
      <c r="Q96" s="29">
        <v>42</v>
      </c>
      <c r="R96" s="29">
        <v>70</v>
      </c>
      <c r="S96" s="29"/>
      <c r="T96" s="29"/>
      <c r="U96" s="29"/>
      <c r="V96" s="29"/>
      <c r="W96" s="29"/>
      <c r="X96" s="29"/>
      <c r="Y96" s="29"/>
      <c r="Z96" s="29"/>
      <c r="AA96" s="29"/>
    </row>
    <row r="97" spans="1:27" s="26" customFormat="1" outlineLevel="2" x14ac:dyDescent="0.25">
      <c r="A97" s="201" t="s">
        <v>11</v>
      </c>
      <c r="B97" s="201"/>
      <c r="C97" s="201"/>
      <c r="D97" s="27">
        <f t="shared" ref="D97:AA97" si="37">SUBTOTAL(9,D99:D114)</f>
        <v>200</v>
      </c>
      <c r="E97" s="27">
        <f t="shared" si="37"/>
        <v>380</v>
      </c>
      <c r="F97" s="27">
        <f t="shared" si="37"/>
        <v>580</v>
      </c>
      <c r="G97" s="27">
        <f t="shared" si="37"/>
        <v>70</v>
      </c>
      <c r="H97" s="27">
        <f t="shared" si="37"/>
        <v>139</v>
      </c>
      <c r="I97" s="27">
        <f t="shared" si="37"/>
        <v>209</v>
      </c>
      <c r="J97" s="27">
        <f t="shared" si="37"/>
        <v>129</v>
      </c>
      <c r="K97" s="27">
        <f t="shared" si="37"/>
        <v>240</v>
      </c>
      <c r="L97" s="27">
        <f t="shared" si="37"/>
        <v>369</v>
      </c>
      <c r="M97" s="27">
        <f t="shared" si="37"/>
        <v>0</v>
      </c>
      <c r="N97" s="27">
        <f t="shared" si="37"/>
        <v>0</v>
      </c>
      <c r="O97" s="27">
        <f t="shared" si="37"/>
        <v>0</v>
      </c>
      <c r="P97" s="27">
        <f t="shared" si="37"/>
        <v>0</v>
      </c>
      <c r="Q97" s="27">
        <f t="shared" si="37"/>
        <v>0</v>
      </c>
      <c r="R97" s="27">
        <f t="shared" si="37"/>
        <v>0</v>
      </c>
      <c r="S97" s="27">
        <f t="shared" si="37"/>
        <v>0</v>
      </c>
      <c r="T97" s="27">
        <f t="shared" si="37"/>
        <v>0</v>
      </c>
      <c r="U97" s="27">
        <f t="shared" si="37"/>
        <v>0</v>
      </c>
      <c r="V97" s="27">
        <f t="shared" si="37"/>
        <v>0</v>
      </c>
      <c r="W97" s="27">
        <f t="shared" si="37"/>
        <v>0</v>
      </c>
      <c r="X97" s="27">
        <f t="shared" si="37"/>
        <v>0</v>
      </c>
      <c r="Y97" s="27">
        <f t="shared" si="37"/>
        <v>1</v>
      </c>
      <c r="Z97" s="27">
        <f t="shared" si="37"/>
        <v>1</v>
      </c>
      <c r="AA97" s="27">
        <f t="shared" si="37"/>
        <v>2</v>
      </c>
    </row>
    <row r="98" spans="1:27" s="26" customFormat="1" outlineLevel="3" x14ac:dyDescent="0.25">
      <c r="A98" s="200" t="s">
        <v>23</v>
      </c>
      <c r="B98" s="200"/>
      <c r="C98" s="200"/>
      <c r="D98" s="27">
        <f t="shared" ref="D98:AA98" si="38">SUBTOTAL(9,D99:D111)</f>
        <v>167</v>
      </c>
      <c r="E98" s="27">
        <f t="shared" si="38"/>
        <v>309</v>
      </c>
      <c r="F98" s="27">
        <f t="shared" si="38"/>
        <v>476</v>
      </c>
      <c r="G98" s="27">
        <f t="shared" si="38"/>
        <v>55</v>
      </c>
      <c r="H98" s="27">
        <f t="shared" si="38"/>
        <v>101</v>
      </c>
      <c r="I98" s="27">
        <f t="shared" si="38"/>
        <v>156</v>
      </c>
      <c r="J98" s="27">
        <f t="shared" si="38"/>
        <v>111</v>
      </c>
      <c r="K98" s="27">
        <f t="shared" si="38"/>
        <v>207</v>
      </c>
      <c r="L98" s="27">
        <f t="shared" si="38"/>
        <v>318</v>
      </c>
      <c r="M98" s="27">
        <f t="shared" si="38"/>
        <v>0</v>
      </c>
      <c r="N98" s="27">
        <f t="shared" si="38"/>
        <v>0</v>
      </c>
      <c r="O98" s="27">
        <f t="shared" si="38"/>
        <v>0</v>
      </c>
      <c r="P98" s="27">
        <f t="shared" si="38"/>
        <v>0</v>
      </c>
      <c r="Q98" s="27">
        <f t="shared" si="38"/>
        <v>0</v>
      </c>
      <c r="R98" s="27">
        <f t="shared" si="38"/>
        <v>0</v>
      </c>
      <c r="S98" s="27">
        <f t="shared" si="38"/>
        <v>0</v>
      </c>
      <c r="T98" s="27">
        <f t="shared" si="38"/>
        <v>0</v>
      </c>
      <c r="U98" s="27">
        <f t="shared" si="38"/>
        <v>0</v>
      </c>
      <c r="V98" s="27">
        <f t="shared" si="38"/>
        <v>0</v>
      </c>
      <c r="W98" s="27">
        <f t="shared" si="38"/>
        <v>0</v>
      </c>
      <c r="X98" s="27">
        <f t="shared" si="38"/>
        <v>0</v>
      </c>
      <c r="Y98" s="27">
        <f t="shared" si="38"/>
        <v>1</v>
      </c>
      <c r="Z98" s="27">
        <f t="shared" si="38"/>
        <v>1</v>
      </c>
      <c r="AA98" s="27">
        <f t="shared" si="38"/>
        <v>2</v>
      </c>
    </row>
    <row r="99" spans="1:27" outlineLevel="4" x14ac:dyDescent="0.25">
      <c r="A99" s="28">
        <v>42.020099999999999</v>
      </c>
      <c r="B99" s="28" t="s">
        <v>121</v>
      </c>
      <c r="C99" s="28" t="s">
        <v>122</v>
      </c>
      <c r="D99" s="29">
        <f t="shared" si="19"/>
        <v>6</v>
      </c>
      <c r="E99" s="29">
        <f t="shared" si="19"/>
        <v>24</v>
      </c>
      <c r="F99" s="29">
        <f t="shared" si="19"/>
        <v>30</v>
      </c>
      <c r="G99" s="29"/>
      <c r="H99" s="29">
        <v>8</v>
      </c>
      <c r="I99" s="29">
        <v>8</v>
      </c>
      <c r="J99" s="29">
        <v>6</v>
      </c>
      <c r="K99" s="29">
        <v>16</v>
      </c>
      <c r="L99" s="29">
        <v>22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outlineLevel="4" x14ac:dyDescent="0.25">
      <c r="A100" s="28">
        <v>42.040100000000002</v>
      </c>
      <c r="B100" s="28" t="s">
        <v>119</v>
      </c>
      <c r="C100" s="28" t="s">
        <v>120</v>
      </c>
      <c r="D100" s="29">
        <f t="shared" si="19"/>
        <v>8</v>
      </c>
      <c r="E100" s="29">
        <f t="shared" si="19"/>
        <v>20</v>
      </c>
      <c r="F100" s="29">
        <f t="shared" si="19"/>
        <v>28</v>
      </c>
      <c r="G100" s="29">
        <v>2</v>
      </c>
      <c r="H100" s="29">
        <v>4</v>
      </c>
      <c r="I100" s="29">
        <v>6</v>
      </c>
      <c r="J100" s="29">
        <v>6</v>
      </c>
      <c r="K100" s="29">
        <v>16</v>
      </c>
      <c r="L100" s="29">
        <v>22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outlineLevel="4" x14ac:dyDescent="0.25">
      <c r="A101" s="28">
        <v>42.0901</v>
      </c>
      <c r="B101" s="28" t="s">
        <v>117</v>
      </c>
      <c r="C101" s="28" t="s">
        <v>118</v>
      </c>
      <c r="D101" s="29">
        <f t="shared" si="19"/>
        <v>16</v>
      </c>
      <c r="E101" s="29">
        <f t="shared" si="19"/>
        <v>29</v>
      </c>
      <c r="F101" s="29">
        <f t="shared" si="19"/>
        <v>45</v>
      </c>
      <c r="G101" s="29">
        <v>3</v>
      </c>
      <c r="H101" s="29">
        <v>4</v>
      </c>
      <c r="I101" s="29">
        <v>7</v>
      </c>
      <c r="J101" s="29">
        <v>13</v>
      </c>
      <c r="K101" s="29">
        <v>25</v>
      </c>
      <c r="L101" s="29">
        <v>38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outlineLevel="4" x14ac:dyDescent="0.25">
      <c r="A102" s="28">
        <v>42.170099999999998</v>
      </c>
      <c r="B102" s="28" t="s">
        <v>115</v>
      </c>
      <c r="C102" s="28" t="s">
        <v>116</v>
      </c>
      <c r="D102" s="29">
        <f t="shared" si="19"/>
        <v>7</v>
      </c>
      <c r="E102" s="29">
        <f t="shared" si="19"/>
        <v>13</v>
      </c>
      <c r="F102" s="29">
        <f t="shared" si="19"/>
        <v>20</v>
      </c>
      <c r="G102" s="29"/>
      <c r="H102" s="29">
        <v>1</v>
      </c>
      <c r="I102" s="29">
        <v>1</v>
      </c>
      <c r="J102" s="29">
        <v>7</v>
      </c>
      <c r="K102" s="29">
        <v>12</v>
      </c>
      <c r="L102" s="29">
        <v>19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outlineLevel="4" x14ac:dyDescent="0.25">
      <c r="A103" s="28">
        <v>44.040100000000002</v>
      </c>
      <c r="B103" s="28" t="s">
        <v>104</v>
      </c>
      <c r="C103" s="28" t="s">
        <v>105</v>
      </c>
      <c r="D103" s="29">
        <f t="shared" si="19"/>
        <v>11</v>
      </c>
      <c r="E103" s="29">
        <f t="shared" si="19"/>
        <v>6</v>
      </c>
      <c r="F103" s="29">
        <f t="shared" si="19"/>
        <v>17</v>
      </c>
      <c r="G103" s="29">
        <v>4</v>
      </c>
      <c r="H103" s="29"/>
      <c r="I103" s="29">
        <v>4</v>
      </c>
      <c r="J103" s="29">
        <v>7</v>
      </c>
      <c r="K103" s="29">
        <v>6</v>
      </c>
      <c r="L103" s="29">
        <v>13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outlineLevel="4" x14ac:dyDescent="0.25">
      <c r="A104" s="28">
        <v>44.040100000000002</v>
      </c>
      <c r="B104" s="28" t="s">
        <v>106</v>
      </c>
      <c r="C104" s="28" t="s">
        <v>107</v>
      </c>
      <c r="D104" s="29">
        <f t="shared" si="19"/>
        <v>11</v>
      </c>
      <c r="E104" s="29">
        <f t="shared" si="19"/>
        <v>16</v>
      </c>
      <c r="F104" s="29">
        <f t="shared" si="19"/>
        <v>27</v>
      </c>
      <c r="G104" s="29">
        <v>3</v>
      </c>
      <c r="H104" s="29">
        <v>2</v>
      </c>
      <c r="I104" s="29">
        <v>5</v>
      </c>
      <c r="J104" s="29">
        <v>8</v>
      </c>
      <c r="K104" s="29">
        <v>13</v>
      </c>
      <c r="L104" s="29">
        <v>21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>
        <v>1</v>
      </c>
      <c r="AA104" s="29">
        <v>1</v>
      </c>
    </row>
    <row r="105" spans="1:27" outlineLevel="4" x14ac:dyDescent="0.25">
      <c r="A105" s="28">
        <v>44.040100000000002</v>
      </c>
      <c r="B105" s="28" t="s">
        <v>108</v>
      </c>
      <c r="C105" s="28" t="s">
        <v>109</v>
      </c>
      <c r="D105" s="29">
        <f t="shared" si="19"/>
        <v>12</v>
      </c>
      <c r="E105" s="29">
        <f t="shared" si="19"/>
        <v>9</v>
      </c>
      <c r="F105" s="29">
        <f t="shared" si="19"/>
        <v>21</v>
      </c>
      <c r="G105" s="29">
        <v>2</v>
      </c>
      <c r="H105" s="29">
        <v>4</v>
      </c>
      <c r="I105" s="29">
        <v>6</v>
      </c>
      <c r="J105" s="29">
        <v>10</v>
      </c>
      <c r="K105" s="29">
        <v>5</v>
      </c>
      <c r="L105" s="29">
        <v>15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outlineLevel="4" x14ac:dyDescent="0.25">
      <c r="A106" s="28">
        <v>44.040100000000002</v>
      </c>
      <c r="B106" s="28" t="s">
        <v>112</v>
      </c>
      <c r="C106" s="28" t="s">
        <v>113</v>
      </c>
      <c r="D106" s="29">
        <f t="shared" si="19"/>
        <v>6</v>
      </c>
      <c r="E106" s="29">
        <f t="shared" si="19"/>
        <v>1</v>
      </c>
      <c r="F106" s="29">
        <f t="shared" si="19"/>
        <v>7</v>
      </c>
      <c r="G106" s="29">
        <v>3</v>
      </c>
      <c r="H106" s="29">
        <v>1</v>
      </c>
      <c r="I106" s="29">
        <v>4</v>
      </c>
      <c r="J106" s="29">
        <v>3</v>
      </c>
      <c r="K106" s="29"/>
      <c r="L106" s="29">
        <v>3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outlineLevel="4" x14ac:dyDescent="0.25">
      <c r="A107" s="28">
        <v>44.070099999999996</v>
      </c>
      <c r="B107" s="28" t="s">
        <v>102</v>
      </c>
      <c r="C107" s="28" t="s">
        <v>103</v>
      </c>
      <c r="D107" s="29">
        <f t="shared" si="19"/>
        <v>16</v>
      </c>
      <c r="E107" s="29">
        <f t="shared" si="19"/>
        <v>93</v>
      </c>
      <c r="F107" s="29">
        <f t="shared" si="19"/>
        <v>109</v>
      </c>
      <c r="G107" s="29">
        <v>5</v>
      </c>
      <c r="H107" s="29">
        <v>40</v>
      </c>
      <c r="I107" s="29">
        <v>45</v>
      </c>
      <c r="J107" s="29">
        <v>11</v>
      </c>
      <c r="K107" s="29">
        <v>53</v>
      </c>
      <c r="L107" s="29">
        <v>64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outlineLevel="4" x14ac:dyDescent="0.25">
      <c r="A108" s="28">
        <v>45.060099999999998</v>
      </c>
      <c r="B108" s="28" t="s">
        <v>92</v>
      </c>
      <c r="C108" s="28" t="s">
        <v>93</v>
      </c>
      <c r="D108" s="29">
        <f t="shared" si="19"/>
        <v>32</v>
      </c>
      <c r="E108" s="29">
        <f t="shared" si="19"/>
        <v>12</v>
      </c>
      <c r="F108" s="29">
        <f t="shared" si="19"/>
        <v>44</v>
      </c>
      <c r="G108" s="29">
        <v>11</v>
      </c>
      <c r="H108" s="29">
        <v>1</v>
      </c>
      <c r="I108" s="29">
        <v>12</v>
      </c>
      <c r="J108" s="29">
        <v>20</v>
      </c>
      <c r="K108" s="29">
        <v>11</v>
      </c>
      <c r="L108" s="29">
        <v>31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>
        <v>1</v>
      </c>
      <c r="Z108" s="29"/>
      <c r="AA108" s="29">
        <v>1</v>
      </c>
    </row>
    <row r="109" spans="1:27" outlineLevel="4" x14ac:dyDescent="0.25">
      <c r="A109" s="28">
        <v>45.110100000000003</v>
      </c>
      <c r="B109" s="28" t="s">
        <v>100</v>
      </c>
      <c r="C109" s="28" t="s">
        <v>101</v>
      </c>
      <c r="D109" s="29">
        <f t="shared" si="19"/>
        <v>10</v>
      </c>
      <c r="E109" s="29">
        <f t="shared" si="19"/>
        <v>6</v>
      </c>
      <c r="F109" s="29">
        <f t="shared" si="19"/>
        <v>16</v>
      </c>
      <c r="G109" s="29">
        <v>4</v>
      </c>
      <c r="H109" s="29">
        <v>5</v>
      </c>
      <c r="I109" s="29">
        <v>9</v>
      </c>
      <c r="J109" s="29">
        <v>6</v>
      </c>
      <c r="K109" s="29">
        <v>1</v>
      </c>
      <c r="L109" s="29">
        <v>7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outlineLevel="4" x14ac:dyDescent="0.25">
      <c r="A110" s="28">
        <v>45.999899999999997</v>
      </c>
      <c r="B110" s="28" t="s">
        <v>526</v>
      </c>
      <c r="C110" s="28" t="s">
        <v>525</v>
      </c>
      <c r="D110" s="29">
        <f t="shared" si="19"/>
        <v>14</v>
      </c>
      <c r="E110" s="29">
        <f t="shared" si="19"/>
        <v>10</v>
      </c>
      <c r="F110" s="29">
        <f t="shared" si="19"/>
        <v>24</v>
      </c>
      <c r="G110" s="29">
        <v>9</v>
      </c>
      <c r="H110" s="29">
        <v>5</v>
      </c>
      <c r="I110" s="29">
        <v>14</v>
      </c>
      <c r="J110" s="29">
        <v>5</v>
      </c>
      <c r="K110" s="29">
        <v>5</v>
      </c>
      <c r="L110" s="29">
        <v>10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outlineLevel="4" x14ac:dyDescent="0.25">
      <c r="A111" s="28">
        <v>51.231000000000002</v>
      </c>
      <c r="B111" s="28" t="s">
        <v>110</v>
      </c>
      <c r="C111" s="28" t="s">
        <v>111</v>
      </c>
      <c r="D111" s="29">
        <f t="shared" si="19"/>
        <v>18</v>
      </c>
      <c r="E111" s="29">
        <f t="shared" si="19"/>
        <v>70</v>
      </c>
      <c r="F111" s="29">
        <f t="shared" si="19"/>
        <v>88</v>
      </c>
      <c r="G111" s="29">
        <v>9</v>
      </c>
      <c r="H111" s="29">
        <v>26</v>
      </c>
      <c r="I111" s="29">
        <v>35</v>
      </c>
      <c r="J111" s="29">
        <v>9</v>
      </c>
      <c r="K111" s="29">
        <v>44</v>
      </c>
      <c r="L111" s="29">
        <v>53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s="26" customFormat="1" outlineLevel="3" x14ac:dyDescent="0.25">
      <c r="A112" s="200" t="s">
        <v>24</v>
      </c>
      <c r="B112" s="200"/>
      <c r="C112" s="200"/>
      <c r="D112" s="27">
        <f t="shared" ref="D112:AA112" si="39">SUBTOTAL(9,D113:D114)</f>
        <v>33</v>
      </c>
      <c r="E112" s="27">
        <f t="shared" si="39"/>
        <v>71</v>
      </c>
      <c r="F112" s="27">
        <f t="shared" si="39"/>
        <v>104</v>
      </c>
      <c r="G112" s="27">
        <f t="shared" si="39"/>
        <v>15</v>
      </c>
      <c r="H112" s="27">
        <f t="shared" si="39"/>
        <v>38</v>
      </c>
      <c r="I112" s="27">
        <f t="shared" si="39"/>
        <v>53</v>
      </c>
      <c r="J112" s="27">
        <f t="shared" si="39"/>
        <v>18</v>
      </c>
      <c r="K112" s="27">
        <f t="shared" si="39"/>
        <v>33</v>
      </c>
      <c r="L112" s="27">
        <f t="shared" si="39"/>
        <v>51</v>
      </c>
      <c r="M112" s="27">
        <f t="shared" si="39"/>
        <v>0</v>
      </c>
      <c r="N112" s="27">
        <f t="shared" si="39"/>
        <v>0</v>
      </c>
      <c r="O112" s="27">
        <f t="shared" si="39"/>
        <v>0</v>
      </c>
      <c r="P112" s="27">
        <f t="shared" si="39"/>
        <v>0</v>
      </c>
      <c r="Q112" s="27">
        <f t="shared" si="39"/>
        <v>0</v>
      </c>
      <c r="R112" s="27">
        <f t="shared" si="39"/>
        <v>0</v>
      </c>
      <c r="S112" s="27">
        <f t="shared" si="39"/>
        <v>0</v>
      </c>
      <c r="T112" s="27">
        <f t="shared" si="39"/>
        <v>0</v>
      </c>
      <c r="U112" s="27">
        <f t="shared" si="39"/>
        <v>0</v>
      </c>
      <c r="V112" s="27">
        <f t="shared" si="39"/>
        <v>0</v>
      </c>
      <c r="W112" s="27">
        <f t="shared" si="39"/>
        <v>0</v>
      </c>
      <c r="X112" s="27">
        <f t="shared" si="39"/>
        <v>0</v>
      </c>
      <c r="Y112" s="27">
        <f t="shared" si="39"/>
        <v>0</v>
      </c>
      <c r="Z112" s="27">
        <f t="shared" si="39"/>
        <v>0</v>
      </c>
      <c r="AA112" s="27">
        <f t="shared" si="39"/>
        <v>0</v>
      </c>
    </row>
    <row r="113" spans="1:27" outlineLevel="4" x14ac:dyDescent="0.25">
      <c r="A113" s="28">
        <v>42.010100000000001</v>
      </c>
      <c r="B113" s="28" t="s">
        <v>96</v>
      </c>
      <c r="C113" s="28" t="s">
        <v>97</v>
      </c>
      <c r="D113" s="29">
        <f t="shared" ref="D113:F203" si="40">G113+J113+M113+P113+S113+V113+Y113</f>
        <v>24</v>
      </c>
      <c r="E113" s="29">
        <f t="shared" si="40"/>
        <v>50</v>
      </c>
      <c r="F113" s="29">
        <f t="shared" si="40"/>
        <v>74</v>
      </c>
      <c r="G113" s="29">
        <v>13</v>
      </c>
      <c r="H113" s="29">
        <v>30</v>
      </c>
      <c r="I113" s="29">
        <v>43</v>
      </c>
      <c r="J113" s="29">
        <v>11</v>
      </c>
      <c r="K113" s="29">
        <v>20</v>
      </c>
      <c r="L113" s="29">
        <v>31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outlineLevel="4" x14ac:dyDescent="0.25">
      <c r="A114" s="28">
        <v>44.070099999999996</v>
      </c>
      <c r="B114" s="28" t="s">
        <v>102</v>
      </c>
      <c r="C114" s="28" t="s">
        <v>103</v>
      </c>
      <c r="D114" s="29">
        <f t="shared" si="40"/>
        <v>9</v>
      </c>
      <c r="E114" s="29">
        <f t="shared" si="40"/>
        <v>21</v>
      </c>
      <c r="F114" s="29">
        <f t="shared" si="40"/>
        <v>30</v>
      </c>
      <c r="G114" s="29">
        <v>2</v>
      </c>
      <c r="H114" s="29">
        <v>8</v>
      </c>
      <c r="I114" s="29">
        <v>10</v>
      </c>
      <c r="J114" s="29">
        <v>7</v>
      </c>
      <c r="K114" s="29">
        <v>13</v>
      </c>
      <c r="L114" s="29">
        <v>20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s="26" customFormat="1" outlineLevel="1" x14ac:dyDescent="0.25">
      <c r="A115" s="199" t="s">
        <v>358</v>
      </c>
      <c r="B115" s="199"/>
      <c r="C115" s="199"/>
      <c r="D115" s="30">
        <f t="shared" ref="D115:AA115" si="41">SUBTOTAL(9,D118:D124)</f>
        <v>23</v>
      </c>
      <c r="E115" s="30">
        <f t="shared" si="41"/>
        <v>39</v>
      </c>
      <c r="F115" s="30">
        <f t="shared" si="41"/>
        <v>62</v>
      </c>
      <c r="G115" s="30">
        <f t="shared" si="41"/>
        <v>14</v>
      </c>
      <c r="H115" s="30">
        <f t="shared" si="41"/>
        <v>22</v>
      </c>
      <c r="I115" s="30">
        <f t="shared" si="41"/>
        <v>36</v>
      </c>
      <c r="J115" s="30">
        <f t="shared" si="41"/>
        <v>9</v>
      </c>
      <c r="K115" s="30">
        <f t="shared" si="41"/>
        <v>17</v>
      </c>
      <c r="L115" s="30">
        <f t="shared" si="41"/>
        <v>26</v>
      </c>
      <c r="M115" s="30">
        <f t="shared" si="41"/>
        <v>0</v>
      </c>
      <c r="N115" s="30">
        <f t="shared" si="41"/>
        <v>0</v>
      </c>
      <c r="O115" s="30">
        <f t="shared" si="41"/>
        <v>0</v>
      </c>
      <c r="P115" s="30">
        <f t="shared" si="41"/>
        <v>0</v>
      </c>
      <c r="Q115" s="30">
        <f t="shared" si="41"/>
        <v>0</v>
      </c>
      <c r="R115" s="30">
        <f t="shared" si="41"/>
        <v>0</v>
      </c>
      <c r="S115" s="30">
        <f t="shared" si="41"/>
        <v>0</v>
      </c>
      <c r="T115" s="30">
        <f t="shared" si="41"/>
        <v>0</v>
      </c>
      <c r="U115" s="30">
        <f t="shared" si="41"/>
        <v>0</v>
      </c>
      <c r="V115" s="30">
        <f t="shared" si="41"/>
        <v>0</v>
      </c>
      <c r="W115" s="30">
        <f t="shared" si="41"/>
        <v>0</v>
      </c>
      <c r="X115" s="30">
        <f t="shared" si="41"/>
        <v>0</v>
      </c>
      <c r="Y115" s="30">
        <f t="shared" si="41"/>
        <v>0</v>
      </c>
      <c r="Z115" s="30">
        <f t="shared" si="41"/>
        <v>0</v>
      </c>
      <c r="AA115" s="30">
        <f t="shared" si="41"/>
        <v>0</v>
      </c>
    </row>
    <row r="116" spans="1:27" s="26" customFormat="1" outlineLevel="2" x14ac:dyDescent="0.25">
      <c r="A116" s="201" t="s">
        <v>11</v>
      </c>
      <c r="B116" s="201"/>
      <c r="C116" s="201"/>
      <c r="D116" s="27">
        <f t="shared" ref="D116:AA116" si="42">SUBTOTAL(9,D118:D124)</f>
        <v>23</v>
      </c>
      <c r="E116" s="27">
        <f t="shared" si="42"/>
        <v>39</v>
      </c>
      <c r="F116" s="27">
        <f t="shared" si="42"/>
        <v>62</v>
      </c>
      <c r="G116" s="27">
        <f t="shared" si="42"/>
        <v>14</v>
      </c>
      <c r="H116" s="27">
        <f t="shared" si="42"/>
        <v>22</v>
      </c>
      <c r="I116" s="27">
        <f t="shared" si="42"/>
        <v>36</v>
      </c>
      <c r="J116" s="27">
        <f t="shared" si="42"/>
        <v>9</v>
      </c>
      <c r="K116" s="27">
        <f t="shared" si="42"/>
        <v>17</v>
      </c>
      <c r="L116" s="27">
        <f t="shared" si="42"/>
        <v>26</v>
      </c>
      <c r="M116" s="27">
        <f t="shared" si="42"/>
        <v>0</v>
      </c>
      <c r="N116" s="27">
        <f t="shared" si="42"/>
        <v>0</v>
      </c>
      <c r="O116" s="27">
        <f t="shared" si="42"/>
        <v>0</v>
      </c>
      <c r="P116" s="27">
        <f t="shared" si="42"/>
        <v>0</v>
      </c>
      <c r="Q116" s="27">
        <f t="shared" si="42"/>
        <v>0</v>
      </c>
      <c r="R116" s="27">
        <f t="shared" si="42"/>
        <v>0</v>
      </c>
      <c r="S116" s="27">
        <f t="shared" si="42"/>
        <v>0</v>
      </c>
      <c r="T116" s="27">
        <f t="shared" si="42"/>
        <v>0</v>
      </c>
      <c r="U116" s="27">
        <f t="shared" si="42"/>
        <v>0</v>
      </c>
      <c r="V116" s="27">
        <f t="shared" si="42"/>
        <v>0</v>
      </c>
      <c r="W116" s="27">
        <f t="shared" si="42"/>
        <v>0</v>
      </c>
      <c r="X116" s="27">
        <f t="shared" si="42"/>
        <v>0</v>
      </c>
      <c r="Y116" s="27">
        <f t="shared" si="42"/>
        <v>0</v>
      </c>
      <c r="Z116" s="27">
        <f t="shared" si="42"/>
        <v>0</v>
      </c>
      <c r="AA116" s="27">
        <f t="shared" si="42"/>
        <v>0</v>
      </c>
    </row>
    <row r="117" spans="1:27" s="26" customFormat="1" outlineLevel="3" x14ac:dyDescent="0.25">
      <c r="A117" s="200" t="s">
        <v>22</v>
      </c>
      <c r="B117" s="200"/>
      <c r="C117" s="200"/>
      <c r="D117" s="27">
        <f t="shared" ref="D117:AA117" si="43">SUBTOTAL(9,D118:D120)</f>
        <v>4</v>
      </c>
      <c r="E117" s="27">
        <f t="shared" si="43"/>
        <v>9</v>
      </c>
      <c r="F117" s="27">
        <f t="shared" si="43"/>
        <v>13</v>
      </c>
      <c r="G117" s="27">
        <f t="shared" si="43"/>
        <v>4</v>
      </c>
      <c r="H117" s="27">
        <f t="shared" si="43"/>
        <v>9</v>
      </c>
      <c r="I117" s="27">
        <f t="shared" si="43"/>
        <v>13</v>
      </c>
      <c r="J117" s="27">
        <f t="shared" si="43"/>
        <v>0</v>
      </c>
      <c r="K117" s="27">
        <f t="shared" si="43"/>
        <v>0</v>
      </c>
      <c r="L117" s="27">
        <f t="shared" si="43"/>
        <v>0</v>
      </c>
      <c r="M117" s="27">
        <f t="shared" si="43"/>
        <v>0</v>
      </c>
      <c r="N117" s="27">
        <f t="shared" si="43"/>
        <v>0</v>
      </c>
      <c r="O117" s="27">
        <f t="shared" si="43"/>
        <v>0</v>
      </c>
      <c r="P117" s="27">
        <f t="shared" si="43"/>
        <v>0</v>
      </c>
      <c r="Q117" s="27">
        <f t="shared" si="43"/>
        <v>0</v>
      </c>
      <c r="R117" s="27">
        <f t="shared" si="43"/>
        <v>0</v>
      </c>
      <c r="S117" s="27">
        <f t="shared" si="43"/>
        <v>0</v>
      </c>
      <c r="T117" s="27">
        <f t="shared" si="43"/>
        <v>0</v>
      </c>
      <c r="U117" s="27">
        <f t="shared" si="43"/>
        <v>0</v>
      </c>
      <c r="V117" s="27">
        <f t="shared" si="43"/>
        <v>0</v>
      </c>
      <c r="W117" s="27">
        <f t="shared" si="43"/>
        <v>0</v>
      </c>
      <c r="X117" s="27">
        <f t="shared" si="43"/>
        <v>0</v>
      </c>
      <c r="Y117" s="27">
        <f t="shared" si="43"/>
        <v>0</v>
      </c>
      <c r="Z117" s="27">
        <f t="shared" si="43"/>
        <v>0</v>
      </c>
      <c r="AA117" s="27">
        <f t="shared" si="43"/>
        <v>0</v>
      </c>
    </row>
    <row r="118" spans="1:27" outlineLevel="4" x14ac:dyDescent="0.25">
      <c r="A118" s="28">
        <v>11.01</v>
      </c>
      <c r="B118" s="28" t="s">
        <v>347</v>
      </c>
      <c r="C118" s="28" t="s">
        <v>348</v>
      </c>
      <c r="D118" s="29">
        <f t="shared" si="40"/>
        <v>2</v>
      </c>
      <c r="E118" s="29">
        <f t="shared" si="40"/>
        <v>0</v>
      </c>
      <c r="F118" s="29">
        <f t="shared" si="40"/>
        <v>2</v>
      </c>
      <c r="G118" s="29">
        <v>2</v>
      </c>
      <c r="H118" s="29"/>
      <c r="I118" s="29">
        <v>2</v>
      </c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outlineLevel="4" x14ac:dyDescent="0.25">
      <c r="A119" s="28">
        <v>25.010100000000001</v>
      </c>
      <c r="B119" s="28" t="s">
        <v>125</v>
      </c>
      <c r="C119" s="28" t="s">
        <v>126</v>
      </c>
      <c r="D119" s="29">
        <f t="shared" si="40"/>
        <v>1</v>
      </c>
      <c r="E119" s="29">
        <f t="shared" si="40"/>
        <v>2</v>
      </c>
      <c r="F119" s="29">
        <f t="shared" si="40"/>
        <v>3</v>
      </c>
      <c r="G119" s="29">
        <v>1</v>
      </c>
      <c r="H119" s="29">
        <v>2</v>
      </c>
      <c r="I119" s="29">
        <v>3</v>
      </c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outlineLevel="4" x14ac:dyDescent="0.25">
      <c r="A120" s="28">
        <v>54.0105</v>
      </c>
      <c r="B120" s="28" t="s">
        <v>123</v>
      </c>
      <c r="C120" s="28" t="s">
        <v>124</v>
      </c>
      <c r="D120" s="29">
        <f t="shared" si="40"/>
        <v>1</v>
      </c>
      <c r="E120" s="29">
        <f t="shared" si="40"/>
        <v>7</v>
      </c>
      <c r="F120" s="29">
        <f t="shared" si="40"/>
        <v>8</v>
      </c>
      <c r="G120" s="29">
        <v>1</v>
      </c>
      <c r="H120" s="29">
        <v>7</v>
      </c>
      <c r="I120" s="29">
        <v>8</v>
      </c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s="26" customFormat="1" outlineLevel="3" x14ac:dyDescent="0.25">
      <c r="A121" s="200" t="s">
        <v>23</v>
      </c>
      <c r="B121" s="200"/>
      <c r="C121" s="200"/>
      <c r="D121" s="27">
        <f t="shared" ref="D121:AA121" si="44">SUBTOTAL(9,D122:D122)</f>
        <v>18</v>
      </c>
      <c r="E121" s="27">
        <f t="shared" si="44"/>
        <v>27</v>
      </c>
      <c r="F121" s="27">
        <f t="shared" si="44"/>
        <v>45</v>
      </c>
      <c r="G121" s="27">
        <f t="shared" si="44"/>
        <v>9</v>
      </c>
      <c r="H121" s="27">
        <f t="shared" si="44"/>
        <v>10</v>
      </c>
      <c r="I121" s="27">
        <f t="shared" si="44"/>
        <v>19</v>
      </c>
      <c r="J121" s="27">
        <f t="shared" si="44"/>
        <v>9</v>
      </c>
      <c r="K121" s="27">
        <f t="shared" si="44"/>
        <v>17</v>
      </c>
      <c r="L121" s="27">
        <f t="shared" si="44"/>
        <v>26</v>
      </c>
      <c r="M121" s="27">
        <f t="shared" si="44"/>
        <v>0</v>
      </c>
      <c r="N121" s="27">
        <f t="shared" si="44"/>
        <v>0</v>
      </c>
      <c r="O121" s="27">
        <f t="shared" si="44"/>
        <v>0</v>
      </c>
      <c r="P121" s="27">
        <f t="shared" si="44"/>
        <v>0</v>
      </c>
      <c r="Q121" s="27">
        <f t="shared" si="44"/>
        <v>0</v>
      </c>
      <c r="R121" s="27">
        <f t="shared" si="44"/>
        <v>0</v>
      </c>
      <c r="S121" s="27">
        <f t="shared" si="44"/>
        <v>0</v>
      </c>
      <c r="T121" s="27">
        <f t="shared" si="44"/>
        <v>0</v>
      </c>
      <c r="U121" s="27">
        <f t="shared" si="44"/>
        <v>0</v>
      </c>
      <c r="V121" s="27">
        <f t="shared" si="44"/>
        <v>0</v>
      </c>
      <c r="W121" s="27">
        <f t="shared" si="44"/>
        <v>0</v>
      </c>
      <c r="X121" s="27">
        <f t="shared" si="44"/>
        <v>0</v>
      </c>
      <c r="Y121" s="27">
        <f t="shared" si="44"/>
        <v>0</v>
      </c>
      <c r="Z121" s="27">
        <f t="shared" si="44"/>
        <v>0</v>
      </c>
      <c r="AA121" s="27">
        <f t="shared" si="44"/>
        <v>0</v>
      </c>
    </row>
    <row r="122" spans="1:27" outlineLevel="4" x14ac:dyDescent="0.25">
      <c r="A122" s="28">
        <v>11.040100000000001</v>
      </c>
      <c r="B122" s="28" t="s">
        <v>127</v>
      </c>
      <c r="C122" s="28" t="s">
        <v>128</v>
      </c>
      <c r="D122" s="29">
        <f t="shared" si="40"/>
        <v>18</v>
      </c>
      <c r="E122" s="29">
        <f t="shared" si="40"/>
        <v>27</v>
      </c>
      <c r="F122" s="29">
        <f t="shared" si="40"/>
        <v>45</v>
      </c>
      <c r="G122" s="29">
        <v>9</v>
      </c>
      <c r="H122" s="29">
        <v>10</v>
      </c>
      <c r="I122" s="29">
        <v>19</v>
      </c>
      <c r="J122" s="29">
        <v>9</v>
      </c>
      <c r="K122" s="29">
        <v>17</v>
      </c>
      <c r="L122" s="29">
        <v>26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s="26" customFormat="1" outlineLevel="3" x14ac:dyDescent="0.25">
      <c r="A123" s="200" t="s">
        <v>344</v>
      </c>
      <c r="B123" s="200"/>
      <c r="C123" s="200"/>
      <c r="D123" s="27">
        <f t="shared" ref="D123:AA123" si="45">SUBTOTAL(9,D124:D124)</f>
        <v>1</v>
      </c>
      <c r="E123" s="27">
        <f t="shared" si="45"/>
        <v>3</v>
      </c>
      <c r="F123" s="27">
        <f t="shared" si="45"/>
        <v>4</v>
      </c>
      <c r="G123" s="27">
        <f t="shared" si="45"/>
        <v>1</v>
      </c>
      <c r="H123" s="27">
        <f t="shared" si="45"/>
        <v>3</v>
      </c>
      <c r="I123" s="27">
        <f t="shared" si="45"/>
        <v>4</v>
      </c>
      <c r="J123" s="27">
        <f t="shared" si="45"/>
        <v>0</v>
      </c>
      <c r="K123" s="27">
        <f t="shared" si="45"/>
        <v>0</v>
      </c>
      <c r="L123" s="27">
        <f t="shared" si="45"/>
        <v>0</v>
      </c>
      <c r="M123" s="27">
        <f t="shared" si="45"/>
        <v>0</v>
      </c>
      <c r="N123" s="27">
        <f t="shared" si="45"/>
        <v>0</v>
      </c>
      <c r="O123" s="27">
        <f t="shared" si="45"/>
        <v>0</v>
      </c>
      <c r="P123" s="27">
        <f t="shared" si="45"/>
        <v>0</v>
      </c>
      <c r="Q123" s="27">
        <f t="shared" si="45"/>
        <v>0</v>
      </c>
      <c r="R123" s="27">
        <f t="shared" si="45"/>
        <v>0</v>
      </c>
      <c r="S123" s="27">
        <f t="shared" si="45"/>
        <v>0</v>
      </c>
      <c r="T123" s="27">
        <f t="shared" si="45"/>
        <v>0</v>
      </c>
      <c r="U123" s="27">
        <f t="shared" si="45"/>
        <v>0</v>
      </c>
      <c r="V123" s="27">
        <f t="shared" si="45"/>
        <v>0</v>
      </c>
      <c r="W123" s="27">
        <f t="shared" si="45"/>
        <v>0</v>
      </c>
      <c r="X123" s="27">
        <f t="shared" si="45"/>
        <v>0</v>
      </c>
      <c r="Y123" s="27">
        <f t="shared" si="45"/>
        <v>0</v>
      </c>
      <c r="Z123" s="27">
        <f t="shared" si="45"/>
        <v>0</v>
      </c>
      <c r="AA123" s="27">
        <f t="shared" si="45"/>
        <v>0</v>
      </c>
    </row>
    <row r="124" spans="1:27" outlineLevel="4" x14ac:dyDescent="0.25">
      <c r="A124" s="28">
        <v>11.01</v>
      </c>
      <c r="B124" s="28" t="s">
        <v>347</v>
      </c>
      <c r="C124" s="28" t="s">
        <v>348</v>
      </c>
      <c r="D124" s="29">
        <f t="shared" si="40"/>
        <v>1</v>
      </c>
      <c r="E124" s="29">
        <f t="shared" si="40"/>
        <v>3</v>
      </c>
      <c r="F124" s="29">
        <f t="shared" si="40"/>
        <v>4</v>
      </c>
      <c r="G124" s="29">
        <v>1</v>
      </c>
      <c r="H124" s="29">
        <v>3</v>
      </c>
      <c r="I124" s="29">
        <v>4</v>
      </c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s="26" customFormat="1" outlineLevel="1" x14ac:dyDescent="0.25">
      <c r="A125" s="199" t="s">
        <v>359</v>
      </c>
      <c r="B125" s="199"/>
      <c r="C125" s="199"/>
      <c r="D125" s="30">
        <f t="shared" ref="D125:AA125" si="46">SUBTOTAL(9,D128:D135)</f>
        <v>162</v>
      </c>
      <c r="E125" s="30">
        <f t="shared" si="46"/>
        <v>392</v>
      </c>
      <c r="F125" s="30">
        <f t="shared" si="46"/>
        <v>554</v>
      </c>
      <c r="G125" s="30">
        <f t="shared" si="46"/>
        <v>33</v>
      </c>
      <c r="H125" s="30">
        <f t="shared" si="46"/>
        <v>59</v>
      </c>
      <c r="I125" s="30">
        <f t="shared" si="46"/>
        <v>92</v>
      </c>
      <c r="J125" s="30">
        <f t="shared" si="46"/>
        <v>50</v>
      </c>
      <c r="K125" s="30">
        <f t="shared" si="46"/>
        <v>93</v>
      </c>
      <c r="L125" s="30">
        <f t="shared" si="46"/>
        <v>143</v>
      </c>
      <c r="M125" s="30">
        <f t="shared" si="46"/>
        <v>31</v>
      </c>
      <c r="N125" s="30">
        <f t="shared" si="46"/>
        <v>92</v>
      </c>
      <c r="O125" s="30">
        <f t="shared" si="46"/>
        <v>123</v>
      </c>
      <c r="P125" s="30">
        <f t="shared" si="46"/>
        <v>46</v>
      </c>
      <c r="Q125" s="30">
        <f t="shared" si="46"/>
        <v>147</v>
      </c>
      <c r="R125" s="30">
        <f t="shared" si="46"/>
        <v>193</v>
      </c>
      <c r="S125" s="30">
        <f t="shared" si="46"/>
        <v>0</v>
      </c>
      <c r="T125" s="30">
        <f t="shared" si="46"/>
        <v>0</v>
      </c>
      <c r="U125" s="30">
        <f t="shared" si="46"/>
        <v>0</v>
      </c>
      <c r="V125" s="30">
        <f t="shared" si="46"/>
        <v>2</v>
      </c>
      <c r="W125" s="30">
        <f t="shared" si="46"/>
        <v>1</v>
      </c>
      <c r="X125" s="30">
        <f t="shared" si="46"/>
        <v>3</v>
      </c>
      <c r="Y125" s="30">
        <f t="shared" si="46"/>
        <v>0</v>
      </c>
      <c r="Z125" s="30">
        <f t="shared" si="46"/>
        <v>0</v>
      </c>
      <c r="AA125" s="30">
        <f t="shared" si="46"/>
        <v>0</v>
      </c>
    </row>
    <row r="126" spans="1:27" s="26" customFormat="1" outlineLevel="2" x14ac:dyDescent="0.25">
      <c r="A126" s="201" t="s">
        <v>10</v>
      </c>
      <c r="B126" s="201"/>
      <c r="C126" s="201"/>
      <c r="D126" s="27">
        <f t="shared" ref="D126:AA126" si="47">SUBTOTAL(9,D128:D131)</f>
        <v>155</v>
      </c>
      <c r="E126" s="27">
        <f t="shared" si="47"/>
        <v>378</v>
      </c>
      <c r="F126" s="27">
        <f t="shared" si="47"/>
        <v>533</v>
      </c>
      <c r="G126" s="27">
        <f t="shared" si="47"/>
        <v>29</v>
      </c>
      <c r="H126" s="27">
        <f t="shared" si="47"/>
        <v>56</v>
      </c>
      <c r="I126" s="27">
        <f t="shared" si="47"/>
        <v>85</v>
      </c>
      <c r="J126" s="27">
        <f t="shared" si="47"/>
        <v>47</v>
      </c>
      <c r="K126" s="27">
        <f t="shared" si="47"/>
        <v>82</v>
      </c>
      <c r="L126" s="27">
        <f t="shared" si="47"/>
        <v>129</v>
      </c>
      <c r="M126" s="27">
        <f t="shared" si="47"/>
        <v>31</v>
      </c>
      <c r="N126" s="27">
        <f t="shared" si="47"/>
        <v>92</v>
      </c>
      <c r="O126" s="27">
        <f t="shared" si="47"/>
        <v>123</v>
      </c>
      <c r="P126" s="27">
        <f t="shared" si="47"/>
        <v>46</v>
      </c>
      <c r="Q126" s="27">
        <f t="shared" si="47"/>
        <v>147</v>
      </c>
      <c r="R126" s="27">
        <f t="shared" si="47"/>
        <v>193</v>
      </c>
      <c r="S126" s="27">
        <f t="shared" si="47"/>
        <v>0</v>
      </c>
      <c r="T126" s="27">
        <f t="shared" si="47"/>
        <v>0</v>
      </c>
      <c r="U126" s="27">
        <f t="shared" si="47"/>
        <v>0</v>
      </c>
      <c r="V126" s="27">
        <f t="shared" si="47"/>
        <v>2</v>
      </c>
      <c r="W126" s="27">
        <f t="shared" si="47"/>
        <v>1</v>
      </c>
      <c r="X126" s="27">
        <f t="shared" si="47"/>
        <v>3</v>
      </c>
      <c r="Y126" s="27">
        <f t="shared" si="47"/>
        <v>0</v>
      </c>
      <c r="Z126" s="27">
        <f t="shared" si="47"/>
        <v>0</v>
      </c>
      <c r="AA126" s="27">
        <f t="shared" si="47"/>
        <v>0</v>
      </c>
    </row>
    <row r="127" spans="1:27" s="26" customFormat="1" outlineLevel="3" x14ac:dyDescent="0.25">
      <c r="A127" s="200" t="s">
        <v>19</v>
      </c>
      <c r="B127" s="200"/>
      <c r="C127" s="200"/>
      <c r="D127" s="27">
        <f t="shared" ref="D127:AA127" si="48">SUBTOTAL(9,D128:D131)</f>
        <v>155</v>
      </c>
      <c r="E127" s="27">
        <f t="shared" si="48"/>
        <v>378</v>
      </c>
      <c r="F127" s="27">
        <f t="shared" si="48"/>
        <v>533</v>
      </c>
      <c r="G127" s="27">
        <f t="shared" si="48"/>
        <v>29</v>
      </c>
      <c r="H127" s="27">
        <f t="shared" si="48"/>
        <v>56</v>
      </c>
      <c r="I127" s="27">
        <f t="shared" si="48"/>
        <v>85</v>
      </c>
      <c r="J127" s="27">
        <f t="shared" si="48"/>
        <v>47</v>
      </c>
      <c r="K127" s="27">
        <f t="shared" si="48"/>
        <v>82</v>
      </c>
      <c r="L127" s="27">
        <f t="shared" si="48"/>
        <v>129</v>
      </c>
      <c r="M127" s="27">
        <f t="shared" si="48"/>
        <v>31</v>
      </c>
      <c r="N127" s="27">
        <f t="shared" si="48"/>
        <v>92</v>
      </c>
      <c r="O127" s="27">
        <f t="shared" si="48"/>
        <v>123</v>
      </c>
      <c r="P127" s="27">
        <f t="shared" si="48"/>
        <v>46</v>
      </c>
      <c r="Q127" s="27">
        <f t="shared" si="48"/>
        <v>147</v>
      </c>
      <c r="R127" s="27">
        <f t="shared" si="48"/>
        <v>193</v>
      </c>
      <c r="S127" s="27">
        <f t="shared" si="48"/>
        <v>0</v>
      </c>
      <c r="T127" s="27">
        <f t="shared" si="48"/>
        <v>0</v>
      </c>
      <c r="U127" s="27">
        <f t="shared" si="48"/>
        <v>0</v>
      </c>
      <c r="V127" s="27">
        <f t="shared" si="48"/>
        <v>2</v>
      </c>
      <c r="W127" s="27">
        <f t="shared" si="48"/>
        <v>1</v>
      </c>
      <c r="X127" s="27">
        <f t="shared" si="48"/>
        <v>3</v>
      </c>
      <c r="Y127" s="27">
        <f t="shared" si="48"/>
        <v>0</v>
      </c>
      <c r="Z127" s="27">
        <f t="shared" si="48"/>
        <v>0</v>
      </c>
      <c r="AA127" s="27">
        <f t="shared" si="48"/>
        <v>0</v>
      </c>
    </row>
    <row r="128" spans="1:27" outlineLevel="4" x14ac:dyDescent="0.25">
      <c r="A128" s="28">
        <v>9.0101999999999993</v>
      </c>
      <c r="B128" s="28" t="s">
        <v>368</v>
      </c>
      <c r="C128" s="28" t="s">
        <v>399</v>
      </c>
      <c r="D128" s="29">
        <f t="shared" si="40"/>
        <v>1</v>
      </c>
      <c r="E128" s="29">
        <f t="shared" si="40"/>
        <v>0</v>
      </c>
      <c r="F128" s="29">
        <f t="shared" si="40"/>
        <v>1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>
        <v>1</v>
      </c>
      <c r="W128" s="29"/>
      <c r="X128" s="29">
        <v>1</v>
      </c>
      <c r="Y128" s="29"/>
      <c r="Z128" s="29"/>
      <c r="AA128" s="29"/>
    </row>
    <row r="129" spans="1:27" outlineLevel="4" x14ac:dyDescent="0.25">
      <c r="A129" s="28">
        <v>9.0401000000000007</v>
      </c>
      <c r="B129" s="28" t="s">
        <v>131</v>
      </c>
      <c r="C129" s="28" t="s">
        <v>132</v>
      </c>
      <c r="D129" s="29">
        <f t="shared" si="40"/>
        <v>40</v>
      </c>
      <c r="E129" s="29">
        <f t="shared" si="40"/>
        <v>130</v>
      </c>
      <c r="F129" s="29">
        <f t="shared" si="40"/>
        <v>170</v>
      </c>
      <c r="G129" s="29">
        <v>4</v>
      </c>
      <c r="H129" s="29">
        <v>20</v>
      </c>
      <c r="I129" s="29">
        <v>24</v>
      </c>
      <c r="J129" s="29">
        <v>12</v>
      </c>
      <c r="K129" s="29">
        <v>34</v>
      </c>
      <c r="L129" s="29">
        <v>46</v>
      </c>
      <c r="M129" s="29">
        <v>11</v>
      </c>
      <c r="N129" s="29">
        <v>29</v>
      </c>
      <c r="O129" s="29">
        <v>40</v>
      </c>
      <c r="P129" s="29">
        <v>13</v>
      </c>
      <c r="Q129" s="29">
        <v>46</v>
      </c>
      <c r="R129" s="29">
        <v>59</v>
      </c>
      <c r="S129" s="29"/>
      <c r="T129" s="29"/>
      <c r="U129" s="29"/>
      <c r="V129" s="29"/>
      <c r="W129" s="29">
        <v>1</v>
      </c>
      <c r="X129" s="29">
        <v>1</v>
      </c>
      <c r="Y129" s="29"/>
      <c r="Z129" s="29"/>
      <c r="AA129" s="29"/>
    </row>
    <row r="130" spans="1:27" outlineLevel="4" x14ac:dyDescent="0.25">
      <c r="A130" s="28">
        <v>9.0701999999999998</v>
      </c>
      <c r="B130" s="28" t="s">
        <v>129</v>
      </c>
      <c r="C130" s="28" t="s">
        <v>130</v>
      </c>
      <c r="D130" s="29">
        <f t="shared" si="40"/>
        <v>73</v>
      </c>
      <c r="E130" s="29">
        <f t="shared" si="40"/>
        <v>109</v>
      </c>
      <c r="F130" s="29">
        <f t="shared" si="40"/>
        <v>182</v>
      </c>
      <c r="G130" s="29">
        <v>15</v>
      </c>
      <c r="H130" s="29">
        <v>23</v>
      </c>
      <c r="I130" s="29">
        <v>38</v>
      </c>
      <c r="J130" s="29">
        <v>22</v>
      </c>
      <c r="K130" s="29">
        <v>19</v>
      </c>
      <c r="L130" s="29">
        <v>41</v>
      </c>
      <c r="M130" s="29">
        <v>13</v>
      </c>
      <c r="N130" s="29">
        <v>22</v>
      </c>
      <c r="O130" s="29">
        <v>35</v>
      </c>
      <c r="P130" s="29">
        <v>22</v>
      </c>
      <c r="Q130" s="29">
        <v>45</v>
      </c>
      <c r="R130" s="29">
        <v>67</v>
      </c>
      <c r="S130" s="29"/>
      <c r="T130" s="29"/>
      <c r="U130" s="29"/>
      <c r="V130" s="29">
        <v>1</v>
      </c>
      <c r="W130" s="29"/>
      <c r="X130" s="29">
        <v>1</v>
      </c>
      <c r="Y130" s="29"/>
      <c r="Z130" s="29"/>
      <c r="AA130" s="29"/>
    </row>
    <row r="131" spans="1:27" outlineLevel="4" x14ac:dyDescent="0.25">
      <c r="A131" s="28">
        <v>9.0901999999999994</v>
      </c>
      <c r="B131" s="28" t="s">
        <v>133</v>
      </c>
      <c r="C131" s="28" t="s">
        <v>134</v>
      </c>
      <c r="D131" s="29">
        <f t="shared" si="40"/>
        <v>41</v>
      </c>
      <c r="E131" s="29">
        <f t="shared" si="40"/>
        <v>139</v>
      </c>
      <c r="F131" s="29">
        <f t="shared" si="40"/>
        <v>180</v>
      </c>
      <c r="G131" s="29">
        <v>10</v>
      </c>
      <c r="H131" s="29">
        <v>13</v>
      </c>
      <c r="I131" s="29">
        <v>23</v>
      </c>
      <c r="J131" s="29">
        <v>13</v>
      </c>
      <c r="K131" s="29">
        <v>29</v>
      </c>
      <c r="L131" s="29">
        <v>42</v>
      </c>
      <c r="M131" s="29">
        <v>7</v>
      </c>
      <c r="N131" s="29">
        <v>41</v>
      </c>
      <c r="O131" s="29">
        <v>48</v>
      </c>
      <c r="P131" s="29">
        <v>11</v>
      </c>
      <c r="Q131" s="29">
        <v>56</v>
      </c>
      <c r="R131" s="29">
        <v>67</v>
      </c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s="26" customFormat="1" outlineLevel="2" x14ac:dyDescent="0.25">
      <c r="A132" s="201" t="s">
        <v>11</v>
      </c>
      <c r="B132" s="201"/>
      <c r="C132" s="201"/>
      <c r="D132" s="27">
        <f t="shared" ref="D132:AA132" si="49">SUBTOTAL(9,D134:D135)</f>
        <v>7</v>
      </c>
      <c r="E132" s="27">
        <f t="shared" si="49"/>
        <v>14</v>
      </c>
      <c r="F132" s="27">
        <f t="shared" si="49"/>
        <v>21</v>
      </c>
      <c r="G132" s="27">
        <f t="shared" si="49"/>
        <v>4</v>
      </c>
      <c r="H132" s="27">
        <f t="shared" si="49"/>
        <v>3</v>
      </c>
      <c r="I132" s="27">
        <f t="shared" si="49"/>
        <v>7</v>
      </c>
      <c r="J132" s="27">
        <f t="shared" si="49"/>
        <v>3</v>
      </c>
      <c r="K132" s="27">
        <f t="shared" si="49"/>
        <v>11</v>
      </c>
      <c r="L132" s="27">
        <f t="shared" si="49"/>
        <v>14</v>
      </c>
      <c r="M132" s="27">
        <f t="shared" si="49"/>
        <v>0</v>
      </c>
      <c r="N132" s="27">
        <f t="shared" si="49"/>
        <v>0</v>
      </c>
      <c r="O132" s="27">
        <f t="shared" si="49"/>
        <v>0</v>
      </c>
      <c r="P132" s="27">
        <f t="shared" si="49"/>
        <v>0</v>
      </c>
      <c r="Q132" s="27">
        <f t="shared" si="49"/>
        <v>0</v>
      </c>
      <c r="R132" s="27">
        <f t="shared" si="49"/>
        <v>0</v>
      </c>
      <c r="S132" s="27">
        <f t="shared" si="49"/>
        <v>0</v>
      </c>
      <c r="T132" s="27">
        <f t="shared" si="49"/>
        <v>0</v>
      </c>
      <c r="U132" s="27">
        <f t="shared" si="49"/>
        <v>0</v>
      </c>
      <c r="V132" s="27">
        <f t="shared" si="49"/>
        <v>0</v>
      </c>
      <c r="W132" s="27">
        <f t="shared" si="49"/>
        <v>0</v>
      </c>
      <c r="X132" s="27">
        <f t="shared" si="49"/>
        <v>0</v>
      </c>
      <c r="Y132" s="27">
        <f t="shared" si="49"/>
        <v>0</v>
      </c>
      <c r="Z132" s="27">
        <f t="shared" si="49"/>
        <v>0</v>
      </c>
      <c r="AA132" s="27">
        <f t="shared" si="49"/>
        <v>0</v>
      </c>
    </row>
    <row r="133" spans="1:27" s="26" customFormat="1" outlineLevel="3" x14ac:dyDescent="0.25">
      <c r="A133" s="200" t="s">
        <v>23</v>
      </c>
      <c r="B133" s="200"/>
      <c r="C133" s="200"/>
      <c r="D133" s="27">
        <f t="shared" ref="D133:AA133" si="50">SUBTOTAL(9,D134:D135)</f>
        <v>7</v>
      </c>
      <c r="E133" s="27">
        <f t="shared" si="50"/>
        <v>14</v>
      </c>
      <c r="F133" s="27">
        <f t="shared" si="50"/>
        <v>21</v>
      </c>
      <c r="G133" s="27">
        <f t="shared" si="50"/>
        <v>4</v>
      </c>
      <c r="H133" s="27">
        <f t="shared" si="50"/>
        <v>3</v>
      </c>
      <c r="I133" s="27">
        <f t="shared" si="50"/>
        <v>7</v>
      </c>
      <c r="J133" s="27">
        <f t="shared" si="50"/>
        <v>3</v>
      </c>
      <c r="K133" s="27">
        <f t="shared" si="50"/>
        <v>11</v>
      </c>
      <c r="L133" s="27">
        <f t="shared" si="50"/>
        <v>14</v>
      </c>
      <c r="M133" s="27">
        <f t="shared" si="50"/>
        <v>0</v>
      </c>
      <c r="N133" s="27">
        <f t="shared" si="50"/>
        <v>0</v>
      </c>
      <c r="O133" s="27">
        <f t="shared" si="50"/>
        <v>0</v>
      </c>
      <c r="P133" s="27">
        <f t="shared" si="50"/>
        <v>0</v>
      </c>
      <c r="Q133" s="27">
        <f t="shared" si="50"/>
        <v>0</v>
      </c>
      <c r="R133" s="27">
        <f t="shared" si="50"/>
        <v>0</v>
      </c>
      <c r="S133" s="27">
        <f t="shared" si="50"/>
        <v>0</v>
      </c>
      <c r="T133" s="27">
        <f t="shared" si="50"/>
        <v>0</v>
      </c>
      <c r="U133" s="27">
        <f t="shared" si="50"/>
        <v>0</v>
      </c>
      <c r="V133" s="27">
        <f t="shared" si="50"/>
        <v>0</v>
      </c>
      <c r="W133" s="27">
        <f t="shared" si="50"/>
        <v>0</v>
      </c>
      <c r="X133" s="27">
        <f t="shared" si="50"/>
        <v>0</v>
      </c>
      <c r="Y133" s="27">
        <f t="shared" si="50"/>
        <v>0</v>
      </c>
      <c r="Z133" s="27">
        <f t="shared" si="50"/>
        <v>0</v>
      </c>
      <c r="AA133" s="27">
        <f t="shared" si="50"/>
        <v>0</v>
      </c>
    </row>
    <row r="134" spans="1:27" outlineLevel="4" x14ac:dyDescent="0.25">
      <c r="A134" s="28">
        <v>9.0100999999999996</v>
      </c>
      <c r="B134" s="28" t="s">
        <v>137</v>
      </c>
      <c r="C134" s="28" t="s">
        <v>138</v>
      </c>
      <c r="D134" s="29">
        <f t="shared" si="40"/>
        <v>5</v>
      </c>
      <c r="E134" s="29">
        <f t="shared" si="40"/>
        <v>5</v>
      </c>
      <c r="F134" s="29">
        <f t="shared" si="40"/>
        <v>10</v>
      </c>
      <c r="G134" s="29">
        <v>3</v>
      </c>
      <c r="H134" s="29">
        <v>1</v>
      </c>
      <c r="I134" s="29">
        <v>4</v>
      </c>
      <c r="J134" s="29">
        <v>2</v>
      </c>
      <c r="K134" s="29">
        <v>4</v>
      </c>
      <c r="L134" s="29">
        <v>6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outlineLevel="4" x14ac:dyDescent="0.25">
      <c r="A135" s="28">
        <v>9.0401000000000007</v>
      </c>
      <c r="B135" s="28" t="s">
        <v>135</v>
      </c>
      <c r="C135" s="28" t="s">
        <v>136</v>
      </c>
      <c r="D135" s="29">
        <f t="shared" si="40"/>
        <v>2</v>
      </c>
      <c r="E135" s="29">
        <f t="shared" si="40"/>
        <v>9</v>
      </c>
      <c r="F135" s="29">
        <f t="shared" si="40"/>
        <v>11</v>
      </c>
      <c r="G135" s="29">
        <v>1</v>
      </c>
      <c r="H135" s="29">
        <v>2</v>
      </c>
      <c r="I135" s="29">
        <v>3</v>
      </c>
      <c r="J135" s="29">
        <v>1</v>
      </c>
      <c r="K135" s="29">
        <v>7</v>
      </c>
      <c r="L135" s="29">
        <v>8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s="26" customFormat="1" outlineLevel="1" x14ac:dyDescent="0.25">
      <c r="A136" s="199" t="s">
        <v>369</v>
      </c>
      <c r="B136" s="199"/>
      <c r="C136" s="199"/>
      <c r="D136" s="30">
        <f t="shared" ref="D136:AA136" si="51">SUBTOTAL(9,D139:D141)</f>
        <v>292</v>
      </c>
      <c r="E136" s="30">
        <f t="shared" si="51"/>
        <v>359</v>
      </c>
      <c r="F136" s="30">
        <f t="shared" si="51"/>
        <v>651</v>
      </c>
      <c r="G136" s="30">
        <f t="shared" si="51"/>
        <v>99</v>
      </c>
      <c r="H136" s="30">
        <f t="shared" si="51"/>
        <v>131</v>
      </c>
      <c r="I136" s="30">
        <f t="shared" si="51"/>
        <v>230</v>
      </c>
      <c r="J136" s="30">
        <f t="shared" si="51"/>
        <v>91</v>
      </c>
      <c r="K136" s="30">
        <f t="shared" si="51"/>
        <v>113</v>
      </c>
      <c r="L136" s="30">
        <f t="shared" si="51"/>
        <v>204</v>
      </c>
      <c r="M136" s="30">
        <f t="shared" si="51"/>
        <v>102</v>
      </c>
      <c r="N136" s="30">
        <f t="shared" si="51"/>
        <v>115</v>
      </c>
      <c r="O136" s="30">
        <f t="shared" si="51"/>
        <v>217</v>
      </c>
      <c r="P136" s="30">
        <f t="shared" si="51"/>
        <v>0</v>
      </c>
      <c r="Q136" s="30">
        <f t="shared" si="51"/>
        <v>0</v>
      </c>
      <c r="R136" s="30">
        <f t="shared" si="51"/>
        <v>0</v>
      </c>
      <c r="S136" s="30">
        <f t="shared" si="51"/>
        <v>0</v>
      </c>
      <c r="T136" s="30">
        <f t="shared" si="51"/>
        <v>0</v>
      </c>
      <c r="U136" s="30">
        <f t="shared" si="51"/>
        <v>0</v>
      </c>
      <c r="V136" s="30">
        <f t="shared" si="51"/>
        <v>0</v>
      </c>
      <c r="W136" s="30">
        <f t="shared" si="51"/>
        <v>0</v>
      </c>
      <c r="X136" s="30">
        <f t="shared" si="51"/>
        <v>0</v>
      </c>
      <c r="Y136" s="30">
        <f t="shared" si="51"/>
        <v>0</v>
      </c>
      <c r="Z136" s="30">
        <f t="shared" si="51"/>
        <v>0</v>
      </c>
      <c r="AA136" s="30">
        <f t="shared" si="51"/>
        <v>0</v>
      </c>
    </row>
    <row r="137" spans="1:27" s="26" customFormat="1" outlineLevel="2" x14ac:dyDescent="0.25">
      <c r="A137" s="201" t="s">
        <v>11</v>
      </c>
      <c r="B137" s="201"/>
      <c r="C137" s="201"/>
      <c r="D137" s="27">
        <f t="shared" ref="D137:AA137" si="52">SUBTOTAL(9,D139:D141)</f>
        <v>292</v>
      </c>
      <c r="E137" s="27">
        <f t="shared" si="52"/>
        <v>359</v>
      </c>
      <c r="F137" s="27">
        <f t="shared" si="52"/>
        <v>651</v>
      </c>
      <c r="G137" s="27">
        <f t="shared" si="52"/>
        <v>99</v>
      </c>
      <c r="H137" s="27">
        <f t="shared" si="52"/>
        <v>131</v>
      </c>
      <c r="I137" s="27">
        <f t="shared" si="52"/>
        <v>230</v>
      </c>
      <c r="J137" s="27">
        <f t="shared" si="52"/>
        <v>91</v>
      </c>
      <c r="K137" s="27">
        <f t="shared" si="52"/>
        <v>113</v>
      </c>
      <c r="L137" s="27">
        <f t="shared" si="52"/>
        <v>204</v>
      </c>
      <c r="M137" s="27">
        <f t="shared" si="52"/>
        <v>102</v>
      </c>
      <c r="N137" s="27">
        <f t="shared" si="52"/>
        <v>115</v>
      </c>
      <c r="O137" s="27">
        <f t="shared" si="52"/>
        <v>217</v>
      </c>
      <c r="P137" s="27">
        <f t="shared" si="52"/>
        <v>0</v>
      </c>
      <c r="Q137" s="27">
        <f t="shared" si="52"/>
        <v>0</v>
      </c>
      <c r="R137" s="27">
        <f t="shared" si="52"/>
        <v>0</v>
      </c>
      <c r="S137" s="27">
        <f t="shared" si="52"/>
        <v>0</v>
      </c>
      <c r="T137" s="27">
        <f t="shared" si="52"/>
        <v>0</v>
      </c>
      <c r="U137" s="27">
        <f t="shared" si="52"/>
        <v>0</v>
      </c>
      <c r="V137" s="27">
        <f t="shared" si="52"/>
        <v>0</v>
      </c>
      <c r="W137" s="27">
        <f t="shared" si="52"/>
        <v>0</v>
      </c>
      <c r="X137" s="27">
        <f t="shared" si="52"/>
        <v>0</v>
      </c>
      <c r="Y137" s="27">
        <f t="shared" si="52"/>
        <v>0</v>
      </c>
      <c r="Z137" s="27">
        <f t="shared" si="52"/>
        <v>0</v>
      </c>
      <c r="AA137" s="27">
        <f t="shared" si="52"/>
        <v>0</v>
      </c>
    </row>
    <row r="138" spans="1:27" s="26" customFormat="1" outlineLevel="3" x14ac:dyDescent="0.25">
      <c r="A138" s="200" t="s">
        <v>23</v>
      </c>
      <c r="B138" s="200"/>
      <c r="C138" s="200"/>
      <c r="D138" s="27">
        <f t="shared" ref="D138:AA138" si="53">SUBTOTAL(9,D139:D139)</f>
        <v>0</v>
      </c>
      <c r="E138" s="27">
        <f t="shared" si="53"/>
        <v>1</v>
      </c>
      <c r="F138" s="27">
        <f t="shared" si="53"/>
        <v>1</v>
      </c>
      <c r="G138" s="27">
        <f t="shared" si="53"/>
        <v>0</v>
      </c>
      <c r="H138" s="27">
        <f t="shared" si="53"/>
        <v>1</v>
      </c>
      <c r="I138" s="27">
        <f t="shared" si="53"/>
        <v>1</v>
      </c>
      <c r="J138" s="27">
        <f t="shared" si="53"/>
        <v>0</v>
      </c>
      <c r="K138" s="27">
        <f t="shared" si="53"/>
        <v>0</v>
      </c>
      <c r="L138" s="27">
        <f t="shared" si="53"/>
        <v>0</v>
      </c>
      <c r="M138" s="27">
        <f t="shared" si="53"/>
        <v>0</v>
      </c>
      <c r="N138" s="27">
        <f t="shared" si="53"/>
        <v>0</v>
      </c>
      <c r="O138" s="27">
        <f t="shared" si="53"/>
        <v>0</v>
      </c>
      <c r="P138" s="27">
        <f t="shared" si="53"/>
        <v>0</v>
      </c>
      <c r="Q138" s="27">
        <f t="shared" si="53"/>
        <v>0</v>
      </c>
      <c r="R138" s="27">
        <f t="shared" si="53"/>
        <v>0</v>
      </c>
      <c r="S138" s="27">
        <f t="shared" si="53"/>
        <v>0</v>
      </c>
      <c r="T138" s="27">
        <f t="shared" si="53"/>
        <v>0</v>
      </c>
      <c r="U138" s="27">
        <f t="shared" si="53"/>
        <v>0</v>
      </c>
      <c r="V138" s="27">
        <f t="shared" si="53"/>
        <v>0</v>
      </c>
      <c r="W138" s="27">
        <f t="shared" si="53"/>
        <v>0</v>
      </c>
      <c r="X138" s="27">
        <f t="shared" si="53"/>
        <v>0</v>
      </c>
      <c r="Y138" s="27">
        <f t="shared" si="53"/>
        <v>0</v>
      </c>
      <c r="Z138" s="27">
        <f t="shared" si="53"/>
        <v>0</v>
      </c>
      <c r="AA138" s="27">
        <f t="shared" si="53"/>
        <v>0</v>
      </c>
    </row>
    <row r="139" spans="1:27" outlineLevel="4" x14ac:dyDescent="0.25">
      <c r="A139" s="28">
        <v>22.010100000000001</v>
      </c>
      <c r="B139" s="28" t="s">
        <v>139</v>
      </c>
      <c r="C139" s="28" t="s">
        <v>140</v>
      </c>
      <c r="D139" s="29">
        <f t="shared" si="40"/>
        <v>0</v>
      </c>
      <c r="E139" s="29">
        <f t="shared" si="40"/>
        <v>1</v>
      </c>
      <c r="F139" s="29">
        <f t="shared" si="40"/>
        <v>1</v>
      </c>
      <c r="G139" s="29"/>
      <c r="H139" s="29">
        <v>1</v>
      </c>
      <c r="I139" s="29">
        <v>1</v>
      </c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s="26" customFormat="1" outlineLevel="3" x14ac:dyDescent="0.25">
      <c r="A140" s="200" t="s">
        <v>25</v>
      </c>
      <c r="B140" s="200"/>
      <c r="C140" s="200"/>
      <c r="D140" s="27">
        <f t="shared" ref="D140:AA140" si="54">SUBTOTAL(9,D141:D141)</f>
        <v>292</v>
      </c>
      <c r="E140" s="27">
        <f t="shared" si="54"/>
        <v>358</v>
      </c>
      <c r="F140" s="27">
        <f t="shared" si="54"/>
        <v>650</v>
      </c>
      <c r="G140" s="27">
        <f t="shared" si="54"/>
        <v>99</v>
      </c>
      <c r="H140" s="27">
        <f t="shared" si="54"/>
        <v>130</v>
      </c>
      <c r="I140" s="27">
        <f t="shared" si="54"/>
        <v>229</v>
      </c>
      <c r="J140" s="27">
        <f t="shared" si="54"/>
        <v>91</v>
      </c>
      <c r="K140" s="27">
        <f t="shared" si="54"/>
        <v>113</v>
      </c>
      <c r="L140" s="27">
        <f t="shared" si="54"/>
        <v>204</v>
      </c>
      <c r="M140" s="27">
        <f t="shared" si="54"/>
        <v>102</v>
      </c>
      <c r="N140" s="27">
        <f t="shared" si="54"/>
        <v>115</v>
      </c>
      <c r="O140" s="27">
        <f t="shared" si="54"/>
        <v>217</v>
      </c>
      <c r="P140" s="27">
        <f t="shared" si="54"/>
        <v>0</v>
      </c>
      <c r="Q140" s="27">
        <f t="shared" si="54"/>
        <v>0</v>
      </c>
      <c r="R140" s="27">
        <f t="shared" si="54"/>
        <v>0</v>
      </c>
      <c r="S140" s="27">
        <f t="shared" si="54"/>
        <v>0</v>
      </c>
      <c r="T140" s="27">
        <f t="shared" si="54"/>
        <v>0</v>
      </c>
      <c r="U140" s="27">
        <f t="shared" si="54"/>
        <v>0</v>
      </c>
      <c r="V140" s="27">
        <f t="shared" si="54"/>
        <v>0</v>
      </c>
      <c r="W140" s="27">
        <f t="shared" si="54"/>
        <v>0</v>
      </c>
      <c r="X140" s="27">
        <f t="shared" si="54"/>
        <v>0</v>
      </c>
      <c r="Y140" s="27">
        <f t="shared" si="54"/>
        <v>0</v>
      </c>
      <c r="Z140" s="27">
        <f t="shared" si="54"/>
        <v>0</v>
      </c>
      <c r="AA140" s="27">
        <f t="shared" si="54"/>
        <v>0</v>
      </c>
    </row>
    <row r="141" spans="1:27" outlineLevel="4" x14ac:dyDescent="0.25">
      <c r="A141" s="28">
        <v>22.010100000000001</v>
      </c>
      <c r="B141" s="28" t="s">
        <v>139</v>
      </c>
      <c r="C141" s="28" t="s">
        <v>140</v>
      </c>
      <c r="D141" s="29">
        <f t="shared" si="40"/>
        <v>292</v>
      </c>
      <c r="E141" s="29">
        <f t="shared" si="40"/>
        <v>358</v>
      </c>
      <c r="F141" s="29">
        <f t="shared" si="40"/>
        <v>650</v>
      </c>
      <c r="G141" s="29">
        <v>99</v>
      </c>
      <c r="H141" s="29">
        <v>130</v>
      </c>
      <c r="I141" s="29">
        <v>229</v>
      </c>
      <c r="J141" s="29">
        <v>91</v>
      </c>
      <c r="K141" s="29">
        <v>113</v>
      </c>
      <c r="L141" s="29">
        <v>204</v>
      </c>
      <c r="M141" s="29">
        <v>102</v>
      </c>
      <c r="N141" s="29">
        <v>115</v>
      </c>
      <c r="O141" s="29">
        <v>217</v>
      </c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s="26" customFormat="1" outlineLevel="1" x14ac:dyDescent="0.25">
      <c r="A142" s="199" t="s">
        <v>361</v>
      </c>
      <c r="B142" s="199"/>
      <c r="C142" s="199"/>
      <c r="D142" s="30">
        <f t="shared" ref="D142:AA142" si="55">SUBTOTAL(9,D145:D191)</f>
        <v>688</v>
      </c>
      <c r="E142" s="30">
        <f t="shared" si="55"/>
        <v>1527</v>
      </c>
      <c r="F142" s="30">
        <f t="shared" si="55"/>
        <v>2215</v>
      </c>
      <c r="G142" s="30">
        <f t="shared" si="55"/>
        <v>190</v>
      </c>
      <c r="H142" s="30">
        <f t="shared" si="55"/>
        <v>365</v>
      </c>
      <c r="I142" s="30">
        <f t="shared" si="55"/>
        <v>555</v>
      </c>
      <c r="J142" s="30">
        <f t="shared" si="55"/>
        <v>255</v>
      </c>
      <c r="K142" s="30">
        <f t="shared" si="55"/>
        <v>618</v>
      </c>
      <c r="L142" s="30">
        <f t="shared" si="55"/>
        <v>873</v>
      </c>
      <c r="M142" s="30">
        <f t="shared" si="55"/>
        <v>91</v>
      </c>
      <c r="N142" s="30">
        <f t="shared" si="55"/>
        <v>171</v>
      </c>
      <c r="O142" s="30">
        <f t="shared" si="55"/>
        <v>262</v>
      </c>
      <c r="P142" s="30">
        <f t="shared" si="55"/>
        <v>150</v>
      </c>
      <c r="Q142" s="30">
        <f t="shared" si="55"/>
        <v>365</v>
      </c>
      <c r="R142" s="30">
        <f t="shared" si="55"/>
        <v>515</v>
      </c>
      <c r="S142" s="30">
        <f t="shared" si="55"/>
        <v>0</v>
      </c>
      <c r="T142" s="30">
        <f t="shared" si="55"/>
        <v>0</v>
      </c>
      <c r="U142" s="30">
        <f t="shared" si="55"/>
        <v>0</v>
      </c>
      <c r="V142" s="30">
        <f t="shared" si="55"/>
        <v>2</v>
      </c>
      <c r="W142" s="30">
        <f t="shared" si="55"/>
        <v>8</v>
      </c>
      <c r="X142" s="30">
        <f t="shared" si="55"/>
        <v>10</v>
      </c>
      <c r="Y142" s="30">
        <f t="shared" si="55"/>
        <v>0</v>
      </c>
      <c r="Z142" s="30">
        <f t="shared" si="55"/>
        <v>0</v>
      </c>
      <c r="AA142" s="30">
        <f t="shared" si="55"/>
        <v>0</v>
      </c>
    </row>
    <row r="143" spans="1:27" s="26" customFormat="1" outlineLevel="2" x14ac:dyDescent="0.25">
      <c r="A143" s="201" t="s">
        <v>10</v>
      </c>
      <c r="B143" s="201"/>
      <c r="C143" s="201"/>
      <c r="D143" s="27">
        <f t="shared" ref="D143:AA143" si="56">SUBTOTAL(9,D145:D170)</f>
        <v>553</v>
      </c>
      <c r="E143" s="27">
        <f t="shared" si="56"/>
        <v>1117</v>
      </c>
      <c r="F143" s="27">
        <f t="shared" si="56"/>
        <v>1670</v>
      </c>
      <c r="G143" s="27">
        <f t="shared" si="56"/>
        <v>141</v>
      </c>
      <c r="H143" s="27">
        <f t="shared" si="56"/>
        <v>248</v>
      </c>
      <c r="I143" s="27">
        <f t="shared" si="56"/>
        <v>389</v>
      </c>
      <c r="J143" s="27">
        <f t="shared" si="56"/>
        <v>169</v>
      </c>
      <c r="K143" s="27">
        <f t="shared" si="56"/>
        <v>325</v>
      </c>
      <c r="L143" s="27">
        <f t="shared" si="56"/>
        <v>494</v>
      </c>
      <c r="M143" s="27">
        <f t="shared" si="56"/>
        <v>91</v>
      </c>
      <c r="N143" s="27">
        <f t="shared" si="56"/>
        <v>171</v>
      </c>
      <c r="O143" s="27">
        <f t="shared" si="56"/>
        <v>262</v>
      </c>
      <c r="P143" s="27">
        <f t="shared" si="56"/>
        <v>150</v>
      </c>
      <c r="Q143" s="27">
        <f t="shared" si="56"/>
        <v>365</v>
      </c>
      <c r="R143" s="27">
        <f t="shared" si="56"/>
        <v>515</v>
      </c>
      <c r="S143" s="27">
        <f t="shared" si="56"/>
        <v>0</v>
      </c>
      <c r="T143" s="27">
        <f t="shared" si="56"/>
        <v>0</v>
      </c>
      <c r="U143" s="27">
        <f t="shared" si="56"/>
        <v>0</v>
      </c>
      <c r="V143" s="27">
        <f t="shared" si="56"/>
        <v>2</v>
      </c>
      <c r="W143" s="27">
        <f t="shared" si="56"/>
        <v>8</v>
      </c>
      <c r="X143" s="27">
        <f t="shared" si="56"/>
        <v>10</v>
      </c>
      <c r="Y143" s="27">
        <f t="shared" si="56"/>
        <v>0</v>
      </c>
      <c r="Z143" s="27">
        <f t="shared" si="56"/>
        <v>0</v>
      </c>
      <c r="AA143" s="27">
        <f t="shared" si="56"/>
        <v>0</v>
      </c>
    </row>
    <row r="144" spans="1:27" s="26" customFormat="1" outlineLevel="3" x14ac:dyDescent="0.25">
      <c r="A144" s="200" t="s">
        <v>449</v>
      </c>
      <c r="B144" s="200"/>
      <c r="C144" s="200"/>
      <c r="D144" s="27">
        <f t="shared" ref="D144:AA144" si="57">SUBTOTAL(9,D145:D148)</f>
        <v>33</v>
      </c>
      <c r="E144" s="27">
        <f t="shared" si="57"/>
        <v>346</v>
      </c>
      <c r="F144" s="27">
        <f t="shared" si="57"/>
        <v>379</v>
      </c>
      <c r="G144" s="27">
        <f t="shared" si="57"/>
        <v>4</v>
      </c>
      <c r="H144" s="27">
        <f t="shared" si="57"/>
        <v>58</v>
      </c>
      <c r="I144" s="27">
        <f t="shared" si="57"/>
        <v>62</v>
      </c>
      <c r="J144" s="27">
        <f t="shared" si="57"/>
        <v>7</v>
      </c>
      <c r="K144" s="27">
        <f t="shared" si="57"/>
        <v>73</v>
      </c>
      <c r="L144" s="27">
        <f t="shared" si="57"/>
        <v>80</v>
      </c>
      <c r="M144" s="27">
        <f t="shared" si="57"/>
        <v>6</v>
      </c>
      <c r="N144" s="27">
        <f t="shared" si="57"/>
        <v>59</v>
      </c>
      <c r="O144" s="27">
        <f t="shared" si="57"/>
        <v>65</v>
      </c>
      <c r="P144" s="27">
        <f t="shared" si="57"/>
        <v>16</v>
      </c>
      <c r="Q144" s="27">
        <f t="shared" si="57"/>
        <v>152</v>
      </c>
      <c r="R144" s="27">
        <f t="shared" si="57"/>
        <v>168</v>
      </c>
      <c r="S144" s="27">
        <f t="shared" si="57"/>
        <v>0</v>
      </c>
      <c r="T144" s="27">
        <f t="shared" si="57"/>
        <v>0</v>
      </c>
      <c r="U144" s="27">
        <f t="shared" si="57"/>
        <v>0</v>
      </c>
      <c r="V144" s="27">
        <f t="shared" si="57"/>
        <v>0</v>
      </c>
      <c r="W144" s="27">
        <f t="shared" si="57"/>
        <v>4</v>
      </c>
      <c r="X144" s="27">
        <f t="shared" si="57"/>
        <v>4</v>
      </c>
      <c r="Y144" s="27">
        <f t="shared" si="57"/>
        <v>0</v>
      </c>
      <c r="Z144" s="27">
        <f t="shared" si="57"/>
        <v>0</v>
      </c>
      <c r="AA144" s="27">
        <f t="shared" si="57"/>
        <v>0</v>
      </c>
    </row>
    <row r="145" spans="1:27" outlineLevel="4" x14ac:dyDescent="0.25">
      <c r="A145" s="28">
        <v>13.120200000000001</v>
      </c>
      <c r="B145" s="28" t="s">
        <v>141</v>
      </c>
      <c r="C145" s="28" t="s">
        <v>142</v>
      </c>
      <c r="D145" s="29">
        <f t="shared" si="40"/>
        <v>11</v>
      </c>
      <c r="E145" s="29">
        <f t="shared" si="40"/>
        <v>41</v>
      </c>
      <c r="F145" s="29">
        <f t="shared" si="40"/>
        <v>52</v>
      </c>
      <c r="G145" s="29">
        <v>1</v>
      </c>
      <c r="H145" s="29">
        <v>7</v>
      </c>
      <c r="I145" s="29">
        <v>8</v>
      </c>
      <c r="J145" s="29">
        <v>3</v>
      </c>
      <c r="K145" s="29">
        <v>10</v>
      </c>
      <c r="L145" s="29">
        <v>13</v>
      </c>
      <c r="M145" s="29">
        <v>1</v>
      </c>
      <c r="N145" s="29">
        <v>8</v>
      </c>
      <c r="O145" s="29">
        <v>9</v>
      </c>
      <c r="P145" s="29">
        <v>6</v>
      </c>
      <c r="Q145" s="29">
        <v>16</v>
      </c>
      <c r="R145" s="29">
        <v>22</v>
      </c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outlineLevel="4" x14ac:dyDescent="0.25">
      <c r="A146" s="28">
        <v>13.120200000000001</v>
      </c>
      <c r="B146" s="28" t="s">
        <v>143</v>
      </c>
      <c r="C146" s="28" t="s">
        <v>144</v>
      </c>
      <c r="D146" s="29">
        <f t="shared" si="40"/>
        <v>11</v>
      </c>
      <c r="E146" s="29">
        <f t="shared" si="40"/>
        <v>158</v>
      </c>
      <c r="F146" s="29">
        <f t="shared" si="40"/>
        <v>169</v>
      </c>
      <c r="G146" s="29">
        <v>1</v>
      </c>
      <c r="H146" s="29">
        <v>24</v>
      </c>
      <c r="I146" s="29">
        <v>25</v>
      </c>
      <c r="J146" s="29">
        <v>4</v>
      </c>
      <c r="K146" s="29">
        <v>30</v>
      </c>
      <c r="L146" s="29">
        <v>34</v>
      </c>
      <c r="M146" s="29">
        <v>1</v>
      </c>
      <c r="N146" s="29">
        <v>28</v>
      </c>
      <c r="O146" s="29">
        <v>29</v>
      </c>
      <c r="P146" s="29">
        <v>5</v>
      </c>
      <c r="Q146" s="29">
        <v>73</v>
      </c>
      <c r="R146" s="29">
        <v>78</v>
      </c>
      <c r="S146" s="29"/>
      <c r="T146" s="29"/>
      <c r="U146" s="29"/>
      <c r="V146" s="29"/>
      <c r="W146" s="29">
        <v>3</v>
      </c>
      <c r="X146" s="29">
        <v>3</v>
      </c>
      <c r="Y146" s="29"/>
      <c r="Z146" s="29"/>
      <c r="AA146" s="29"/>
    </row>
    <row r="147" spans="1:27" outlineLevel="4" x14ac:dyDescent="0.25">
      <c r="A147" s="28">
        <v>13.120200000000001</v>
      </c>
      <c r="B147" s="28" t="s">
        <v>145</v>
      </c>
      <c r="C147" s="28" t="s">
        <v>146</v>
      </c>
      <c r="D147" s="29">
        <f t="shared" si="40"/>
        <v>8</v>
      </c>
      <c r="E147" s="29">
        <f t="shared" si="40"/>
        <v>63</v>
      </c>
      <c r="F147" s="29">
        <f t="shared" si="40"/>
        <v>71</v>
      </c>
      <c r="G147" s="29">
        <v>2</v>
      </c>
      <c r="H147" s="29">
        <v>15</v>
      </c>
      <c r="I147" s="29">
        <v>17</v>
      </c>
      <c r="J147" s="29"/>
      <c r="K147" s="29">
        <v>11</v>
      </c>
      <c r="L147" s="29">
        <v>11</v>
      </c>
      <c r="M147" s="29">
        <v>3</v>
      </c>
      <c r="N147" s="29">
        <v>7</v>
      </c>
      <c r="O147" s="29">
        <v>10</v>
      </c>
      <c r="P147" s="29">
        <v>3</v>
      </c>
      <c r="Q147" s="29">
        <v>30</v>
      </c>
      <c r="R147" s="29">
        <v>33</v>
      </c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outlineLevel="4" x14ac:dyDescent="0.25">
      <c r="A148" s="28">
        <v>13.120200000000001</v>
      </c>
      <c r="B148" s="28" t="s">
        <v>147</v>
      </c>
      <c r="C148" s="28" t="s">
        <v>148</v>
      </c>
      <c r="D148" s="29">
        <f t="shared" si="40"/>
        <v>3</v>
      </c>
      <c r="E148" s="29">
        <f t="shared" si="40"/>
        <v>84</v>
      </c>
      <c r="F148" s="29">
        <f t="shared" si="40"/>
        <v>87</v>
      </c>
      <c r="G148" s="29"/>
      <c r="H148" s="29">
        <v>12</v>
      </c>
      <c r="I148" s="29">
        <v>12</v>
      </c>
      <c r="J148" s="29"/>
      <c r="K148" s="29">
        <v>22</v>
      </c>
      <c r="L148" s="29">
        <v>22</v>
      </c>
      <c r="M148" s="29">
        <v>1</v>
      </c>
      <c r="N148" s="29">
        <v>16</v>
      </c>
      <c r="O148" s="29">
        <v>17</v>
      </c>
      <c r="P148" s="29">
        <v>2</v>
      </c>
      <c r="Q148" s="29">
        <v>33</v>
      </c>
      <c r="R148" s="29">
        <v>35</v>
      </c>
      <c r="S148" s="29"/>
      <c r="T148" s="29"/>
      <c r="U148" s="29"/>
      <c r="V148" s="29"/>
      <c r="W148" s="29">
        <v>1</v>
      </c>
      <c r="X148" s="29">
        <v>1</v>
      </c>
      <c r="Y148" s="29"/>
      <c r="Z148" s="29"/>
      <c r="AA148" s="29"/>
    </row>
    <row r="149" spans="1:27" s="26" customFormat="1" outlineLevel="3" x14ac:dyDescent="0.25">
      <c r="A149" s="200" t="s">
        <v>451</v>
      </c>
      <c r="B149" s="200"/>
      <c r="C149" s="200"/>
      <c r="D149" s="27">
        <f t="shared" ref="D149:AA149" si="58">SUBTOTAL(9,D150:D166)</f>
        <v>515</v>
      </c>
      <c r="E149" s="27">
        <f t="shared" si="58"/>
        <v>694</v>
      </c>
      <c r="F149" s="27">
        <f t="shared" si="58"/>
        <v>1209</v>
      </c>
      <c r="G149" s="27">
        <f t="shared" si="58"/>
        <v>135</v>
      </c>
      <c r="H149" s="27">
        <f t="shared" si="58"/>
        <v>181</v>
      </c>
      <c r="I149" s="27">
        <f t="shared" si="58"/>
        <v>316</v>
      </c>
      <c r="J149" s="27">
        <f t="shared" si="58"/>
        <v>160</v>
      </c>
      <c r="K149" s="27">
        <f t="shared" si="58"/>
        <v>228</v>
      </c>
      <c r="L149" s="27">
        <f t="shared" si="58"/>
        <v>388</v>
      </c>
      <c r="M149" s="27">
        <f t="shared" si="58"/>
        <v>85</v>
      </c>
      <c r="N149" s="27">
        <f t="shared" si="58"/>
        <v>97</v>
      </c>
      <c r="O149" s="27">
        <f t="shared" si="58"/>
        <v>182</v>
      </c>
      <c r="P149" s="27">
        <f t="shared" si="58"/>
        <v>133</v>
      </c>
      <c r="Q149" s="27">
        <f t="shared" si="58"/>
        <v>185</v>
      </c>
      <c r="R149" s="27">
        <f t="shared" si="58"/>
        <v>318</v>
      </c>
      <c r="S149" s="27">
        <f t="shared" si="58"/>
        <v>0</v>
      </c>
      <c r="T149" s="27">
        <f t="shared" si="58"/>
        <v>0</v>
      </c>
      <c r="U149" s="27">
        <f t="shared" si="58"/>
        <v>0</v>
      </c>
      <c r="V149" s="27">
        <f t="shared" si="58"/>
        <v>2</v>
      </c>
      <c r="W149" s="27">
        <f t="shared" si="58"/>
        <v>3</v>
      </c>
      <c r="X149" s="27">
        <f t="shared" si="58"/>
        <v>5</v>
      </c>
      <c r="Y149" s="27">
        <f t="shared" si="58"/>
        <v>0</v>
      </c>
      <c r="Z149" s="27">
        <f t="shared" si="58"/>
        <v>0</v>
      </c>
      <c r="AA149" s="27">
        <f t="shared" si="58"/>
        <v>0</v>
      </c>
    </row>
    <row r="150" spans="1:27" outlineLevel="4" x14ac:dyDescent="0.25">
      <c r="A150" s="28">
        <v>13.1205</v>
      </c>
      <c r="B150" s="28" t="s">
        <v>149</v>
      </c>
      <c r="C150" s="28" t="s">
        <v>150</v>
      </c>
      <c r="D150" s="29">
        <f t="shared" si="40"/>
        <v>13</v>
      </c>
      <c r="E150" s="29">
        <f t="shared" si="40"/>
        <v>50</v>
      </c>
      <c r="F150" s="29">
        <f t="shared" si="40"/>
        <v>63</v>
      </c>
      <c r="G150" s="29">
        <v>1</v>
      </c>
      <c r="H150" s="29">
        <v>22</v>
      </c>
      <c r="I150" s="29">
        <v>23</v>
      </c>
      <c r="J150" s="29">
        <v>7</v>
      </c>
      <c r="K150" s="29">
        <v>12</v>
      </c>
      <c r="L150" s="29">
        <v>19</v>
      </c>
      <c r="M150" s="29"/>
      <c r="N150" s="29">
        <v>8</v>
      </c>
      <c r="O150" s="29">
        <v>8</v>
      </c>
      <c r="P150" s="29">
        <v>5</v>
      </c>
      <c r="Q150" s="29">
        <v>7</v>
      </c>
      <c r="R150" s="29">
        <v>12</v>
      </c>
      <c r="S150" s="29"/>
      <c r="T150" s="29"/>
      <c r="U150" s="29"/>
      <c r="V150" s="29"/>
      <c r="W150" s="29">
        <v>1</v>
      </c>
      <c r="X150" s="29">
        <v>1</v>
      </c>
      <c r="Y150" s="29"/>
      <c r="Z150" s="29"/>
      <c r="AA150" s="29"/>
    </row>
    <row r="151" spans="1:27" outlineLevel="4" x14ac:dyDescent="0.25">
      <c r="A151" s="28">
        <v>13.1205</v>
      </c>
      <c r="B151" s="28" t="s">
        <v>151</v>
      </c>
      <c r="C151" s="28" t="s">
        <v>152</v>
      </c>
      <c r="D151" s="29">
        <f t="shared" si="40"/>
        <v>19</v>
      </c>
      <c r="E151" s="29">
        <f t="shared" si="40"/>
        <v>51</v>
      </c>
      <c r="F151" s="29">
        <f t="shared" si="40"/>
        <v>70</v>
      </c>
      <c r="G151" s="29">
        <v>5</v>
      </c>
      <c r="H151" s="29">
        <v>7</v>
      </c>
      <c r="I151" s="29">
        <v>12</v>
      </c>
      <c r="J151" s="29">
        <v>6</v>
      </c>
      <c r="K151" s="29">
        <v>20</v>
      </c>
      <c r="L151" s="29">
        <v>26</v>
      </c>
      <c r="M151" s="29">
        <v>1</v>
      </c>
      <c r="N151" s="29">
        <v>7</v>
      </c>
      <c r="O151" s="29">
        <v>8</v>
      </c>
      <c r="P151" s="29">
        <v>7</v>
      </c>
      <c r="Q151" s="29">
        <v>16</v>
      </c>
      <c r="R151" s="29">
        <v>23</v>
      </c>
      <c r="S151" s="29"/>
      <c r="T151" s="29"/>
      <c r="U151" s="29"/>
      <c r="V151" s="29"/>
      <c r="W151" s="29">
        <v>1</v>
      </c>
      <c r="X151" s="29">
        <v>1</v>
      </c>
      <c r="Y151" s="29"/>
      <c r="Z151" s="29"/>
      <c r="AA151" s="29"/>
    </row>
    <row r="152" spans="1:27" outlineLevel="4" x14ac:dyDescent="0.25">
      <c r="A152" s="28">
        <v>13.1205</v>
      </c>
      <c r="B152" s="28" t="s">
        <v>153</v>
      </c>
      <c r="C152" s="28" t="s">
        <v>154</v>
      </c>
      <c r="D152" s="29">
        <f t="shared" si="40"/>
        <v>30</v>
      </c>
      <c r="E152" s="29">
        <f t="shared" si="40"/>
        <v>48</v>
      </c>
      <c r="F152" s="29">
        <f t="shared" si="40"/>
        <v>78</v>
      </c>
      <c r="G152" s="29">
        <v>5</v>
      </c>
      <c r="H152" s="29">
        <v>11</v>
      </c>
      <c r="I152" s="29">
        <v>16</v>
      </c>
      <c r="J152" s="29">
        <v>16</v>
      </c>
      <c r="K152" s="29">
        <v>17</v>
      </c>
      <c r="L152" s="29">
        <v>33</v>
      </c>
      <c r="M152" s="29">
        <v>4</v>
      </c>
      <c r="N152" s="29">
        <v>4</v>
      </c>
      <c r="O152" s="29">
        <v>8</v>
      </c>
      <c r="P152" s="29">
        <v>5</v>
      </c>
      <c r="Q152" s="29">
        <v>16</v>
      </c>
      <c r="R152" s="29">
        <v>21</v>
      </c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outlineLevel="4" x14ac:dyDescent="0.25">
      <c r="A153" s="28">
        <v>13.1205</v>
      </c>
      <c r="B153" s="28" t="s">
        <v>155</v>
      </c>
      <c r="C153" s="28" t="s">
        <v>156</v>
      </c>
      <c r="D153" s="29">
        <f t="shared" si="40"/>
        <v>2</v>
      </c>
      <c r="E153" s="29">
        <f t="shared" si="40"/>
        <v>16</v>
      </c>
      <c r="F153" s="29">
        <f t="shared" si="40"/>
        <v>18</v>
      </c>
      <c r="G153" s="29"/>
      <c r="H153" s="29"/>
      <c r="I153" s="29"/>
      <c r="J153" s="29"/>
      <c r="K153" s="29">
        <v>6</v>
      </c>
      <c r="L153" s="29">
        <v>6</v>
      </c>
      <c r="M153" s="29"/>
      <c r="N153" s="29">
        <v>5</v>
      </c>
      <c r="O153" s="29">
        <v>5</v>
      </c>
      <c r="P153" s="29">
        <v>1</v>
      </c>
      <c r="Q153" s="29">
        <v>5</v>
      </c>
      <c r="R153" s="29">
        <v>6</v>
      </c>
      <c r="S153" s="29"/>
      <c r="T153" s="29"/>
      <c r="U153" s="29"/>
      <c r="V153" s="29">
        <v>1</v>
      </c>
      <c r="W153" s="29"/>
      <c r="X153" s="29">
        <v>1</v>
      </c>
      <c r="Y153" s="29"/>
      <c r="Z153" s="29"/>
      <c r="AA153" s="29"/>
    </row>
    <row r="154" spans="1:27" outlineLevel="4" x14ac:dyDescent="0.25">
      <c r="A154" s="28">
        <v>13.1205</v>
      </c>
      <c r="B154" s="28" t="s">
        <v>157</v>
      </c>
      <c r="C154" s="28" t="s">
        <v>158</v>
      </c>
      <c r="D154" s="29">
        <f t="shared" si="40"/>
        <v>17</v>
      </c>
      <c r="E154" s="29">
        <f t="shared" si="40"/>
        <v>19</v>
      </c>
      <c r="F154" s="29">
        <f t="shared" si="40"/>
        <v>36</v>
      </c>
      <c r="G154" s="29">
        <v>5</v>
      </c>
      <c r="H154" s="29">
        <v>5</v>
      </c>
      <c r="I154" s="29">
        <v>10</v>
      </c>
      <c r="J154" s="29">
        <v>8</v>
      </c>
      <c r="K154" s="29">
        <v>8</v>
      </c>
      <c r="L154" s="29">
        <v>16</v>
      </c>
      <c r="M154" s="29">
        <v>1</v>
      </c>
      <c r="N154" s="29">
        <v>4</v>
      </c>
      <c r="O154" s="29">
        <v>5</v>
      </c>
      <c r="P154" s="29">
        <v>3</v>
      </c>
      <c r="Q154" s="29">
        <v>2</v>
      </c>
      <c r="R154" s="29">
        <v>5</v>
      </c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outlineLevel="4" x14ac:dyDescent="0.25">
      <c r="A155" s="28">
        <v>13.1205</v>
      </c>
      <c r="B155" s="28" t="s">
        <v>159</v>
      </c>
      <c r="C155" s="28" t="s">
        <v>160</v>
      </c>
      <c r="D155" s="29">
        <f t="shared" si="40"/>
        <v>9</v>
      </c>
      <c r="E155" s="29">
        <f t="shared" si="40"/>
        <v>12</v>
      </c>
      <c r="F155" s="29">
        <f t="shared" si="40"/>
        <v>21</v>
      </c>
      <c r="G155" s="29">
        <v>2</v>
      </c>
      <c r="H155" s="29"/>
      <c r="I155" s="29">
        <v>2</v>
      </c>
      <c r="J155" s="29">
        <v>7</v>
      </c>
      <c r="K155" s="29">
        <v>11</v>
      </c>
      <c r="L155" s="29">
        <v>18</v>
      </c>
      <c r="M155" s="29"/>
      <c r="N155" s="29">
        <v>1</v>
      </c>
      <c r="O155" s="29">
        <v>1</v>
      </c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outlineLevel="4" x14ac:dyDescent="0.25">
      <c r="A156" s="28">
        <v>13.1205</v>
      </c>
      <c r="B156" s="28" t="s">
        <v>161</v>
      </c>
      <c r="C156" s="28" t="s">
        <v>162</v>
      </c>
      <c r="D156" s="29">
        <f t="shared" si="40"/>
        <v>107</v>
      </c>
      <c r="E156" s="29">
        <f t="shared" si="40"/>
        <v>65</v>
      </c>
      <c r="F156" s="29">
        <f t="shared" si="40"/>
        <v>172</v>
      </c>
      <c r="G156" s="29">
        <v>25</v>
      </c>
      <c r="H156" s="29">
        <v>26</v>
      </c>
      <c r="I156" s="29">
        <v>51</v>
      </c>
      <c r="J156" s="29">
        <v>25</v>
      </c>
      <c r="K156" s="29">
        <v>11</v>
      </c>
      <c r="L156" s="29">
        <v>36</v>
      </c>
      <c r="M156" s="29">
        <v>23</v>
      </c>
      <c r="N156" s="29">
        <v>9</v>
      </c>
      <c r="O156" s="29">
        <v>32</v>
      </c>
      <c r="P156" s="29">
        <v>34</v>
      </c>
      <c r="Q156" s="29">
        <v>19</v>
      </c>
      <c r="R156" s="29">
        <v>53</v>
      </c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outlineLevel="4" x14ac:dyDescent="0.25">
      <c r="A157" s="28">
        <v>13.1205</v>
      </c>
      <c r="B157" s="28" t="s">
        <v>163</v>
      </c>
      <c r="C157" s="28" t="s">
        <v>164</v>
      </c>
      <c r="D157" s="29">
        <f t="shared" si="40"/>
        <v>39</v>
      </c>
      <c r="E157" s="29">
        <f t="shared" si="40"/>
        <v>77</v>
      </c>
      <c r="F157" s="29">
        <f t="shared" si="40"/>
        <v>116</v>
      </c>
      <c r="G157" s="29">
        <v>5</v>
      </c>
      <c r="H157" s="29">
        <v>18</v>
      </c>
      <c r="I157" s="29">
        <v>23</v>
      </c>
      <c r="J157" s="29">
        <v>14</v>
      </c>
      <c r="K157" s="29">
        <v>19</v>
      </c>
      <c r="L157" s="29">
        <v>33</v>
      </c>
      <c r="M157" s="29">
        <v>5</v>
      </c>
      <c r="N157" s="29">
        <v>15</v>
      </c>
      <c r="O157" s="29">
        <v>20</v>
      </c>
      <c r="P157" s="29">
        <v>15</v>
      </c>
      <c r="Q157" s="29">
        <v>24</v>
      </c>
      <c r="R157" s="29">
        <v>39</v>
      </c>
      <c r="S157" s="29"/>
      <c r="T157" s="29"/>
      <c r="U157" s="29"/>
      <c r="V157" s="29"/>
      <c r="W157" s="29">
        <v>1</v>
      </c>
      <c r="X157" s="29">
        <v>1</v>
      </c>
      <c r="Y157" s="29"/>
      <c r="Z157" s="29"/>
      <c r="AA157" s="29"/>
    </row>
    <row r="158" spans="1:27" outlineLevel="4" x14ac:dyDescent="0.25">
      <c r="A158" s="28">
        <v>13.1205</v>
      </c>
      <c r="B158" s="28" t="s">
        <v>165</v>
      </c>
      <c r="C158" s="28" t="s">
        <v>166</v>
      </c>
      <c r="D158" s="29">
        <f t="shared" si="40"/>
        <v>23</v>
      </c>
      <c r="E158" s="29">
        <f t="shared" si="40"/>
        <v>55</v>
      </c>
      <c r="F158" s="29">
        <f t="shared" si="40"/>
        <v>78</v>
      </c>
      <c r="G158" s="29">
        <v>8</v>
      </c>
      <c r="H158" s="29">
        <v>8</v>
      </c>
      <c r="I158" s="29">
        <v>16</v>
      </c>
      <c r="J158" s="29">
        <v>3</v>
      </c>
      <c r="K158" s="29">
        <v>10</v>
      </c>
      <c r="L158" s="29">
        <v>13</v>
      </c>
      <c r="M158" s="29">
        <v>1</v>
      </c>
      <c r="N158" s="29">
        <v>13</v>
      </c>
      <c r="O158" s="29">
        <v>14</v>
      </c>
      <c r="P158" s="29">
        <v>11</v>
      </c>
      <c r="Q158" s="29">
        <v>24</v>
      </c>
      <c r="R158" s="29">
        <v>35</v>
      </c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outlineLevel="4" x14ac:dyDescent="0.25">
      <c r="A159" s="28">
        <v>13.1205</v>
      </c>
      <c r="B159" s="28" t="s">
        <v>167</v>
      </c>
      <c r="C159" s="28" t="s">
        <v>168</v>
      </c>
      <c r="D159" s="29">
        <f t="shared" si="40"/>
        <v>3</v>
      </c>
      <c r="E159" s="29">
        <f t="shared" si="40"/>
        <v>15</v>
      </c>
      <c r="F159" s="29">
        <f t="shared" si="40"/>
        <v>18</v>
      </c>
      <c r="G159" s="29">
        <v>1</v>
      </c>
      <c r="H159" s="29">
        <v>6</v>
      </c>
      <c r="I159" s="29">
        <v>7</v>
      </c>
      <c r="J159" s="29"/>
      <c r="K159" s="29">
        <v>6</v>
      </c>
      <c r="L159" s="29">
        <v>6</v>
      </c>
      <c r="M159" s="29">
        <v>1</v>
      </c>
      <c r="N159" s="29"/>
      <c r="O159" s="29">
        <v>1</v>
      </c>
      <c r="P159" s="29">
        <v>1</v>
      </c>
      <c r="Q159" s="29">
        <v>3</v>
      </c>
      <c r="R159" s="29">
        <v>4</v>
      </c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outlineLevel="4" x14ac:dyDescent="0.25">
      <c r="A160" s="28">
        <v>13.1205</v>
      </c>
      <c r="B160" s="28" t="s">
        <v>169</v>
      </c>
      <c r="C160" s="28" t="s">
        <v>170</v>
      </c>
      <c r="D160" s="29">
        <f t="shared" si="40"/>
        <v>23</v>
      </c>
      <c r="E160" s="29">
        <f t="shared" si="40"/>
        <v>31</v>
      </c>
      <c r="F160" s="29">
        <f t="shared" si="40"/>
        <v>54</v>
      </c>
      <c r="G160" s="29">
        <v>8</v>
      </c>
      <c r="H160" s="29">
        <v>12</v>
      </c>
      <c r="I160" s="29">
        <v>20</v>
      </c>
      <c r="J160" s="29">
        <v>7</v>
      </c>
      <c r="K160" s="29">
        <v>11</v>
      </c>
      <c r="L160" s="29">
        <v>18</v>
      </c>
      <c r="M160" s="29">
        <v>5</v>
      </c>
      <c r="N160" s="29">
        <v>3</v>
      </c>
      <c r="O160" s="29">
        <v>8</v>
      </c>
      <c r="P160" s="29">
        <v>3</v>
      </c>
      <c r="Q160" s="29">
        <v>5</v>
      </c>
      <c r="R160" s="29">
        <v>8</v>
      </c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outlineLevel="4" x14ac:dyDescent="0.25">
      <c r="A161" s="28">
        <v>13.1205</v>
      </c>
      <c r="B161" s="28" t="s">
        <v>171</v>
      </c>
      <c r="C161" s="28" t="s">
        <v>172</v>
      </c>
      <c r="D161" s="29">
        <f t="shared" si="40"/>
        <v>39</v>
      </c>
      <c r="E161" s="29">
        <f t="shared" si="40"/>
        <v>34</v>
      </c>
      <c r="F161" s="29">
        <f t="shared" si="40"/>
        <v>73</v>
      </c>
      <c r="G161" s="29">
        <v>10</v>
      </c>
      <c r="H161" s="29">
        <v>5</v>
      </c>
      <c r="I161" s="29">
        <v>15</v>
      </c>
      <c r="J161" s="29">
        <v>5</v>
      </c>
      <c r="K161" s="29">
        <v>16</v>
      </c>
      <c r="L161" s="29">
        <v>21</v>
      </c>
      <c r="M161" s="29">
        <v>9</v>
      </c>
      <c r="N161" s="29">
        <v>3</v>
      </c>
      <c r="O161" s="29">
        <v>12</v>
      </c>
      <c r="P161" s="29">
        <v>14</v>
      </c>
      <c r="Q161" s="29">
        <v>10</v>
      </c>
      <c r="R161" s="29">
        <v>24</v>
      </c>
      <c r="S161" s="29"/>
      <c r="T161" s="29"/>
      <c r="U161" s="29"/>
      <c r="V161" s="29">
        <v>1</v>
      </c>
      <c r="W161" s="29"/>
      <c r="X161" s="29">
        <v>1</v>
      </c>
      <c r="Y161" s="29"/>
      <c r="Z161" s="29"/>
      <c r="AA161" s="29"/>
    </row>
    <row r="162" spans="1:27" outlineLevel="4" x14ac:dyDescent="0.25">
      <c r="A162" s="28">
        <v>13.1205</v>
      </c>
      <c r="B162" s="28" t="s">
        <v>173</v>
      </c>
      <c r="C162" s="28" t="s">
        <v>174</v>
      </c>
      <c r="D162" s="29">
        <f t="shared" si="40"/>
        <v>35</v>
      </c>
      <c r="E162" s="29">
        <f t="shared" si="40"/>
        <v>46</v>
      </c>
      <c r="F162" s="29">
        <f t="shared" si="40"/>
        <v>81</v>
      </c>
      <c r="G162" s="29">
        <v>9</v>
      </c>
      <c r="H162" s="29">
        <v>17</v>
      </c>
      <c r="I162" s="29">
        <v>26</v>
      </c>
      <c r="J162" s="29">
        <v>14</v>
      </c>
      <c r="K162" s="29">
        <v>11</v>
      </c>
      <c r="L162" s="29">
        <v>25</v>
      </c>
      <c r="M162" s="29">
        <v>8</v>
      </c>
      <c r="N162" s="29">
        <v>8</v>
      </c>
      <c r="O162" s="29">
        <v>16</v>
      </c>
      <c r="P162" s="29">
        <v>4</v>
      </c>
      <c r="Q162" s="29">
        <v>10</v>
      </c>
      <c r="R162" s="29">
        <v>14</v>
      </c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outlineLevel="4" x14ac:dyDescent="0.25">
      <c r="A163" s="28">
        <v>13.1205</v>
      </c>
      <c r="B163" s="28" t="s">
        <v>175</v>
      </c>
      <c r="C163" s="28" t="s">
        <v>176</v>
      </c>
      <c r="D163" s="29">
        <f t="shared" si="40"/>
        <v>48</v>
      </c>
      <c r="E163" s="29">
        <f t="shared" si="40"/>
        <v>30</v>
      </c>
      <c r="F163" s="29">
        <f t="shared" si="40"/>
        <v>78</v>
      </c>
      <c r="G163" s="29">
        <v>14</v>
      </c>
      <c r="H163" s="29">
        <v>8</v>
      </c>
      <c r="I163" s="29">
        <v>22</v>
      </c>
      <c r="J163" s="29">
        <v>14</v>
      </c>
      <c r="K163" s="29">
        <v>17</v>
      </c>
      <c r="L163" s="29">
        <v>31</v>
      </c>
      <c r="M163" s="29">
        <v>7</v>
      </c>
      <c r="N163" s="29">
        <v>1</v>
      </c>
      <c r="O163" s="29">
        <v>8</v>
      </c>
      <c r="P163" s="29">
        <v>13</v>
      </c>
      <c r="Q163" s="29">
        <v>4</v>
      </c>
      <c r="R163" s="29">
        <v>17</v>
      </c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outlineLevel="4" x14ac:dyDescent="0.25">
      <c r="A164" s="28">
        <v>13.1205</v>
      </c>
      <c r="B164" s="28" t="s">
        <v>177</v>
      </c>
      <c r="C164" s="28" t="s">
        <v>178</v>
      </c>
      <c r="D164" s="29">
        <f t="shared" si="40"/>
        <v>20</v>
      </c>
      <c r="E164" s="29">
        <f t="shared" si="40"/>
        <v>50</v>
      </c>
      <c r="F164" s="29">
        <f t="shared" si="40"/>
        <v>70</v>
      </c>
      <c r="G164" s="29">
        <v>11</v>
      </c>
      <c r="H164" s="29">
        <v>13</v>
      </c>
      <c r="I164" s="29">
        <v>24</v>
      </c>
      <c r="J164" s="29">
        <v>4</v>
      </c>
      <c r="K164" s="29">
        <v>17</v>
      </c>
      <c r="L164" s="29">
        <v>21</v>
      </c>
      <c r="M164" s="29">
        <v>3</v>
      </c>
      <c r="N164" s="29">
        <v>5</v>
      </c>
      <c r="O164" s="29">
        <v>8</v>
      </c>
      <c r="P164" s="29">
        <v>2</v>
      </c>
      <c r="Q164" s="29">
        <v>15</v>
      </c>
      <c r="R164" s="29">
        <v>17</v>
      </c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outlineLevel="4" x14ac:dyDescent="0.25">
      <c r="A165" s="28">
        <v>13.1205</v>
      </c>
      <c r="B165" s="28" t="s">
        <v>179</v>
      </c>
      <c r="C165" s="28" t="s">
        <v>180</v>
      </c>
      <c r="D165" s="29">
        <f t="shared" si="40"/>
        <v>60</v>
      </c>
      <c r="E165" s="29">
        <f t="shared" si="40"/>
        <v>39</v>
      </c>
      <c r="F165" s="29">
        <f t="shared" si="40"/>
        <v>99</v>
      </c>
      <c r="G165" s="29">
        <v>19</v>
      </c>
      <c r="H165" s="29">
        <v>8</v>
      </c>
      <c r="I165" s="29">
        <v>27</v>
      </c>
      <c r="J165" s="29">
        <v>23</v>
      </c>
      <c r="K165" s="29">
        <v>14</v>
      </c>
      <c r="L165" s="29">
        <v>37</v>
      </c>
      <c r="M165" s="29">
        <v>9</v>
      </c>
      <c r="N165" s="29">
        <v>7</v>
      </c>
      <c r="O165" s="29">
        <v>16</v>
      </c>
      <c r="P165" s="29">
        <v>9</v>
      </c>
      <c r="Q165" s="29">
        <v>10</v>
      </c>
      <c r="R165" s="29">
        <v>19</v>
      </c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outlineLevel="4" x14ac:dyDescent="0.25">
      <c r="A166" s="28">
        <v>13.1205</v>
      </c>
      <c r="B166" s="28" t="s">
        <v>181</v>
      </c>
      <c r="C166" s="28" t="s">
        <v>182</v>
      </c>
      <c r="D166" s="29">
        <f t="shared" si="40"/>
        <v>28</v>
      </c>
      <c r="E166" s="29">
        <f t="shared" si="40"/>
        <v>56</v>
      </c>
      <c r="F166" s="29">
        <f t="shared" si="40"/>
        <v>84</v>
      </c>
      <c r="G166" s="29">
        <v>7</v>
      </c>
      <c r="H166" s="29">
        <v>15</v>
      </c>
      <c r="I166" s="29">
        <v>22</v>
      </c>
      <c r="J166" s="29">
        <v>7</v>
      </c>
      <c r="K166" s="29">
        <v>22</v>
      </c>
      <c r="L166" s="29">
        <v>29</v>
      </c>
      <c r="M166" s="29">
        <v>8</v>
      </c>
      <c r="N166" s="29">
        <v>4</v>
      </c>
      <c r="O166" s="29">
        <v>12</v>
      </c>
      <c r="P166" s="29">
        <v>6</v>
      </c>
      <c r="Q166" s="29">
        <v>15</v>
      </c>
      <c r="R166" s="29">
        <v>21</v>
      </c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s="26" customFormat="1" outlineLevel="3" x14ac:dyDescent="0.25">
      <c r="A167" s="200" t="s">
        <v>367</v>
      </c>
      <c r="B167" s="200"/>
      <c r="C167" s="200"/>
      <c r="D167" s="27">
        <f t="shared" ref="D167:AA167" si="59">SUBTOTAL(9,D168:D170)</f>
        <v>5</v>
      </c>
      <c r="E167" s="27">
        <f t="shared" si="59"/>
        <v>77</v>
      </c>
      <c r="F167" s="27">
        <f t="shared" si="59"/>
        <v>82</v>
      </c>
      <c r="G167" s="27">
        <f t="shared" si="59"/>
        <v>2</v>
      </c>
      <c r="H167" s="27">
        <f t="shared" si="59"/>
        <v>9</v>
      </c>
      <c r="I167" s="27">
        <f t="shared" si="59"/>
        <v>11</v>
      </c>
      <c r="J167" s="27">
        <f t="shared" si="59"/>
        <v>2</v>
      </c>
      <c r="K167" s="27">
        <f t="shared" si="59"/>
        <v>24</v>
      </c>
      <c r="L167" s="27">
        <f t="shared" si="59"/>
        <v>26</v>
      </c>
      <c r="M167" s="27">
        <f t="shared" si="59"/>
        <v>0</v>
      </c>
      <c r="N167" s="27">
        <f t="shared" si="59"/>
        <v>15</v>
      </c>
      <c r="O167" s="27">
        <f t="shared" si="59"/>
        <v>15</v>
      </c>
      <c r="P167" s="27">
        <f t="shared" si="59"/>
        <v>1</v>
      </c>
      <c r="Q167" s="27">
        <f t="shared" si="59"/>
        <v>28</v>
      </c>
      <c r="R167" s="27">
        <f t="shared" si="59"/>
        <v>29</v>
      </c>
      <c r="S167" s="27">
        <f t="shared" si="59"/>
        <v>0</v>
      </c>
      <c r="T167" s="27">
        <f t="shared" si="59"/>
        <v>0</v>
      </c>
      <c r="U167" s="27">
        <f t="shared" si="59"/>
        <v>0</v>
      </c>
      <c r="V167" s="27">
        <f t="shared" si="59"/>
        <v>0</v>
      </c>
      <c r="W167" s="27">
        <f t="shared" si="59"/>
        <v>1</v>
      </c>
      <c r="X167" s="27">
        <f t="shared" si="59"/>
        <v>1</v>
      </c>
      <c r="Y167" s="27">
        <f t="shared" si="59"/>
        <v>0</v>
      </c>
      <c r="Z167" s="27">
        <f t="shared" si="59"/>
        <v>0</v>
      </c>
      <c r="AA167" s="27">
        <f t="shared" si="59"/>
        <v>0</v>
      </c>
    </row>
    <row r="168" spans="1:27" outlineLevel="4" x14ac:dyDescent="0.25">
      <c r="A168" s="28">
        <v>19.059899999999999</v>
      </c>
      <c r="B168" s="28" t="s">
        <v>382</v>
      </c>
      <c r="C168" s="28" t="s">
        <v>383</v>
      </c>
      <c r="D168" s="29">
        <f t="shared" si="40"/>
        <v>3</v>
      </c>
      <c r="E168" s="29">
        <f t="shared" si="40"/>
        <v>24</v>
      </c>
      <c r="F168" s="29">
        <f t="shared" si="40"/>
        <v>27</v>
      </c>
      <c r="G168" s="29">
        <v>1</v>
      </c>
      <c r="H168" s="29">
        <v>1</v>
      </c>
      <c r="I168" s="29">
        <v>2</v>
      </c>
      <c r="J168" s="29">
        <v>2</v>
      </c>
      <c r="K168" s="29">
        <v>12</v>
      </c>
      <c r="L168" s="29">
        <v>14</v>
      </c>
      <c r="M168" s="29"/>
      <c r="N168" s="29">
        <v>2</v>
      </c>
      <c r="O168" s="29">
        <v>2</v>
      </c>
      <c r="P168" s="29"/>
      <c r="Q168" s="29">
        <v>9</v>
      </c>
      <c r="R168" s="29">
        <v>9</v>
      </c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outlineLevel="4" x14ac:dyDescent="0.25">
      <c r="A169" s="28">
        <v>19.070799999999998</v>
      </c>
      <c r="B169" s="28" t="s">
        <v>183</v>
      </c>
      <c r="C169" s="28" t="s">
        <v>184</v>
      </c>
      <c r="D169" s="29">
        <f t="shared" si="40"/>
        <v>1</v>
      </c>
      <c r="E169" s="29">
        <f t="shared" si="40"/>
        <v>10</v>
      </c>
      <c r="F169" s="29">
        <f t="shared" si="40"/>
        <v>11</v>
      </c>
      <c r="G169" s="29">
        <v>1</v>
      </c>
      <c r="H169" s="29"/>
      <c r="I169" s="29">
        <v>1</v>
      </c>
      <c r="J169" s="29"/>
      <c r="K169" s="29">
        <v>1</v>
      </c>
      <c r="L169" s="29">
        <v>1</v>
      </c>
      <c r="M169" s="29"/>
      <c r="N169" s="29">
        <v>1</v>
      </c>
      <c r="O169" s="29">
        <v>1</v>
      </c>
      <c r="P169" s="29"/>
      <c r="Q169" s="29">
        <v>8</v>
      </c>
      <c r="R169" s="29">
        <v>8</v>
      </c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outlineLevel="4" x14ac:dyDescent="0.25">
      <c r="A170" s="28">
        <v>19.070799999999998</v>
      </c>
      <c r="B170" s="28" t="s">
        <v>384</v>
      </c>
      <c r="C170" s="28" t="s">
        <v>184</v>
      </c>
      <c r="D170" s="29">
        <f t="shared" si="40"/>
        <v>1</v>
      </c>
      <c r="E170" s="29">
        <f t="shared" si="40"/>
        <v>43</v>
      </c>
      <c r="F170" s="29">
        <f t="shared" si="40"/>
        <v>44</v>
      </c>
      <c r="G170" s="29"/>
      <c r="H170" s="29">
        <v>8</v>
      </c>
      <c r="I170" s="29">
        <v>8</v>
      </c>
      <c r="J170" s="29"/>
      <c r="K170" s="29">
        <v>11</v>
      </c>
      <c r="L170" s="29">
        <v>11</v>
      </c>
      <c r="M170" s="29"/>
      <c r="N170" s="29">
        <v>12</v>
      </c>
      <c r="O170" s="29">
        <v>12</v>
      </c>
      <c r="P170" s="29">
        <v>1</v>
      </c>
      <c r="Q170" s="29">
        <v>11</v>
      </c>
      <c r="R170" s="29">
        <v>12</v>
      </c>
      <c r="S170" s="29"/>
      <c r="T170" s="29"/>
      <c r="U170" s="29"/>
      <c r="V170" s="29"/>
      <c r="W170" s="29">
        <v>1</v>
      </c>
      <c r="X170" s="29">
        <v>1</v>
      </c>
      <c r="Y170" s="29"/>
      <c r="Z170" s="29"/>
      <c r="AA170" s="29"/>
    </row>
    <row r="171" spans="1:27" s="26" customFormat="1" outlineLevel="2" x14ac:dyDescent="0.25">
      <c r="A171" s="201" t="s">
        <v>11</v>
      </c>
      <c r="B171" s="201"/>
      <c r="C171" s="201"/>
      <c r="D171" s="27">
        <f t="shared" ref="D171:AA171" si="60">SUBTOTAL(9,D173:D191)</f>
        <v>135</v>
      </c>
      <c r="E171" s="27">
        <f t="shared" si="60"/>
        <v>410</v>
      </c>
      <c r="F171" s="27">
        <f t="shared" si="60"/>
        <v>545</v>
      </c>
      <c r="G171" s="27">
        <f t="shared" si="60"/>
        <v>49</v>
      </c>
      <c r="H171" s="27">
        <f t="shared" si="60"/>
        <v>117</v>
      </c>
      <c r="I171" s="27">
        <f t="shared" si="60"/>
        <v>166</v>
      </c>
      <c r="J171" s="27">
        <f t="shared" si="60"/>
        <v>86</v>
      </c>
      <c r="K171" s="27">
        <f t="shared" si="60"/>
        <v>293</v>
      </c>
      <c r="L171" s="27">
        <f t="shared" si="60"/>
        <v>379</v>
      </c>
      <c r="M171" s="27">
        <f t="shared" si="60"/>
        <v>0</v>
      </c>
      <c r="N171" s="27">
        <f t="shared" si="60"/>
        <v>0</v>
      </c>
      <c r="O171" s="27">
        <f t="shared" si="60"/>
        <v>0</v>
      </c>
      <c r="P171" s="27">
        <f t="shared" si="60"/>
        <v>0</v>
      </c>
      <c r="Q171" s="27">
        <f t="shared" si="60"/>
        <v>0</v>
      </c>
      <c r="R171" s="27">
        <f t="shared" si="60"/>
        <v>0</v>
      </c>
      <c r="S171" s="27">
        <f t="shared" si="60"/>
        <v>0</v>
      </c>
      <c r="T171" s="27">
        <f t="shared" si="60"/>
        <v>0</v>
      </c>
      <c r="U171" s="27">
        <f t="shared" si="60"/>
        <v>0</v>
      </c>
      <c r="V171" s="27">
        <f t="shared" si="60"/>
        <v>0</v>
      </c>
      <c r="W171" s="27">
        <f t="shared" si="60"/>
        <v>0</v>
      </c>
      <c r="X171" s="27">
        <f t="shared" si="60"/>
        <v>0</v>
      </c>
      <c r="Y171" s="27">
        <f t="shared" si="60"/>
        <v>0</v>
      </c>
      <c r="Z171" s="27">
        <f t="shared" si="60"/>
        <v>0</v>
      </c>
      <c r="AA171" s="27">
        <f t="shared" si="60"/>
        <v>0</v>
      </c>
    </row>
    <row r="172" spans="1:27" s="26" customFormat="1" outlineLevel="3" x14ac:dyDescent="0.25">
      <c r="A172" s="200" t="s">
        <v>23</v>
      </c>
      <c r="B172" s="200"/>
      <c r="C172" s="200"/>
      <c r="D172" s="27">
        <f t="shared" ref="D172:AA172" si="61">SUBTOTAL(9,D173:D186)</f>
        <v>55</v>
      </c>
      <c r="E172" s="27">
        <f t="shared" si="61"/>
        <v>206</v>
      </c>
      <c r="F172" s="27">
        <f t="shared" si="61"/>
        <v>261</v>
      </c>
      <c r="G172" s="27">
        <f t="shared" si="61"/>
        <v>15</v>
      </c>
      <c r="H172" s="27">
        <f t="shared" si="61"/>
        <v>60</v>
      </c>
      <c r="I172" s="27">
        <f t="shared" si="61"/>
        <v>75</v>
      </c>
      <c r="J172" s="27">
        <f t="shared" si="61"/>
        <v>40</v>
      </c>
      <c r="K172" s="27">
        <f t="shared" si="61"/>
        <v>146</v>
      </c>
      <c r="L172" s="27">
        <f t="shared" si="61"/>
        <v>186</v>
      </c>
      <c r="M172" s="27">
        <f t="shared" si="61"/>
        <v>0</v>
      </c>
      <c r="N172" s="27">
        <f t="shared" si="61"/>
        <v>0</v>
      </c>
      <c r="O172" s="27">
        <f t="shared" si="61"/>
        <v>0</v>
      </c>
      <c r="P172" s="27">
        <f t="shared" si="61"/>
        <v>0</v>
      </c>
      <c r="Q172" s="27">
        <f t="shared" si="61"/>
        <v>0</v>
      </c>
      <c r="R172" s="27">
        <f t="shared" si="61"/>
        <v>0</v>
      </c>
      <c r="S172" s="27">
        <f t="shared" si="61"/>
        <v>0</v>
      </c>
      <c r="T172" s="27">
        <f t="shared" si="61"/>
        <v>0</v>
      </c>
      <c r="U172" s="27">
        <f t="shared" si="61"/>
        <v>0</v>
      </c>
      <c r="V172" s="27">
        <f t="shared" si="61"/>
        <v>0</v>
      </c>
      <c r="W172" s="27">
        <f t="shared" si="61"/>
        <v>0</v>
      </c>
      <c r="X172" s="27">
        <f t="shared" si="61"/>
        <v>0</v>
      </c>
      <c r="Y172" s="27">
        <f t="shared" si="61"/>
        <v>0</v>
      </c>
      <c r="Z172" s="27">
        <f t="shared" si="61"/>
        <v>0</v>
      </c>
      <c r="AA172" s="27">
        <f t="shared" si="61"/>
        <v>0</v>
      </c>
    </row>
    <row r="173" spans="1:27" outlineLevel="4" x14ac:dyDescent="0.25">
      <c r="A173" s="28">
        <v>13.030099999999999</v>
      </c>
      <c r="B173" s="28" t="s">
        <v>188</v>
      </c>
      <c r="C173" s="28" t="s">
        <v>189</v>
      </c>
      <c r="D173" s="29">
        <f t="shared" si="40"/>
        <v>0</v>
      </c>
      <c r="E173" s="29">
        <f t="shared" si="40"/>
        <v>1</v>
      </c>
      <c r="F173" s="29">
        <f t="shared" si="40"/>
        <v>1</v>
      </c>
      <c r="G173" s="29"/>
      <c r="H173" s="29"/>
      <c r="I173" s="29"/>
      <c r="J173" s="29"/>
      <c r="K173" s="29">
        <v>1</v>
      </c>
      <c r="L173" s="29">
        <v>1</v>
      </c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outlineLevel="4" x14ac:dyDescent="0.25">
      <c r="A174" s="28">
        <v>13.030099999999999</v>
      </c>
      <c r="B174" s="28" t="s">
        <v>210</v>
      </c>
      <c r="C174" s="28" t="s">
        <v>211</v>
      </c>
      <c r="D174" s="29">
        <f t="shared" si="40"/>
        <v>11</v>
      </c>
      <c r="E174" s="29">
        <f t="shared" si="40"/>
        <v>26</v>
      </c>
      <c r="F174" s="29">
        <f t="shared" si="40"/>
        <v>37</v>
      </c>
      <c r="G174" s="29">
        <v>3</v>
      </c>
      <c r="H174" s="29">
        <v>15</v>
      </c>
      <c r="I174" s="29">
        <v>18</v>
      </c>
      <c r="J174" s="29">
        <v>8</v>
      </c>
      <c r="K174" s="29">
        <v>11</v>
      </c>
      <c r="L174" s="29">
        <v>19</v>
      </c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outlineLevel="4" x14ac:dyDescent="0.25">
      <c r="A175" s="28">
        <v>13.040100000000001</v>
      </c>
      <c r="B175" s="28" t="s">
        <v>387</v>
      </c>
      <c r="C175" s="28" t="s">
        <v>388</v>
      </c>
      <c r="D175" s="29">
        <f t="shared" si="40"/>
        <v>6</v>
      </c>
      <c r="E175" s="29">
        <f t="shared" si="40"/>
        <v>18</v>
      </c>
      <c r="F175" s="29">
        <f t="shared" si="40"/>
        <v>24</v>
      </c>
      <c r="G175" s="29">
        <v>4</v>
      </c>
      <c r="H175" s="29">
        <v>8</v>
      </c>
      <c r="I175" s="29">
        <v>12</v>
      </c>
      <c r="J175" s="29">
        <v>2</v>
      </c>
      <c r="K175" s="29">
        <v>10</v>
      </c>
      <c r="L175" s="29">
        <v>12</v>
      </c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outlineLevel="4" x14ac:dyDescent="0.25">
      <c r="A176" s="28">
        <v>13.0601</v>
      </c>
      <c r="B176" s="28" t="s">
        <v>385</v>
      </c>
      <c r="C176" s="28" t="s">
        <v>386</v>
      </c>
      <c r="D176" s="29">
        <f t="shared" si="40"/>
        <v>7</v>
      </c>
      <c r="E176" s="29">
        <f t="shared" si="40"/>
        <v>26</v>
      </c>
      <c r="F176" s="29">
        <f t="shared" si="40"/>
        <v>33</v>
      </c>
      <c r="G176" s="29"/>
      <c r="H176" s="29">
        <v>7</v>
      </c>
      <c r="I176" s="29">
        <v>7</v>
      </c>
      <c r="J176" s="29">
        <v>7</v>
      </c>
      <c r="K176" s="29">
        <v>19</v>
      </c>
      <c r="L176" s="29">
        <v>26</v>
      </c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outlineLevel="4" x14ac:dyDescent="0.25">
      <c r="A177" s="28">
        <v>13.0601</v>
      </c>
      <c r="B177" s="28" t="s">
        <v>204</v>
      </c>
      <c r="C177" s="28" t="s">
        <v>205</v>
      </c>
      <c r="D177" s="29">
        <f t="shared" si="40"/>
        <v>0</v>
      </c>
      <c r="E177" s="29">
        <f t="shared" si="40"/>
        <v>5</v>
      </c>
      <c r="F177" s="29">
        <f t="shared" si="40"/>
        <v>5</v>
      </c>
      <c r="G177" s="29"/>
      <c r="H177" s="29"/>
      <c r="I177" s="29"/>
      <c r="J177" s="29"/>
      <c r="K177" s="29">
        <v>5</v>
      </c>
      <c r="L177" s="29">
        <v>5</v>
      </c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outlineLevel="4" x14ac:dyDescent="0.25">
      <c r="A178" s="28">
        <v>13.100099999999999</v>
      </c>
      <c r="B178" s="28" t="s">
        <v>199</v>
      </c>
      <c r="C178" s="28" t="s">
        <v>144</v>
      </c>
      <c r="D178" s="29">
        <f t="shared" si="40"/>
        <v>6</v>
      </c>
      <c r="E178" s="29">
        <f t="shared" si="40"/>
        <v>31</v>
      </c>
      <c r="F178" s="29">
        <f t="shared" si="40"/>
        <v>37</v>
      </c>
      <c r="G178" s="29">
        <v>2</v>
      </c>
      <c r="H178" s="29">
        <v>9</v>
      </c>
      <c r="I178" s="29">
        <v>11</v>
      </c>
      <c r="J178" s="29">
        <v>4</v>
      </c>
      <c r="K178" s="29">
        <v>22</v>
      </c>
      <c r="L178" s="29">
        <v>26</v>
      </c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outlineLevel="4" x14ac:dyDescent="0.25">
      <c r="A179" s="28">
        <v>13.110099999999999</v>
      </c>
      <c r="B179" s="28" t="s">
        <v>206</v>
      </c>
      <c r="C179" s="28" t="s">
        <v>207</v>
      </c>
      <c r="D179" s="29">
        <f t="shared" si="40"/>
        <v>11</v>
      </c>
      <c r="E179" s="29">
        <f t="shared" si="40"/>
        <v>31</v>
      </c>
      <c r="F179" s="29">
        <f t="shared" si="40"/>
        <v>42</v>
      </c>
      <c r="G179" s="29">
        <v>2</v>
      </c>
      <c r="H179" s="29">
        <v>3</v>
      </c>
      <c r="I179" s="29">
        <v>5</v>
      </c>
      <c r="J179" s="29">
        <v>9</v>
      </c>
      <c r="K179" s="29">
        <v>28</v>
      </c>
      <c r="L179" s="29">
        <v>37</v>
      </c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outlineLevel="4" x14ac:dyDescent="0.25">
      <c r="A180" s="28">
        <v>13.1205</v>
      </c>
      <c r="B180" s="28" t="s">
        <v>155</v>
      </c>
      <c r="C180" s="28" t="s">
        <v>156</v>
      </c>
      <c r="D180" s="29">
        <f t="shared" si="40"/>
        <v>0</v>
      </c>
      <c r="E180" s="29">
        <f t="shared" si="40"/>
        <v>3</v>
      </c>
      <c r="F180" s="29">
        <f t="shared" si="40"/>
        <v>3</v>
      </c>
      <c r="G180" s="29"/>
      <c r="H180" s="29">
        <v>1</v>
      </c>
      <c r="I180" s="29">
        <v>1</v>
      </c>
      <c r="J180" s="29"/>
      <c r="K180" s="29">
        <v>2</v>
      </c>
      <c r="L180" s="29">
        <v>2</v>
      </c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outlineLevel="4" x14ac:dyDescent="0.25">
      <c r="A181" s="28">
        <v>13.121</v>
      </c>
      <c r="B181" s="28" t="s">
        <v>193</v>
      </c>
      <c r="C181" s="28" t="s">
        <v>194</v>
      </c>
      <c r="D181" s="29">
        <f t="shared" si="40"/>
        <v>0</v>
      </c>
      <c r="E181" s="29">
        <f t="shared" si="40"/>
        <v>17</v>
      </c>
      <c r="F181" s="29">
        <f t="shared" si="40"/>
        <v>17</v>
      </c>
      <c r="G181" s="29"/>
      <c r="H181" s="29">
        <v>6</v>
      </c>
      <c r="I181" s="29">
        <v>6</v>
      </c>
      <c r="J181" s="29"/>
      <c r="K181" s="29">
        <v>11</v>
      </c>
      <c r="L181" s="29">
        <v>11</v>
      </c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outlineLevel="4" x14ac:dyDescent="0.25">
      <c r="A182" s="28">
        <v>13.121</v>
      </c>
      <c r="B182" s="28" t="s">
        <v>195</v>
      </c>
      <c r="C182" s="28" t="s">
        <v>196</v>
      </c>
      <c r="D182" s="29">
        <f t="shared" si="40"/>
        <v>0</v>
      </c>
      <c r="E182" s="29">
        <f t="shared" si="40"/>
        <v>15</v>
      </c>
      <c r="F182" s="29">
        <f t="shared" si="40"/>
        <v>15</v>
      </c>
      <c r="G182" s="29"/>
      <c r="H182" s="29">
        <v>7</v>
      </c>
      <c r="I182" s="29">
        <v>7</v>
      </c>
      <c r="J182" s="29"/>
      <c r="K182" s="29">
        <v>8</v>
      </c>
      <c r="L182" s="29">
        <v>8</v>
      </c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outlineLevel="4" x14ac:dyDescent="0.25">
      <c r="A183" s="28">
        <v>13.121</v>
      </c>
      <c r="B183" s="28" t="s">
        <v>197</v>
      </c>
      <c r="C183" s="28" t="s">
        <v>198</v>
      </c>
      <c r="D183" s="29">
        <f t="shared" si="40"/>
        <v>0</v>
      </c>
      <c r="E183" s="29">
        <f t="shared" si="40"/>
        <v>1</v>
      </c>
      <c r="F183" s="29">
        <f t="shared" si="40"/>
        <v>1</v>
      </c>
      <c r="G183" s="29"/>
      <c r="H183" s="29"/>
      <c r="I183" s="29"/>
      <c r="J183" s="29"/>
      <c r="K183" s="29">
        <v>1</v>
      </c>
      <c r="L183" s="29">
        <v>1</v>
      </c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outlineLevel="4" x14ac:dyDescent="0.25">
      <c r="A184" s="28">
        <v>13.1401</v>
      </c>
      <c r="B184" s="28" t="s">
        <v>200</v>
      </c>
      <c r="C184" s="28" t="s">
        <v>201</v>
      </c>
      <c r="D184" s="29">
        <f t="shared" si="40"/>
        <v>5</v>
      </c>
      <c r="E184" s="29">
        <f t="shared" si="40"/>
        <v>19</v>
      </c>
      <c r="F184" s="29">
        <f t="shared" si="40"/>
        <v>24</v>
      </c>
      <c r="G184" s="29">
        <v>3</v>
      </c>
      <c r="H184" s="29">
        <v>3</v>
      </c>
      <c r="I184" s="29">
        <v>6</v>
      </c>
      <c r="J184" s="29">
        <v>2</v>
      </c>
      <c r="K184" s="29">
        <v>16</v>
      </c>
      <c r="L184" s="29">
        <v>18</v>
      </c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outlineLevel="4" x14ac:dyDescent="0.25">
      <c r="A185" s="28">
        <v>19.010100000000001</v>
      </c>
      <c r="B185" s="28" t="s">
        <v>191</v>
      </c>
      <c r="C185" s="28" t="s">
        <v>192</v>
      </c>
      <c r="D185" s="29">
        <f t="shared" si="40"/>
        <v>0</v>
      </c>
      <c r="E185" s="29">
        <f t="shared" si="40"/>
        <v>3</v>
      </c>
      <c r="F185" s="29">
        <f t="shared" si="40"/>
        <v>3</v>
      </c>
      <c r="G185" s="29"/>
      <c r="H185" s="29"/>
      <c r="I185" s="29"/>
      <c r="J185" s="29"/>
      <c r="K185" s="29">
        <v>3</v>
      </c>
      <c r="L185" s="29">
        <v>3</v>
      </c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outlineLevel="4" x14ac:dyDescent="0.25">
      <c r="A186" s="28">
        <v>26.090800000000002</v>
      </c>
      <c r="B186" s="28" t="s">
        <v>202</v>
      </c>
      <c r="C186" s="28" t="s">
        <v>203</v>
      </c>
      <c r="D186" s="29">
        <f t="shared" si="40"/>
        <v>9</v>
      </c>
      <c r="E186" s="29">
        <f t="shared" si="40"/>
        <v>10</v>
      </c>
      <c r="F186" s="29">
        <f t="shared" si="40"/>
        <v>19</v>
      </c>
      <c r="G186" s="29">
        <v>1</v>
      </c>
      <c r="H186" s="29">
        <v>1</v>
      </c>
      <c r="I186" s="29">
        <v>2</v>
      </c>
      <c r="J186" s="29">
        <v>8</v>
      </c>
      <c r="K186" s="29">
        <v>9</v>
      </c>
      <c r="L186" s="29">
        <v>17</v>
      </c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s="26" customFormat="1" outlineLevel="3" x14ac:dyDescent="0.25">
      <c r="A187" s="200" t="s">
        <v>24</v>
      </c>
      <c r="B187" s="200"/>
      <c r="C187" s="200"/>
      <c r="D187" s="27">
        <f t="shared" ref="D187:AA187" si="62">SUBTOTAL(9,D188:D191)</f>
        <v>80</v>
      </c>
      <c r="E187" s="27">
        <f t="shared" si="62"/>
        <v>204</v>
      </c>
      <c r="F187" s="27">
        <f t="shared" si="62"/>
        <v>284</v>
      </c>
      <c r="G187" s="27">
        <f t="shared" si="62"/>
        <v>34</v>
      </c>
      <c r="H187" s="27">
        <f t="shared" si="62"/>
        <v>57</v>
      </c>
      <c r="I187" s="27">
        <f t="shared" si="62"/>
        <v>91</v>
      </c>
      <c r="J187" s="27">
        <f t="shared" si="62"/>
        <v>46</v>
      </c>
      <c r="K187" s="27">
        <f t="shared" si="62"/>
        <v>147</v>
      </c>
      <c r="L187" s="27">
        <f t="shared" si="62"/>
        <v>193</v>
      </c>
      <c r="M187" s="27">
        <f t="shared" si="62"/>
        <v>0</v>
      </c>
      <c r="N187" s="27">
        <f t="shared" si="62"/>
        <v>0</v>
      </c>
      <c r="O187" s="27">
        <f t="shared" si="62"/>
        <v>0</v>
      </c>
      <c r="P187" s="27">
        <f t="shared" si="62"/>
        <v>0</v>
      </c>
      <c r="Q187" s="27">
        <f t="shared" si="62"/>
        <v>0</v>
      </c>
      <c r="R187" s="27">
        <f t="shared" si="62"/>
        <v>0</v>
      </c>
      <c r="S187" s="27">
        <f t="shared" si="62"/>
        <v>0</v>
      </c>
      <c r="T187" s="27">
        <f t="shared" si="62"/>
        <v>0</v>
      </c>
      <c r="U187" s="27">
        <f t="shared" si="62"/>
        <v>0</v>
      </c>
      <c r="V187" s="27">
        <f t="shared" si="62"/>
        <v>0</v>
      </c>
      <c r="W187" s="27">
        <f t="shared" si="62"/>
        <v>0</v>
      </c>
      <c r="X187" s="27">
        <f t="shared" si="62"/>
        <v>0</v>
      </c>
      <c r="Y187" s="27">
        <f t="shared" si="62"/>
        <v>0</v>
      </c>
      <c r="Z187" s="27">
        <f t="shared" si="62"/>
        <v>0</v>
      </c>
      <c r="AA187" s="27">
        <f t="shared" si="62"/>
        <v>0</v>
      </c>
    </row>
    <row r="188" spans="1:27" outlineLevel="4" x14ac:dyDescent="0.25">
      <c r="A188" s="28">
        <v>13.030099999999999</v>
      </c>
      <c r="B188" s="28" t="s">
        <v>210</v>
      </c>
      <c r="C188" s="28" t="s">
        <v>211</v>
      </c>
      <c r="D188" s="29">
        <f t="shared" si="40"/>
        <v>58</v>
      </c>
      <c r="E188" s="29">
        <f t="shared" si="40"/>
        <v>112</v>
      </c>
      <c r="F188" s="29">
        <f t="shared" si="40"/>
        <v>170</v>
      </c>
      <c r="G188" s="29">
        <v>26</v>
      </c>
      <c r="H188" s="29">
        <v>38</v>
      </c>
      <c r="I188" s="29">
        <v>64</v>
      </c>
      <c r="J188" s="29">
        <v>32</v>
      </c>
      <c r="K188" s="29">
        <v>74</v>
      </c>
      <c r="L188" s="29">
        <v>106</v>
      </c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outlineLevel="4" x14ac:dyDescent="0.25">
      <c r="A189" s="28">
        <v>13.040100000000001</v>
      </c>
      <c r="B189" s="28" t="s">
        <v>208</v>
      </c>
      <c r="C189" s="28" t="s">
        <v>209</v>
      </c>
      <c r="D189" s="29">
        <f t="shared" si="40"/>
        <v>1</v>
      </c>
      <c r="E189" s="29">
        <f t="shared" si="40"/>
        <v>1</v>
      </c>
      <c r="F189" s="29">
        <f t="shared" si="40"/>
        <v>2</v>
      </c>
      <c r="G189" s="29"/>
      <c r="H189" s="29"/>
      <c r="I189" s="29"/>
      <c r="J189" s="29">
        <v>1</v>
      </c>
      <c r="K189" s="29">
        <v>1</v>
      </c>
      <c r="L189" s="29">
        <v>2</v>
      </c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outlineLevel="4" x14ac:dyDescent="0.25">
      <c r="A190" s="28">
        <v>13.040100000000001</v>
      </c>
      <c r="B190" s="28" t="s">
        <v>389</v>
      </c>
      <c r="C190" s="28" t="s">
        <v>388</v>
      </c>
      <c r="D190" s="29">
        <f t="shared" si="40"/>
        <v>19</v>
      </c>
      <c r="E190" s="29">
        <f t="shared" si="40"/>
        <v>67</v>
      </c>
      <c r="F190" s="29">
        <f t="shared" si="40"/>
        <v>86</v>
      </c>
      <c r="G190" s="29">
        <v>7</v>
      </c>
      <c r="H190" s="29">
        <v>17</v>
      </c>
      <c r="I190" s="29">
        <v>24</v>
      </c>
      <c r="J190" s="29">
        <v>12</v>
      </c>
      <c r="K190" s="29">
        <v>50</v>
      </c>
      <c r="L190" s="29">
        <v>62</v>
      </c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outlineLevel="4" x14ac:dyDescent="0.25">
      <c r="A191" s="28">
        <v>13.110099999999999</v>
      </c>
      <c r="B191" s="28" t="s">
        <v>212</v>
      </c>
      <c r="C191" s="28" t="s">
        <v>207</v>
      </c>
      <c r="D191" s="29">
        <f t="shared" si="40"/>
        <v>2</v>
      </c>
      <c r="E191" s="29">
        <f t="shared" si="40"/>
        <v>24</v>
      </c>
      <c r="F191" s="29">
        <f t="shared" si="40"/>
        <v>26</v>
      </c>
      <c r="G191" s="29">
        <v>1</v>
      </c>
      <c r="H191" s="29">
        <v>2</v>
      </c>
      <c r="I191" s="29">
        <v>3</v>
      </c>
      <c r="J191" s="29">
        <v>1</v>
      </c>
      <c r="K191" s="29">
        <v>22</v>
      </c>
      <c r="L191" s="29">
        <v>23</v>
      </c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s="26" customFormat="1" outlineLevel="1" x14ac:dyDescent="0.25">
      <c r="A192" s="199" t="s">
        <v>370</v>
      </c>
      <c r="B192" s="199"/>
      <c r="C192" s="199"/>
      <c r="D192" s="30">
        <f t="shared" ref="D192:AA192" si="63">SUBTOTAL(9,D195:D218)</f>
        <v>255</v>
      </c>
      <c r="E192" s="30">
        <f t="shared" si="63"/>
        <v>225</v>
      </c>
      <c r="F192" s="30">
        <f t="shared" si="63"/>
        <v>480</v>
      </c>
      <c r="G192" s="30">
        <f t="shared" si="63"/>
        <v>95</v>
      </c>
      <c r="H192" s="30">
        <f t="shared" si="63"/>
        <v>66</v>
      </c>
      <c r="I192" s="30">
        <f t="shared" si="63"/>
        <v>161</v>
      </c>
      <c r="J192" s="30">
        <f t="shared" si="63"/>
        <v>107</v>
      </c>
      <c r="K192" s="30">
        <f t="shared" si="63"/>
        <v>106</v>
      </c>
      <c r="L192" s="30">
        <f t="shared" si="63"/>
        <v>213</v>
      </c>
      <c r="M192" s="30">
        <f t="shared" si="63"/>
        <v>20</v>
      </c>
      <c r="N192" s="30">
        <f t="shared" si="63"/>
        <v>24</v>
      </c>
      <c r="O192" s="30">
        <f t="shared" si="63"/>
        <v>44</v>
      </c>
      <c r="P192" s="30">
        <f t="shared" si="63"/>
        <v>33</v>
      </c>
      <c r="Q192" s="30">
        <f t="shared" si="63"/>
        <v>29</v>
      </c>
      <c r="R192" s="30">
        <f t="shared" si="63"/>
        <v>62</v>
      </c>
      <c r="S192" s="30">
        <f t="shared" si="63"/>
        <v>0</v>
      </c>
      <c r="T192" s="30">
        <f t="shared" si="63"/>
        <v>0</v>
      </c>
      <c r="U192" s="30">
        <f t="shared" si="63"/>
        <v>0</v>
      </c>
      <c r="V192" s="30">
        <f t="shared" si="63"/>
        <v>0</v>
      </c>
      <c r="W192" s="30">
        <f t="shared" si="63"/>
        <v>0</v>
      </c>
      <c r="X192" s="30">
        <f t="shared" si="63"/>
        <v>0</v>
      </c>
      <c r="Y192" s="30">
        <f t="shared" si="63"/>
        <v>0</v>
      </c>
      <c r="Z192" s="30">
        <f t="shared" si="63"/>
        <v>0</v>
      </c>
      <c r="AA192" s="30">
        <f t="shared" si="63"/>
        <v>0</v>
      </c>
    </row>
    <row r="193" spans="1:27" s="26" customFormat="1" outlineLevel="2" x14ac:dyDescent="0.25">
      <c r="A193" s="201" t="s">
        <v>10</v>
      </c>
      <c r="B193" s="201"/>
      <c r="C193" s="201"/>
      <c r="D193" s="27">
        <f t="shared" ref="D193:AA193" si="64">SUBTOTAL(9,D195:D218)</f>
        <v>255</v>
      </c>
      <c r="E193" s="27">
        <f t="shared" si="64"/>
        <v>225</v>
      </c>
      <c r="F193" s="27">
        <f t="shared" si="64"/>
        <v>480</v>
      </c>
      <c r="G193" s="27">
        <f t="shared" si="64"/>
        <v>95</v>
      </c>
      <c r="H193" s="27">
        <f t="shared" si="64"/>
        <v>66</v>
      </c>
      <c r="I193" s="27">
        <f t="shared" si="64"/>
        <v>161</v>
      </c>
      <c r="J193" s="27">
        <f t="shared" si="64"/>
        <v>107</v>
      </c>
      <c r="K193" s="27">
        <f t="shared" si="64"/>
        <v>106</v>
      </c>
      <c r="L193" s="27">
        <f t="shared" si="64"/>
        <v>213</v>
      </c>
      <c r="M193" s="27">
        <f t="shared" si="64"/>
        <v>20</v>
      </c>
      <c r="N193" s="27">
        <f t="shared" si="64"/>
        <v>24</v>
      </c>
      <c r="O193" s="27">
        <f t="shared" si="64"/>
        <v>44</v>
      </c>
      <c r="P193" s="27">
        <f t="shared" si="64"/>
        <v>33</v>
      </c>
      <c r="Q193" s="27">
        <f t="shared" si="64"/>
        <v>29</v>
      </c>
      <c r="R193" s="27">
        <f t="shared" si="64"/>
        <v>62</v>
      </c>
      <c r="S193" s="27">
        <f t="shared" si="64"/>
        <v>0</v>
      </c>
      <c r="T193" s="27">
        <f t="shared" si="64"/>
        <v>0</v>
      </c>
      <c r="U193" s="27">
        <f t="shared" si="64"/>
        <v>0</v>
      </c>
      <c r="V193" s="27">
        <f t="shared" si="64"/>
        <v>0</v>
      </c>
      <c r="W193" s="27">
        <f t="shared" si="64"/>
        <v>0</v>
      </c>
      <c r="X193" s="27">
        <f t="shared" si="64"/>
        <v>0</v>
      </c>
      <c r="Y193" s="27">
        <f t="shared" si="64"/>
        <v>0</v>
      </c>
      <c r="Z193" s="27">
        <f t="shared" si="64"/>
        <v>0</v>
      </c>
      <c r="AA193" s="27">
        <f t="shared" si="64"/>
        <v>0</v>
      </c>
    </row>
    <row r="194" spans="1:27" s="26" customFormat="1" outlineLevel="3" x14ac:dyDescent="0.25">
      <c r="A194" s="200" t="s">
        <v>19</v>
      </c>
      <c r="B194" s="200"/>
      <c r="C194" s="200"/>
      <c r="D194" s="27">
        <f t="shared" ref="D194:AA194" si="65">SUBTOTAL(9,D195:D195)</f>
        <v>114</v>
      </c>
      <c r="E194" s="27">
        <f t="shared" si="65"/>
        <v>148</v>
      </c>
      <c r="F194" s="27">
        <f t="shared" si="65"/>
        <v>262</v>
      </c>
      <c r="G194" s="27">
        <f t="shared" si="65"/>
        <v>27</v>
      </c>
      <c r="H194" s="27">
        <f t="shared" si="65"/>
        <v>39</v>
      </c>
      <c r="I194" s="27">
        <f t="shared" si="65"/>
        <v>66</v>
      </c>
      <c r="J194" s="27">
        <f t="shared" si="65"/>
        <v>42</v>
      </c>
      <c r="K194" s="27">
        <f t="shared" si="65"/>
        <v>63</v>
      </c>
      <c r="L194" s="27">
        <f t="shared" si="65"/>
        <v>105</v>
      </c>
      <c r="M194" s="27">
        <f t="shared" si="65"/>
        <v>16</v>
      </c>
      <c r="N194" s="27">
        <f t="shared" si="65"/>
        <v>21</v>
      </c>
      <c r="O194" s="27">
        <f t="shared" si="65"/>
        <v>37</v>
      </c>
      <c r="P194" s="27">
        <f t="shared" si="65"/>
        <v>29</v>
      </c>
      <c r="Q194" s="27">
        <f t="shared" si="65"/>
        <v>25</v>
      </c>
      <c r="R194" s="27">
        <f t="shared" si="65"/>
        <v>54</v>
      </c>
      <c r="S194" s="27">
        <f t="shared" si="65"/>
        <v>0</v>
      </c>
      <c r="T194" s="27">
        <f t="shared" si="65"/>
        <v>0</v>
      </c>
      <c r="U194" s="27">
        <f t="shared" si="65"/>
        <v>0</v>
      </c>
      <c r="V194" s="27">
        <f t="shared" si="65"/>
        <v>0</v>
      </c>
      <c r="W194" s="27">
        <f t="shared" si="65"/>
        <v>0</v>
      </c>
      <c r="X194" s="27">
        <f t="shared" si="65"/>
        <v>0</v>
      </c>
      <c r="Y194" s="27">
        <f t="shared" si="65"/>
        <v>0</v>
      </c>
      <c r="Z194" s="27">
        <f t="shared" si="65"/>
        <v>0</v>
      </c>
      <c r="AA194" s="27">
        <f t="shared" si="65"/>
        <v>0</v>
      </c>
    </row>
    <row r="195" spans="1:27" outlineLevel="4" x14ac:dyDescent="0.25">
      <c r="A195" s="28">
        <v>24.010200000000001</v>
      </c>
      <c r="B195" s="28" t="s">
        <v>213</v>
      </c>
      <c r="C195" s="28" t="s">
        <v>214</v>
      </c>
      <c r="D195" s="29">
        <f t="shared" si="40"/>
        <v>114</v>
      </c>
      <c r="E195" s="29">
        <f t="shared" si="40"/>
        <v>148</v>
      </c>
      <c r="F195" s="29">
        <f t="shared" si="40"/>
        <v>262</v>
      </c>
      <c r="G195" s="29">
        <v>27</v>
      </c>
      <c r="H195" s="29">
        <v>39</v>
      </c>
      <c r="I195" s="29">
        <v>66</v>
      </c>
      <c r="J195" s="29">
        <v>42</v>
      </c>
      <c r="K195" s="29">
        <v>63</v>
      </c>
      <c r="L195" s="29">
        <v>105</v>
      </c>
      <c r="M195" s="29">
        <v>16</v>
      </c>
      <c r="N195" s="29">
        <v>21</v>
      </c>
      <c r="O195" s="29">
        <v>37</v>
      </c>
      <c r="P195" s="29">
        <v>29</v>
      </c>
      <c r="Q195" s="29">
        <v>25</v>
      </c>
      <c r="R195" s="29">
        <v>54</v>
      </c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s="26" customFormat="1" outlineLevel="3" x14ac:dyDescent="0.25">
      <c r="A196" s="200" t="s">
        <v>469</v>
      </c>
      <c r="B196" s="200"/>
      <c r="C196" s="200"/>
      <c r="D196" s="27">
        <f t="shared" ref="D196:AA196" si="66">SUBTOTAL(9,D197:D201)</f>
        <v>32</v>
      </c>
      <c r="E196" s="27">
        <f t="shared" si="66"/>
        <v>42</v>
      </c>
      <c r="F196" s="27">
        <f t="shared" si="66"/>
        <v>74</v>
      </c>
      <c r="G196" s="27">
        <f t="shared" si="66"/>
        <v>10</v>
      </c>
      <c r="H196" s="27">
        <f t="shared" si="66"/>
        <v>10</v>
      </c>
      <c r="I196" s="27">
        <f t="shared" si="66"/>
        <v>20</v>
      </c>
      <c r="J196" s="27">
        <f t="shared" si="66"/>
        <v>20</v>
      </c>
      <c r="K196" s="27">
        <f t="shared" si="66"/>
        <v>30</v>
      </c>
      <c r="L196" s="27">
        <f t="shared" si="66"/>
        <v>50</v>
      </c>
      <c r="M196" s="27">
        <f t="shared" si="66"/>
        <v>2</v>
      </c>
      <c r="N196" s="27">
        <f t="shared" si="66"/>
        <v>2</v>
      </c>
      <c r="O196" s="27">
        <f t="shared" si="66"/>
        <v>4</v>
      </c>
      <c r="P196" s="27">
        <f t="shared" si="66"/>
        <v>0</v>
      </c>
      <c r="Q196" s="27">
        <f t="shared" si="66"/>
        <v>0</v>
      </c>
      <c r="R196" s="27">
        <f t="shared" si="66"/>
        <v>0</v>
      </c>
      <c r="S196" s="27">
        <f t="shared" si="66"/>
        <v>0</v>
      </c>
      <c r="T196" s="27">
        <f t="shared" si="66"/>
        <v>0</v>
      </c>
      <c r="U196" s="27">
        <f t="shared" si="66"/>
        <v>0</v>
      </c>
      <c r="V196" s="27">
        <f t="shared" si="66"/>
        <v>0</v>
      </c>
      <c r="W196" s="27">
        <f t="shared" si="66"/>
        <v>0</v>
      </c>
      <c r="X196" s="27">
        <f t="shared" si="66"/>
        <v>0</v>
      </c>
      <c r="Y196" s="27">
        <f t="shared" si="66"/>
        <v>0</v>
      </c>
      <c r="Z196" s="27">
        <f t="shared" si="66"/>
        <v>0</v>
      </c>
      <c r="AA196" s="27">
        <f t="shared" si="66"/>
        <v>0</v>
      </c>
    </row>
    <row r="197" spans="1:27" outlineLevel="4" x14ac:dyDescent="0.25">
      <c r="A197" s="28">
        <v>13</v>
      </c>
      <c r="B197" s="28" t="s">
        <v>246</v>
      </c>
      <c r="C197" s="28" t="s">
        <v>247</v>
      </c>
      <c r="D197" s="29">
        <f t="shared" si="40"/>
        <v>13</v>
      </c>
      <c r="E197" s="29">
        <f t="shared" si="40"/>
        <v>12</v>
      </c>
      <c r="F197" s="29">
        <f t="shared" si="40"/>
        <v>25</v>
      </c>
      <c r="G197" s="29">
        <v>3</v>
      </c>
      <c r="H197" s="29">
        <v>2</v>
      </c>
      <c r="I197" s="29">
        <v>5</v>
      </c>
      <c r="J197" s="29">
        <v>10</v>
      </c>
      <c r="K197" s="29">
        <v>10</v>
      </c>
      <c r="L197" s="29">
        <v>20</v>
      </c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outlineLevel="4" x14ac:dyDescent="0.25">
      <c r="A198" s="28">
        <v>16</v>
      </c>
      <c r="B198" s="28" t="s">
        <v>248</v>
      </c>
      <c r="C198" s="28" t="s">
        <v>249</v>
      </c>
      <c r="D198" s="29">
        <f t="shared" si="40"/>
        <v>10</v>
      </c>
      <c r="E198" s="29">
        <f t="shared" si="40"/>
        <v>24</v>
      </c>
      <c r="F198" s="29">
        <f t="shared" si="40"/>
        <v>34</v>
      </c>
      <c r="G198" s="29">
        <v>2</v>
      </c>
      <c r="H198" s="29">
        <v>8</v>
      </c>
      <c r="I198" s="29">
        <v>10</v>
      </c>
      <c r="J198" s="29">
        <v>8</v>
      </c>
      <c r="K198" s="29">
        <v>15</v>
      </c>
      <c r="L198" s="29">
        <v>23</v>
      </c>
      <c r="M198" s="29"/>
      <c r="N198" s="29">
        <v>1</v>
      </c>
      <c r="O198" s="29">
        <v>1</v>
      </c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outlineLevel="4" x14ac:dyDescent="0.25">
      <c r="A199" s="28">
        <v>24</v>
      </c>
      <c r="B199" s="28" t="s">
        <v>238</v>
      </c>
      <c r="C199" s="28" t="s">
        <v>239</v>
      </c>
      <c r="D199" s="29">
        <f t="shared" si="40"/>
        <v>4</v>
      </c>
      <c r="E199" s="29">
        <f t="shared" si="40"/>
        <v>0</v>
      </c>
      <c r="F199" s="29">
        <f t="shared" si="40"/>
        <v>4</v>
      </c>
      <c r="G199" s="29">
        <v>2</v>
      </c>
      <c r="H199" s="29"/>
      <c r="I199" s="29">
        <v>2</v>
      </c>
      <c r="J199" s="29">
        <v>2</v>
      </c>
      <c r="K199" s="29"/>
      <c r="L199" s="29">
        <v>2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outlineLevel="4" x14ac:dyDescent="0.25">
      <c r="A200" s="28">
        <v>45</v>
      </c>
      <c r="B200" s="28" t="s">
        <v>244</v>
      </c>
      <c r="C200" s="28" t="s">
        <v>245</v>
      </c>
      <c r="D200" s="29">
        <f t="shared" si="40"/>
        <v>4</v>
      </c>
      <c r="E200" s="29">
        <f t="shared" si="40"/>
        <v>5</v>
      </c>
      <c r="F200" s="29">
        <f t="shared" si="40"/>
        <v>9</v>
      </c>
      <c r="G200" s="29">
        <v>3</v>
      </c>
      <c r="H200" s="29"/>
      <c r="I200" s="29">
        <v>3</v>
      </c>
      <c r="J200" s="29"/>
      <c r="K200" s="29">
        <v>4</v>
      </c>
      <c r="L200" s="29">
        <v>4</v>
      </c>
      <c r="M200" s="29">
        <v>1</v>
      </c>
      <c r="N200" s="29">
        <v>1</v>
      </c>
      <c r="O200" s="29">
        <v>2</v>
      </c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outlineLevel="4" x14ac:dyDescent="0.25">
      <c r="A201" s="28">
        <v>52</v>
      </c>
      <c r="B201" s="28" t="s">
        <v>236</v>
      </c>
      <c r="C201" s="28" t="s">
        <v>237</v>
      </c>
      <c r="D201" s="29">
        <f t="shared" si="40"/>
        <v>1</v>
      </c>
      <c r="E201" s="29">
        <f t="shared" si="40"/>
        <v>1</v>
      </c>
      <c r="F201" s="29">
        <f t="shared" si="40"/>
        <v>2</v>
      </c>
      <c r="G201" s="29"/>
      <c r="H201" s="29"/>
      <c r="I201" s="29"/>
      <c r="J201" s="29"/>
      <c r="K201" s="29">
        <v>1</v>
      </c>
      <c r="L201" s="29">
        <v>1</v>
      </c>
      <c r="M201" s="29">
        <v>1</v>
      </c>
      <c r="N201" s="29"/>
      <c r="O201" s="29">
        <v>1</v>
      </c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s="26" customFormat="1" outlineLevel="3" x14ac:dyDescent="0.25">
      <c r="A202" s="200" t="s">
        <v>477</v>
      </c>
      <c r="B202" s="200"/>
      <c r="C202" s="200"/>
      <c r="D202" s="27">
        <f t="shared" ref="D202:AA202" si="67">SUBTOTAL(9,D203:D204)</f>
        <v>6</v>
      </c>
      <c r="E202" s="27">
        <f t="shared" si="67"/>
        <v>9</v>
      </c>
      <c r="F202" s="27">
        <f t="shared" si="67"/>
        <v>15</v>
      </c>
      <c r="G202" s="27">
        <f t="shared" si="67"/>
        <v>5</v>
      </c>
      <c r="H202" s="27">
        <f t="shared" si="67"/>
        <v>5</v>
      </c>
      <c r="I202" s="27">
        <f t="shared" si="67"/>
        <v>10</v>
      </c>
      <c r="J202" s="27">
        <f t="shared" si="67"/>
        <v>0</v>
      </c>
      <c r="K202" s="27">
        <f t="shared" si="67"/>
        <v>0</v>
      </c>
      <c r="L202" s="27">
        <f t="shared" si="67"/>
        <v>0</v>
      </c>
      <c r="M202" s="27">
        <f t="shared" si="67"/>
        <v>0</v>
      </c>
      <c r="N202" s="27">
        <f t="shared" si="67"/>
        <v>1</v>
      </c>
      <c r="O202" s="27">
        <f t="shared" si="67"/>
        <v>1</v>
      </c>
      <c r="P202" s="27">
        <f t="shared" si="67"/>
        <v>1</v>
      </c>
      <c r="Q202" s="27">
        <f t="shared" si="67"/>
        <v>3</v>
      </c>
      <c r="R202" s="27">
        <f t="shared" si="67"/>
        <v>4</v>
      </c>
      <c r="S202" s="27">
        <f t="shared" si="67"/>
        <v>0</v>
      </c>
      <c r="T202" s="27">
        <f t="shared" si="67"/>
        <v>0</v>
      </c>
      <c r="U202" s="27">
        <f t="shared" si="67"/>
        <v>0</v>
      </c>
      <c r="V202" s="27">
        <f t="shared" si="67"/>
        <v>0</v>
      </c>
      <c r="W202" s="27">
        <f t="shared" si="67"/>
        <v>0</v>
      </c>
      <c r="X202" s="27">
        <f t="shared" si="67"/>
        <v>0</v>
      </c>
      <c r="Y202" s="27">
        <f t="shared" si="67"/>
        <v>0</v>
      </c>
      <c r="Z202" s="27">
        <f t="shared" si="67"/>
        <v>0</v>
      </c>
      <c r="AA202" s="27">
        <f t="shared" si="67"/>
        <v>0</v>
      </c>
    </row>
    <row r="203" spans="1:27" outlineLevel="4" x14ac:dyDescent="0.25">
      <c r="A203" s="28" t="s">
        <v>252</v>
      </c>
      <c r="B203" s="28" t="s">
        <v>253</v>
      </c>
      <c r="C203" s="28" t="s">
        <v>254</v>
      </c>
      <c r="D203" s="29">
        <f t="shared" si="40"/>
        <v>0</v>
      </c>
      <c r="E203" s="29">
        <f t="shared" si="40"/>
        <v>1</v>
      </c>
      <c r="F203" s="29">
        <f t="shared" si="40"/>
        <v>1</v>
      </c>
      <c r="G203" s="29"/>
      <c r="H203" s="29"/>
      <c r="I203" s="29"/>
      <c r="J203" s="29"/>
      <c r="K203" s="29"/>
      <c r="L203" s="29"/>
      <c r="M203" s="29"/>
      <c r="N203" s="29">
        <v>1</v>
      </c>
      <c r="O203" s="29">
        <v>1</v>
      </c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outlineLevel="4" x14ac:dyDescent="0.25">
      <c r="A204" s="28" t="s">
        <v>250</v>
      </c>
      <c r="B204" s="28" t="s">
        <v>250</v>
      </c>
      <c r="C204" s="28" t="s">
        <v>251</v>
      </c>
      <c r="D204" s="29">
        <f t="shared" ref="D204:F285" si="68">G204+J204+M204+P204+S204+V204+Y204</f>
        <v>6</v>
      </c>
      <c r="E204" s="29">
        <f t="shared" si="68"/>
        <v>8</v>
      </c>
      <c r="F204" s="29">
        <f t="shared" si="68"/>
        <v>14</v>
      </c>
      <c r="G204" s="29">
        <v>5</v>
      </c>
      <c r="H204" s="29">
        <v>5</v>
      </c>
      <c r="I204" s="29">
        <v>10</v>
      </c>
      <c r="J204" s="29"/>
      <c r="K204" s="29"/>
      <c r="L204" s="29"/>
      <c r="M204" s="29"/>
      <c r="N204" s="29"/>
      <c r="O204" s="29"/>
      <c r="P204" s="29">
        <v>1</v>
      </c>
      <c r="Q204" s="29">
        <v>3</v>
      </c>
      <c r="R204" s="29">
        <v>4</v>
      </c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s="26" customFormat="1" outlineLevel="3" x14ac:dyDescent="0.25">
      <c r="A205" s="200" t="s">
        <v>470</v>
      </c>
      <c r="B205" s="200"/>
      <c r="C205" s="200"/>
      <c r="D205" s="27">
        <f t="shared" ref="D205:AA205" si="69">SUBTOTAL(9,D206:D212)</f>
        <v>41</v>
      </c>
      <c r="E205" s="27">
        <f t="shared" si="69"/>
        <v>21</v>
      </c>
      <c r="F205" s="27">
        <f t="shared" si="69"/>
        <v>62</v>
      </c>
      <c r="G205" s="27">
        <f t="shared" si="69"/>
        <v>18</v>
      </c>
      <c r="H205" s="27">
        <f t="shared" si="69"/>
        <v>11</v>
      </c>
      <c r="I205" s="27">
        <f t="shared" si="69"/>
        <v>29</v>
      </c>
      <c r="J205" s="27">
        <f t="shared" si="69"/>
        <v>23</v>
      </c>
      <c r="K205" s="27">
        <f t="shared" si="69"/>
        <v>10</v>
      </c>
      <c r="L205" s="27">
        <f t="shared" si="69"/>
        <v>33</v>
      </c>
      <c r="M205" s="27">
        <f t="shared" si="69"/>
        <v>0</v>
      </c>
      <c r="N205" s="27">
        <f t="shared" si="69"/>
        <v>0</v>
      </c>
      <c r="O205" s="27">
        <f t="shared" si="69"/>
        <v>0</v>
      </c>
      <c r="P205" s="27">
        <f t="shared" si="69"/>
        <v>0</v>
      </c>
      <c r="Q205" s="27">
        <f t="shared" si="69"/>
        <v>0</v>
      </c>
      <c r="R205" s="27">
        <f t="shared" si="69"/>
        <v>0</v>
      </c>
      <c r="S205" s="27">
        <f t="shared" si="69"/>
        <v>0</v>
      </c>
      <c r="T205" s="27">
        <f t="shared" si="69"/>
        <v>0</v>
      </c>
      <c r="U205" s="27">
        <f t="shared" si="69"/>
        <v>0</v>
      </c>
      <c r="V205" s="27">
        <f t="shared" si="69"/>
        <v>0</v>
      </c>
      <c r="W205" s="27">
        <f t="shared" si="69"/>
        <v>0</v>
      </c>
      <c r="X205" s="27">
        <f t="shared" si="69"/>
        <v>0</v>
      </c>
      <c r="Y205" s="27">
        <f t="shared" si="69"/>
        <v>0</v>
      </c>
      <c r="Z205" s="27">
        <f t="shared" si="69"/>
        <v>0</v>
      </c>
      <c r="AA205" s="27">
        <f t="shared" si="69"/>
        <v>0</v>
      </c>
    </row>
    <row r="206" spans="1:27" outlineLevel="4" x14ac:dyDescent="0.25">
      <c r="A206" s="28" t="s">
        <v>224</v>
      </c>
      <c r="B206" s="28" t="s">
        <v>225</v>
      </c>
      <c r="C206" s="28" t="s">
        <v>226</v>
      </c>
      <c r="D206" s="29">
        <f t="shared" si="68"/>
        <v>5</v>
      </c>
      <c r="E206" s="29">
        <f t="shared" si="68"/>
        <v>3</v>
      </c>
      <c r="F206" s="29">
        <f t="shared" si="68"/>
        <v>8</v>
      </c>
      <c r="G206" s="29">
        <v>2</v>
      </c>
      <c r="H206" s="29">
        <v>1</v>
      </c>
      <c r="I206" s="29">
        <v>3</v>
      </c>
      <c r="J206" s="29">
        <v>3</v>
      </c>
      <c r="K206" s="29">
        <v>2</v>
      </c>
      <c r="L206" s="29">
        <v>5</v>
      </c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outlineLevel="4" x14ac:dyDescent="0.25">
      <c r="A207" s="28" t="s">
        <v>227</v>
      </c>
      <c r="B207" s="28" t="s">
        <v>228</v>
      </c>
      <c r="C207" s="28" t="s">
        <v>229</v>
      </c>
      <c r="D207" s="29">
        <f t="shared" si="68"/>
        <v>3</v>
      </c>
      <c r="E207" s="29">
        <f t="shared" si="68"/>
        <v>3</v>
      </c>
      <c r="F207" s="29">
        <f t="shared" si="68"/>
        <v>6</v>
      </c>
      <c r="G207" s="29">
        <v>2</v>
      </c>
      <c r="H207" s="29">
        <v>3</v>
      </c>
      <c r="I207" s="29">
        <v>5</v>
      </c>
      <c r="J207" s="29">
        <v>1</v>
      </c>
      <c r="K207" s="29"/>
      <c r="L207" s="29">
        <v>1</v>
      </c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outlineLevel="4" x14ac:dyDescent="0.25">
      <c r="A208" s="28" t="s">
        <v>215</v>
      </c>
      <c r="B208" s="28" t="s">
        <v>216</v>
      </c>
      <c r="C208" s="28" t="s">
        <v>217</v>
      </c>
      <c r="D208" s="29">
        <f t="shared" si="68"/>
        <v>1</v>
      </c>
      <c r="E208" s="29">
        <f t="shared" si="68"/>
        <v>1</v>
      </c>
      <c r="F208" s="29">
        <f t="shared" si="68"/>
        <v>2</v>
      </c>
      <c r="G208" s="29">
        <v>1</v>
      </c>
      <c r="H208" s="29">
        <v>1</v>
      </c>
      <c r="I208" s="29">
        <v>2</v>
      </c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outlineLevel="4" x14ac:dyDescent="0.25">
      <c r="A209" s="28" t="s">
        <v>233</v>
      </c>
      <c r="B209" s="28" t="s">
        <v>234</v>
      </c>
      <c r="C209" s="28" t="s">
        <v>235</v>
      </c>
      <c r="D209" s="29">
        <f t="shared" si="68"/>
        <v>2</v>
      </c>
      <c r="E209" s="29">
        <f t="shared" si="68"/>
        <v>0</v>
      </c>
      <c r="F209" s="29">
        <f t="shared" si="68"/>
        <v>2</v>
      </c>
      <c r="G209" s="29">
        <v>1</v>
      </c>
      <c r="H209" s="29"/>
      <c r="I209" s="29">
        <v>1</v>
      </c>
      <c r="J209" s="29">
        <v>1</v>
      </c>
      <c r="K209" s="29"/>
      <c r="L209" s="29">
        <v>1</v>
      </c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outlineLevel="4" x14ac:dyDescent="0.25">
      <c r="A210" s="28" t="s">
        <v>230</v>
      </c>
      <c r="B210" s="28" t="s">
        <v>231</v>
      </c>
      <c r="C210" s="28" t="s">
        <v>232</v>
      </c>
      <c r="D210" s="29">
        <f t="shared" si="68"/>
        <v>29</v>
      </c>
      <c r="E210" s="29">
        <f t="shared" si="68"/>
        <v>13</v>
      </c>
      <c r="F210" s="29">
        <f t="shared" si="68"/>
        <v>42</v>
      </c>
      <c r="G210" s="29">
        <v>11</v>
      </c>
      <c r="H210" s="29">
        <v>5</v>
      </c>
      <c r="I210" s="29">
        <v>16</v>
      </c>
      <c r="J210" s="29">
        <v>18</v>
      </c>
      <c r="K210" s="29">
        <v>8</v>
      </c>
      <c r="L210" s="29">
        <v>26</v>
      </c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outlineLevel="4" x14ac:dyDescent="0.25">
      <c r="A211" s="28" t="s">
        <v>221</v>
      </c>
      <c r="B211" s="28" t="s">
        <v>222</v>
      </c>
      <c r="C211" s="28" t="s">
        <v>223</v>
      </c>
      <c r="D211" s="29">
        <f t="shared" si="68"/>
        <v>1</v>
      </c>
      <c r="E211" s="29">
        <f t="shared" si="68"/>
        <v>0</v>
      </c>
      <c r="F211" s="29">
        <f t="shared" si="68"/>
        <v>1</v>
      </c>
      <c r="G211" s="29">
        <v>1</v>
      </c>
      <c r="H211" s="29"/>
      <c r="I211" s="29">
        <v>1</v>
      </c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outlineLevel="4" x14ac:dyDescent="0.25">
      <c r="A212" s="28" t="s">
        <v>373</v>
      </c>
      <c r="B212" s="28" t="s">
        <v>373</v>
      </c>
      <c r="C212" s="28" t="s">
        <v>390</v>
      </c>
      <c r="D212" s="29">
        <f t="shared" si="68"/>
        <v>0</v>
      </c>
      <c r="E212" s="29">
        <f t="shared" si="68"/>
        <v>1</v>
      </c>
      <c r="F212" s="29">
        <f t="shared" si="68"/>
        <v>1</v>
      </c>
      <c r="G212" s="29"/>
      <c r="H212" s="29">
        <v>1</v>
      </c>
      <c r="I212" s="29">
        <v>1</v>
      </c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s="26" customFormat="1" outlineLevel="3" x14ac:dyDescent="0.25">
      <c r="A213" s="200" t="s">
        <v>471</v>
      </c>
      <c r="B213" s="200"/>
      <c r="C213" s="200"/>
      <c r="D213" s="27">
        <f t="shared" ref="D213:AA213" si="70">SUBTOTAL(9,D214:D214)</f>
        <v>0</v>
      </c>
      <c r="E213" s="27">
        <f t="shared" si="70"/>
        <v>1</v>
      </c>
      <c r="F213" s="27">
        <f t="shared" si="70"/>
        <v>1</v>
      </c>
      <c r="G213" s="27">
        <f t="shared" si="70"/>
        <v>0</v>
      </c>
      <c r="H213" s="27">
        <f t="shared" si="70"/>
        <v>0</v>
      </c>
      <c r="I213" s="27">
        <f t="shared" si="70"/>
        <v>0</v>
      </c>
      <c r="J213" s="27">
        <f t="shared" si="70"/>
        <v>0</v>
      </c>
      <c r="K213" s="27">
        <f t="shared" si="70"/>
        <v>0</v>
      </c>
      <c r="L213" s="27">
        <f t="shared" si="70"/>
        <v>0</v>
      </c>
      <c r="M213" s="27">
        <f t="shared" si="70"/>
        <v>0</v>
      </c>
      <c r="N213" s="27">
        <f t="shared" si="70"/>
        <v>0</v>
      </c>
      <c r="O213" s="27">
        <f t="shared" si="70"/>
        <v>0</v>
      </c>
      <c r="P213" s="27">
        <f t="shared" si="70"/>
        <v>0</v>
      </c>
      <c r="Q213" s="27">
        <f t="shared" si="70"/>
        <v>1</v>
      </c>
      <c r="R213" s="27">
        <f t="shared" si="70"/>
        <v>1</v>
      </c>
      <c r="S213" s="27">
        <f t="shared" si="70"/>
        <v>0</v>
      </c>
      <c r="T213" s="27">
        <f t="shared" si="70"/>
        <v>0</v>
      </c>
      <c r="U213" s="27">
        <f t="shared" si="70"/>
        <v>0</v>
      </c>
      <c r="V213" s="27">
        <f t="shared" si="70"/>
        <v>0</v>
      </c>
      <c r="W213" s="27">
        <f t="shared" si="70"/>
        <v>0</v>
      </c>
      <c r="X213" s="27">
        <f t="shared" si="70"/>
        <v>0</v>
      </c>
      <c r="Y213" s="27">
        <f t="shared" si="70"/>
        <v>0</v>
      </c>
      <c r="Z213" s="27">
        <f t="shared" si="70"/>
        <v>0</v>
      </c>
      <c r="AA213" s="27">
        <f t="shared" si="70"/>
        <v>0</v>
      </c>
    </row>
    <row r="214" spans="1:27" outlineLevel="4" x14ac:dyDescent="0.25">
      <c r="A214" s="28">
        <v>51.1601</v>
      </c>
      <c r="B214" s="28" t="s">
        <v>255</v>
      </c>
      <c r="C214" s="28" t="s">
        <v>256</v>
      </c>
      <c r="D214" s="29">
        <f t="shared" si="68"/>
        <v>0</v>
      </c>
      <c r="E214" s="29">
        <f t="shared" si="68"/>
        <v>1</v>
      </c>
      <c r="F214" s="29">
        <f t="shared" si="68"/>
        <v>1</v>
      </c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>
        <v>1</v>
      </c>
      <c r="R214" s="29">
        <v>1</v>
      </c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s="26" customFormat="1" outlineLevel="3" x14ac:dyDescent="0.25">
      <c r="A215" s="200" t="s">
        <v>473</v>
      </c>
      <c r="B215" s="200"/>
      <c r="C215" s="200"/>
      <c r="D215" s="27">
        <f t="shared" ref="D215:AA215" si="71">SUBTOTAL(9,D216:D218)</f>
        <v>62</v>
      </c>
      <c r="E215" s="27">
        <f t="shared" si="71"/>
        <v>4</v>
      </c>
      <c r="F215" s="27">
        <f t="shared" si="71"/>
        <v>66</v>
      </c>
      <c r="G215" s="27">
        <f t="shared" si="71"/>
        <v>35</v>
      </c>
      <c r="H215" s="27">
        <f t="shared" si="71"/>
        <v>1</v>
      </c>
      <c r="I215" s="27">
        <f t="shared" si="71"/>
        <v>36</v>
      </c>
      <c r="J215" s="27">
        <f t="shared" si="71"/>
        <v>22</v>
      </c>
      <c r="K215" s="27">
        <f t="shared" si="71"/>
        <v>3</v>
      </c>
      <c r="L215" s="27">
        <f t="shared" si="71"/>
        <v>25</v>
      </c>
      <c r="M215" s="27">
        <f t="shared" si="71"/>
        <v>2</v>
      </c>
      <c r="N215" s="27">
        <f t="shared" si="71"/>
        <v>0</v>
      </c>
      <c r="O215" s="27">
        <f t="shared" si="71"/>
        <v>2</v>
      </c>
      <c r="P215" s="27">
        <f t="shared" si="71"/>
        <v>3</v>
      </c>
      <c r="Q215" s="27">
        <f t="shared" si="71"/>
        <v>0</v>
      </c>
      <c r="R215" s="27">
        <f t="shared" si="71"/>
        <v>3</v>
      </c>
      <c r="S215" s="27">
        <f t="shared" si="71"/>
        <v>0</v>
      </c>
      <c r="T215" s="27">
        <f t="shared" si="71"/>
        <v>0</v>
      </c>
      <c r="U215" s="27">
        <f t="shared" si="71"/>
        <v>0</v>
      </c>
      <c r="V215" s="27">
        <f t="shared" si="71"/>
        <v>0</v>
      </c>
      <c r="W215" s="27">
        <f t="shared" si="71"/>
        <v>0</v>
      </c>
      <c r="X215" s="27">
        <f t="shared" si="71"/>
        <v>0</v>
      </c>
      <c r="Y215" s="27">
        <f t="shared" si="71"/>
        <v>0</v>
      </c>
      <c r="Z215" s="27">
        <f t="shared" si="71"/>
        <v>0</v>
      </c>
      <c r="AA215" s="27">
        <f t="shared" si="71"/>
        <v>0</v>
      </c>
    </row>
    <row r="216" spans="1:27" outlineLevel="4" x14ac:dyDescent="0.25">
      <c r="A216" s="28">
        <v>14.0901</v>
      </c>
      <c r="B216" s="28" t="s">
        <v>257</v>
      </c>
      <c r="C216" s="28" t="s">
        <v>258</v>
      </c>
      <c r="D216" s="29">
        <f t="shared" si="68"/>
        <v>24</v>
      </c>
      <c r="E216" s="29">
        <f t="shared" si="68"/>
        <v>0</v>
      </c>
      <c r="F216" s="29">
        <f t="shared" si="68"/>
        <v>24</v>
      </c>
      <c r="G216" s="29">
        <v>12</v>
      </c>
      <c r="H216" s="29"/>
      <c r="I216" s="29">
        <v>12</v>
      </c>
      <c r="J216" s="29">
        <v>11</v>
      </c>
      <c r="K216" s="29"/>
      <c r="L216" s="29">
        <v>11</v>
      </c>
      <c r="M216" s="29"/>
      <c r="N216" s="29"/>
      <c r="O216" s="29"/>
      <c r="P216" s="29">
        <v>1</v>
      </c>
      <c r="Q216" s="29"/>
      <c r="R216" s="29">
        <v>1</v>
      </c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outlineLevel="4" x14ac:dyDescent="0.25">
      <c r="A217" s="28">
        <v>14.100099999999999</v>
      </c>
      <c r="B217" s="28" t="s">
        <v>259</v>
      </c>
      <c r="C217" s="28" t="s">
        <v>260</v>
      </c>
      <c r="D217" s="29">
        <f t="shared" si="68"/>
        <v>21</v>
      </c>
      <c r="E217" s="29">
        <f t="shared" si="68"/>
        <v>2</v>
      </c>
      <c r="F217" s="29">
        <f t="shared" si="68"/>
        <v>23</v>
      </c>
      <c r="G217" s="29">
        <v>13</v>
      </c>
      <c r="H217" s="29"/>
      <c r="I217" s="29">
        <v>13</v>
      </c>
      <c r="J217" s="29">
        <v>6</v>
      </c>
      <c r="K217" s="29">
        <v>2</v>
      </c>
      <c r="L217" s="29">
        <v>8</v>
      </c>
      <c r="M217" s="29"/>
      <c r="N217" s="29"/>
      <c r="O217" s="29"/>
      <c r="P217" s="29">
        <v>2</v>
      </c>
      <c r="Q217" s="29"/>
      <c r="R217" s="29">
        <v>2</v>
      </c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outlineLevel="4" x14ac:dyDescent="0.25">
      <c r="A218" s="28">
        <v>14.190099999999999</v>
      </c>
      <c r="B218" s="28" t="s">
        <v>261</v>
      </c>
      <c r="C218" s="28" t="s">
        <v>262</v>
      </c>
      <c r="D218" s="29">
        <f t="shared" si="68"/>
        <v>17</v>
      </c>
      <c r="E218" s="29">
        <f t="shared" si="68"/>
        <v>2</v>
      </c>
      <c r="F218" s="29">
        <f t="shared" si="68"/>
        <v>19</v>
      </c>
      <c r="G218" s="29">
        <v>10</v>
      </c>
      <c r="H218" s="29">
        <v>1</v>
      </c>
      <c r="I218" s="29">
        <v>11</v>
      </c>
      <c r="J218" s="29">
        <v>5</v>
      </c>
      <c r="K218" s="29">
        <v>1</v>
      </c>
      <c r="L218" s="29">
        <v>6</v>
      </c>
      <c r="M218" s="29">
        <v>2</v>
      </c>
      <c r="N218" s="29"/>
      <c r="O218" s="29">
        <v>2</v>
      </c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s="26" customFormat="1" outlineLevel="1" x14ac:dyDescent="0.25">
      <c r="A219" s="199" t="s">
        <v>363</v>
      </c>
      <c r="B219" s="199"/>
      <c r="C219" s="199"/>
      <c r="D219" s="30">
        <f t="shared" ref="D219:AA219" si="72">SUBTOTAL(9,D222:D266)</f>
        <v>793</v>
      </c>
      <c r="E219" s="30">
        <f t="shared" si="72"/>
        <v>1549</v>
      </c>
      <c r="F219" s="30">
        <f t="shared" si="72"/>
        <v>2342</v>
      </c>
      <c r="G219" s="30">
        <f t="shared" si="72"/>
        <v>177</v>
      </c>
      <c r="H219" s="30">
        <f t="shared" si="72"/>
        <v>330</v>
      </c>
      <c r="I219" s="30">
        <f t="shared" si="72"/>
        <v>507</v>
      </c>
      <c r="J219" s="30">
        <f t="shared" si="72"/>
        <v>294</v>
      </c>
      <c r="K219" s="30">
        <f t="shared" si="72"/>
        <v>574</v>
      </c>
      <c r="L219" s="30">
        <f t="shared" si="72"/>
        <v>868</v>
      </c>
      <c r="M219" s="30">
        <f t="shared" si="72"/>
        <v>102</v>
      </c>
      <c r="N219" s="30">
        <f t="shared" si="72"/>
        <v>208</v>
      </c>
      <c r="O219" s="30">
        <f t="shared" si="72"/>
        <v>310</v>
      </c>
      <c r="P219" s="30">
        <f t="shared" si="72"/>
        <v>207</v>
      </c>
      <c r="Q219" s="30">
        <f t="shared" si="72"/>
        <v>423</v>
      </c>
      <c r="R219" s="30">
        <f t="shared" si="72"/>
        <v>630</v>
      </c>
      <c r="S219" s="30">
        <f t="shared" si="72"/>
        <v>0</v>
      </c>
      <c r="T219" s="30">
        <f t="shared" si="72"/>
        <v>0</v>
      </c>
      <c r="U219" s="30">
        <f t="shared" si="72"/>
        <v>0</v>
      </c>
      <c r="V219" s="30">
        <f t="shared" si="72"/>
        <v>12</v>
      </c>
      <c r="W219" s="30">
        <f t="shared" si="72"/>
        <v>13</v>
      </c>
      <c r="X219" s="30">
        <f t="shared" si="72"/>
        <v>25</v>
      </c>
      <c r="Y219" s="30">
        <f t="shared" si="72"/>
        <v>1</v>
      </c>
      <c r="Z219" s="30">
        <f t="shared" si="72"/>
        <v>1</v>
      </c>
      <c r="AA219" s="30">
        <f t="shared" si="72"/>
        <v>2</v>
      </c>
    </row>
    <row r="220" spans="1:27" s="26" customFormat="1" outlineLevel="2" x14ac:dyDescent="0.25">
      <c r="A220" s="201" t="s">
        <v>10</v>
      </c>
      <c r="B220" s="201"/>
      <c r="C220" s="201"/>
      <c r="D220" s="27">
        <f t="shared" ref="D220:AA220" si="73">SUBTOTAL(9,D222:D250)</f>
        <v>551</v>
      </c>
      <c r="E220" s="27">
        <f t="shared" si="73"/>
        <v>1215</v>
      </c>
      <c r="F220" s="27">
        <f t="shared" si="73"/>
        <v>1766</v>
      </c>
      <c r="G220" s="27">
        <f t="shared" si="73"/>
        <v>109</v>
      </c>
      <c r="H220" s="27">
        <f t="shared" si="73"/>
        <v>246</v>
      </c>
      <c r="I220" s="27">
        <f t="shared" si="73"/>
        <v>355</v>
      </c>
      <c r="J220" s="27">
        <f t="shared" si="73"/>
        <v>121</v>
      </c>
      <c r="K220" s="27">
        <f t="shared" si="73"/>
        <v>325</v>
      </c>
      <c r="L220" s="27">
        <f t="shared" si="73"/>
        <v>446</v>
      </c>
      <c r="M220" s="27">
        <f t="shared" si="73"/>
        <v>102</v>
      </c>
      <c r="N220" s="27">
        <f t="shared" si="73"/>
        <v>208</v>
      </c>
      <c r="O220" s="27">
        <f t="shared" si="73"/>
        <v>310</v>
      </c>
      <c r="P220" s="27">
        <f t="shared" si="73"/>
        <v>207</v>
      </c>
      <c r="Q220" s="27">
        <f t="shared" si="73"/>
        <v>423</v>
      </c>
      <c r="R220" s="27">
        <f t="shared" si="73"/>
        <v>630</v>
      </c>
      <c r="S220" s="27">
        <f t="shared" si="73"/>
        <v>0</v>
      </c>
      <c r="T220" s="27">
        <f t="shared" si="73"/>
        <v>0</v>
      </c>
      <c r="U220" s="27">
        <f t="shared" si="73"/>
        <v>0</v>
      </c>
      <c r="V220" s="27">
        <f t="shared" si="73"/>
        <v>12</v>
      </c>
      <c r="W220" s="27">
        <f t="shared" si="73"/>
        <v>13</v>
      </c>
      <c r="X220" s="27">
        <f t="shared" si="73"/>
        <v>25</v>
      </c>
      <c r="Y220" s="27">
        <f t="shared" si="73"/>
        <v>0</v>
      </c>
      <c r="Z220" s="27">
        <f t="shared" si="73"/>
        <v>0</v>
      </c>
      <c r="AA220" s="27">
        <f t="shared" si="73"/>
        <v>0</v>
      </c>
    </row>
    <row r="221" spans="1:27" s="26" customFormat="1" outlineLevel="3" x14ac:dyDescent="0.25">
      <c r="A221" s="200" t="s">
        <v>490</v>
      </c>
      <c r="B221" s="200"/>
      <c r="C221" s="200"/>
      <c r="D221" s="27">
        <f t="shared" ref="D221:AA221" si="74">SUBTOTAL(9,D222:D230)</f>
        <v>47</v>
      </c>
      <c r="E221" s="27">
        <f t="shared" si="74"/>
        <v>100</v>
      </c>
      <c r="F221" s="27">
        <f t="shared" si="74"/>
        <v>147</v>
      </c>
      <c r="G221" s="27">
        <f t="shared" si="74"/>
        <v>6</v>
      </c>
      <c r="H221" s="27">
        <f t="shared" si="74"/>
        <v>24</v>
      </c>
      <c r="I221" s="27">
        <f t="shared" si="74"/>
        <v>30</v>
      </c>
      <c r="J221" s="27">
        <f t="shared" si="74"/>
        <v>7</v>
      </c>
      <c r="K221" s="27">
        <f t="shared" si="74"/>
        <v>26</v>
      </c>
      <c r="L221" s="27">
        <f t="shared" si="74"/>
        <v>33</v>
      </c>
      <c r="M221" s="27">
        <f t="shared" si="74"/>
        <v>8</v>
      </c>
      <c r="N221" s="27">
        <f t="shared" si="74"/>
        <v>19</v>
      </c>
      <c r="O221" s="27">
        <f t="shared" si="74"/>
        <v>27</v>
      </c>
      <c r="P221" s="27">
        <f t="shared" si="74"/>
        <v>25</v>
      </c>
      <c r="Q221" s="27">
        <f t="shared" si="74"/>
        <v>30</v>
      </c>
      <c r="R221" s="27">
        <f t="shared" si="74"/>
        <v>55</v>
      </c>
      <c r="S221" s="27">
        <f t="shared" si="74"/>
        <v>0</v>
      </c>
      <c r="T221" s="27">
        <f t="shared" si="74"/>
        <v>0</v>
      </c>
      <c r="U221" s="27">
        <f t="shared" si="74"/>
        <v>0</v>
      </c>
      <c r="V221" s="27">
        <f t="shared" si="74"/>
        <v>1</v>
      </c>
      <c r="W221" s="27">
        <f t="shared" si="74"/>
        <v>1</v>
      </c>
      <c r="X221" s="27">
        <f t="shared" si="74"/>
        <v>2</v>
      </c>
      <c r="Y221" s="27">
        <f t="shared" si="74"/>
        <v>0</v>
      </c>
      <c r="Z221" s="27">
        <f t="shared" si="74"/>
        <v>0</v>
      </c>
      <c r="AA221" s="27">
        <f t="shared" si="74"/>
        <v>0</v>
      </c>
    </row>
    <row r="222" spans="1:27" outlineLevel="4" x14ac:dyDescent="0.25">
      <c r="A222" s="28">
        <v>50.060499999999998</v>
      </c>
      <c r="B222" s="28" t="s">
        <v>271</v>
      </c>
      <c r="C222" s="28" t="s">
        <v>272</v>
      </c>
      <c r="D222" s="29">
        <f t="shared" si="68"/>
        <v>7</v>
      </c>
      <c r="E222" s="29">
        <f t="shared" si="68"/>
        <v>14</v>
      </c>
      <c r="F222" s="29">
        <f t="shared" si="68"/>
        <v>21</v>
      </c>
      <c r="G222" s="29"/>
      <c r="H222" s="29">
        <v>1</v>
      </c>
      <c r="I222" s="29">
        <v>1</v>
      </c>
      <c r="J222" s="29">
        <v>1</v>
      </c>
      <c r="K222" s="29">
        <v>2</v>
      </c>
      <c r="L222" s="29">
        <v>3</v>
      </c>
      <c r="M222" s="29"/>
      <c r="N222" s="29">
        <v>2</v>
      </c>
      <c r="O222" s="29">
        <v>2</v>
      </c>
      <c r="P222" s="29">
        <v>6</v>
      </c>
      <c r="Q222" s="29">
        <v>9</v>
      </c>
      <c r="R222" s="29">
        <v>15</v>
      </c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outlineLevel="4" x14ac:dyDescent="0.25">
      <c r="A223" s="28">
        <v>50.070099999999996</v>
      </c>
      <c r="B223" s="28" t="s">
        <v>371</v>
      </c>
      <c r="C223" s="28" t="s">
        <v>391</v>
      </c>
      <c r="D223" s="29">
        <f t="shared" si="68"/>
        <v>1</v>
      </c>
      <c r="E223" s="29">
        <f t="shared" si="68"/>
        <v>9</v>
      </c>
      <c r="F223" s="29">
        <f t="shared" si="68"/>
        <v>10</v>
      </c>
      <c r="G223" s="29">
        <v>1</v>
      </c>
      <c r="H223" s="29">
        <v>7</v>
      </c>
      <c r="I223" s="29">
        <v>8</v>
      </c>
      <c r="J223" s="29"/>
      <c r="K223" s="29"/>
      <c r="L223" s="29"/>
      <c r="M223" s="29"/>
      <c r="N223" s="29">
        <v>2</v>
      </c>
      <c r="O223" s="29">
        <v>2</v>
      </c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outlineLevel="4" x14ac:dyDescent="0.25">
      <c r="A224" s="28">
        <v>50.0702</v>
      </c>
      <c r="B224" s="28" t="s">
        <v>514</v>
      </c>
      <c r="C224" s="28" t="s">
        <v>541</v>
      </c>
      <c r="D224" s="29">
        <f t="shared" si="68"/>
        <v>4</v>
      </c>
      <c r="E224" s="29">
        <f t="shared" si="68"/>
        <v>10</v>
      </c>
      <c r="F224" s="29">
        <f t="shared" si="68"/>
        <v>14</v>
      </c>
      <c r="G224" s="29">
        <v>3</v>
      </c>
      <c r="H224" s="29">
        <v>10</v>
      </c>
      <c r="I224" s="29">
        <v>13</v>
      </c>
      <c r="J224" s="29"/>
      <c r="K224" s="29"/>
      <c r="L224" s="29"/>
      <c r="M224" s="29">
        <v>1</v>
      </c>
      <c r="N224" s="29"/>
      <c r="O224" s="29">
        <v>1</v>
      </c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outlineLevel="4" x14ac:dyDescent="0.25">
      <c r="A225" s="28">
        <v>50.070399999999999</v>
      </c>
      <c r="B225" s="28" t="s">
        <v>267</v>
      </c>
      <c r="C225" s="28" t="s">
        <v>268</v>
      </c>
      <c r="D225" s="29">
        <f t="shared" si="68"/>
        <v>0</v>
      </c>
      <c r="E225" s="29">
        <f t="shared" si="68"/>
        <v>7</v>
      </c>
      <c r="F225" s="29">
        <f t="shared" si="68"/>
        <v>7</v>
      </c>
      <c r="G225" s="29"/>
      <c r="H225" s="29"/>
      <c r="I225" s="29"/>
      <c r="J225" s="29"/>
      <c r="K225" s="29">
        <v>3</v>
      </c>
      <c r="L225" s="29">
        <v>3</v>
      </c>
      <c r="M225" s="29"/>
      <c r="N225" s="29">
        <v>1</v>
      </c>
      <c r="O225" s="29">
        <v>1</v>
      </c>
      <c r="P225" s="29"/>
      <c r="Q225" s="29">
        <v>3</v>
      </c>
      <c r="R225" s="29">
        <v>3</v>
      </c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outlineLevel="4" x14ac:dyDescent="0.25">
      <c r="A226" s="28">
        <v>50.070500000000003</v>
      </c>
      <c r="B226" s="28" t="s">
        <v>265</v>
      </c>
      <c r="C226" s="28" t="s">
        <v>266</v>
      </c>
      <c r="D226" s="29">
        <f t="shared" si="68"/>
        <v>10</v>
      </c>
      <c r="E226" s="29">
        <f t="shared" si="68"/>
        <v>16</v>
      </c>
      <c r="F226" s="29">
        <f t="shared" si="68"/>
        <v>26</v>
      </c>
      <c r="G226" s="29">
        <v>1</v>
      </c>
      <c r="H226" s="29">
        <v>3</v>
      </c>
      <c r="I226" s="29">
        <v>4</v>
      </c>
      <c r="J226" s="29">
        <v>5</v>
      </c>
      <c r="K226" s="29">
        <v>7</v>
      </c>
      <c r="L226" s="29">
        <v>12</v>
      </c>
      <c r="M226" s="29">
        <v>2</v>
      </c>
      <c r="N226" s="29">
        <v>4</v>
      </c>
      <c r="O226" s="29">
        <v>6</v>
      </c>
      <c r="P226" s="29">
        <v>1</v>
      </c>
      <c r="Q226" s="29">
        <v>2</v>
      </c>
      <c r="R226" s="29">
        <v>3</v>
      </c>
      <c r="S226" s="29"/>
      <c r="T226" s="29"/>
      <c r="U226" s="29"/>
      <c r="V226" s="29">
        <v>1</v>
      </c>
      <c r="W226" s="29"/>
      <c r="X226" s="29">
        <v>1</v>
      </c>
      <c r="Y226" s="29"/>
      <c r="Z226" s="29"/>
      <c r="AA226" s="29"/>
    </row>
    <row r="227" spans="1:27" outlineLevel="4" x14ac:dyDescent="0.25">
      <c r="A227" s="28">
        <v>50.070500000000003</v>
      </c>
      <c r="B227" s="28" t="s">
        <v>269</v>
      </c>
      <c r="C227" s="28" t="s">
        <v>270</v>
      </c>
      <c r="D227" s="29">
        <f t="shared" si="68"/>
        <v>15</v>
      </c>
      <c r="E227" s="29">
        <f t="shared" si="68"/>
        <v>13</v>
      </c>
      <c r="F227" s="29">
        <f t="shared" si="68"/>
        <v>28</v>
      </c>
      <c r="G227" s="29">
        <v>1</v>
      </c>
      <c r="H227" s="29">
        <v>1</v>
      </c>
      <c r="I227" s="29">
        <v>2</v>
      </c>
      <c r="J227" s="29"/>
      <c r="K227" s="29">
        <v>2</v>
      </c>
      <c r="L227" s="29">
        <v>2</v>
      </c>
      <c r="M227" s="29">
        <v>4</v>
      </c>
      <c r="N227" s="29">
        <v>6</v>
      </c>
      <c r="O227" s="29">
        <v>10</v>
      </c>
      <c r="P227" s="29">
        <v>10</v>
      </c>
      <c r="Q227" s="29">
        <v>4</v>
      </c>
      <c r="R227" s="29">
        <v>14</v>
      </c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outlineLevel="4" x14ac:dyDescent="0.25">
      <c r="A228" s="28">
        <v>50.070500000000003</v>
      </c>
      <c r="B228" s="28" t="s">
        <v>275</v>
      </c>
      <c r="C228" s="28" t="s">
        <v>276</v>
      </c>
      <c r="D228" s="29">
        <f t="shared" si="68"/>
        <v>4</v>
      </c>
      <c r="E228" s="29">
        <f t="shared" si="68"/>
        <v>28</v>
      </c>
      <c r="F228" s="29">
        <f t="shared" si="68"/>
        <v>32</v>
      </c>
      <c r="G228" s="29"/>
      <c r="H228" s="29">
        <v>1</v>
      </c>
      <c r="I228" s="29">
        <v>1</v>
      </c>
      <c r="J228" s="29"/>
      <c r="K228" s="29">
        <v>12</v>
      </c>
      <c r="L228" s="29">
        <v>12</v>
      </c>
      <c r="M228" s="29">
        <v>1</v>
      </c>
      <c r="N228" s="29">
        <v>4</v>
      </c>
      <c r="O228" s="29">
        <v>5</v>
      </c>
      <c r="P228" s="29">
        <v>3</v>
      </c>
      <c r="Q228" s="29">
        <v>10</v>
      </c>
      <c r="R228" s="29">
        <v>13</v>
      </c>
      <c r="S228" s="29"/>
      <c r="T228" s="29"/>
      <c r="U228" s="29"/>
      <c r="V228" s="29"/>
      <c r="W228" s="29">
        <v>1</v>
      </c>
      <c r="X228" s="29">
        <v>1</v>
      </c>
      <c r="Y228" s="29"/>
      <c r="Z228" s="29"/>
      <c r="AA228" s="29"/>
    </row>
    <row r="229" spans="1:27" outlineLevel="4" x14ac:dyDescent="0.25">
      <c r="A229" s="28">
        <v>50.070799999999998</v>
      </c>
      <c r="B229" s="28" t="s">
        <v>273</v>
      </c>
      <c r="C229" s="28" t="s">
        <v>274</v>
      </c>
      <c r="D229" s="29">
        <f t="shared" si="68"/>
        <v>1</v>
      </c>
      <c r="E229" s="29">
        <f t="shared" si="68"/>
        <v>2</v>
      </c>
      <c r="F229" s="29">
        <f t="shared" si="68"/>
        <v>3</v>
      </c>
      <c r="G229" s="29"/>
      <c r="H229" s="29"/>
      <c r="I229" s="29"/>
      <c r="J229" s="29"/>
      <c r="K229" s="29"/>
      <c r="L229" s="29"/>
      <c r="M229" s="29"/>
      <c r="N229" s="29"/>
      <c r="O229" s="29"/>
      <c r="P229" s="29">
        <v>1</v>
      </c>
      <c r="Q229" s="29">
        <v>2</v>
      </c>
      <c r="R229" s="29">
        <v>3</v>
      </c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outlineLevel="4" x14ac:dyDescent="0.25">
      <c r="A230" s="28">
        <v>50.070900000000002</v>
      </c>
      <c r="B230" s="28" t="s">
        <v>263</v>
      </c>
      <c r="C230" s="28" t="s">
        <v>264</v>
      </c>
      <c r="D230" s="29">
        <f t="shared" si="68"/>
        <v>5</v>
      </c>
      <c r="E230" s="29">
        <f t="shared" si="68"/>
        <v>1</v>
      </c>
      <c r="F230" s="29">
        <f t="shared" si="68"/>
        <v>6</v>
      </c>
      <c r="G230" s="29"/>
      <c r="H230" s="29">
        <v>1</v>
      </c>
      <c r="I230" s="29">
        <v>1</v>
      </c>
      <c r="J230" s="29">
        <v>1</v>
      </c>
      <c r="K230" s="29"/>
      <c r="L230" s="29">
        <v>1</v>
      </c>
      <c r="M230" s="29"/>
      <c r="N230" s="29"/>
      <c r="O230" s="29"/>
      <c r="P230" s="29">
        <v>4</v>
      </c>
      <c r="Q230" s="29"/>
      <c r="R230" s="29">
        <v>4</v>
      </c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s="26" customFormat="1" outlineLevel="3" x14ac:dyDescent="0.25">
      <c r="A231" s="200" t="s">
        <v>503</v>
      </c>
      <c r="B231" s="200"/>
      <c r="C231" s="200"/>
      <c r="D231" s="27">
        <f t="shared" ref="D231:AA231" si="75">SUBTOTAL(9,D232:D244)</f>
        <v>448</v>
      </c>
      <c r="E231" s="27">
        <f t="shared" si="75"/>
        <v>982</v>
      </c>
      <c r="F231" s="27">
        <f t="shared" si="75"/>
        <v>1430</v>
      </c>
      <c r="G231" s="27">
        <f t="shared" si="75"/>
        <v>89</v>
      </c>
      <c r="H231" s="27">
        <f t="shared" si="75"/>
        <v>202</v>
      </c>
      <c r="I231" s="27">
        <f t="shared" si="75"/>
        <v>291</v>
      </c>
      <c r="J231" s="27">
        <f t="shared" si="75"/>
        <v>103</v>
      </c>
      <c r="K231" s="27">
        <f t="shared" si="75"/>
        <v>253</v>
      </c>
      <c r="L231" s="27">
        <f t="shared" si="75"/>
        <v>356</v>
      </c>
      <c r="M231" s="27">
        <f t="shared" si="75"/>
        <v>85</v>
      </c>
      <c r="N231" s="27">
        <f t="shared" si="75"/>
        <v>172</v>
      </c>
      <c r="O231" s="27">
        <f t="shared" si="75"/>
        <v>257</v>
      </c>
      <c r="P231" s="27">
        <f t="shared" si="75"/>
        <v>160</v>
      </c>
      <c r="Q231" s="27">
        <f t="shared" si="75"/>
        <v>344</v>
      </c>
      <c r="R231" s="27">
        <f t="shared" si="75"/>
        <v>504</v>
      </c>
      <c r="S231" s="27">
        <f t="shared" si="75"/>
        <v>0</v>
      </c>
      <c r="T231" s="27">
        <f t="shared" si="75"/>
        <v>0</v>
      </c>
      <c r="U231" s="27">
        <f t="shared" si="75"/>
        <v>0</v>
      </c>
      <c r="V231" s="27">
        <f t="shared" si="75"/>
        <v>11</v>
      </c>
      <c r="W231" s="27">
        <f t="shared" si="75"/>
        <v>11</v>
      </c>
      <c r="X231" s="27">
        <f t="shared" si="75"/>
        <v>22</v>
      </c>
      <c r="Y231" s="27">
        <f t="shared" si="75"/>
        <v>0</v>
      </c>
      <c r="Z231" s="27">
        <f t="shared" si="75"/>
        <v>0</v>
      </c>
      <c r="AA231" s="27">
        <f t="shared" si="75"/>
        <v>0</v>
      </c>
    </row>
    <row r="232" spans="1:27" outlineLevel="4" x14ac:dyDescent="0.25">
      <c r="A232" s="28">
        <v>16.010100000000001</v>
      </c>
      <c r="B232" s="28" t="s">
        <v>303</v>
      </c>
      <c r="C232" s="28" t="s">
        <v>304</v>
      </c>
      <c r="D232" s="29">
        <f t="shared" si="68"/>
        <v>68</v>
      </c>
      <c r="E232" s="29">
        <f t="shared" si="68"/>
        <v>300</v>
      </c>
      <c r="F232" s="29">
        <f t="shared" si="68"/>
        <v>368</v>
      </c>
      <c r="G232" s="29">
        <v>10</v>
      </c>
      <c r="H232" s="29">
        <v>55</v>
      </c>
      <c r="I232" s="29">
        <v>65</v>
      </c>
      <c r="J232" s="29">
        <v>16</v>
      </c>
      <c r="K232" s="29">
        <v>78</v>
      </c>
      <c r="L232" s="29">
        <v>94</v>
      </c>
      <c r="M232" s="29">
        <v>12</v>
      </c>
      <c r="N232" s="29">
        <v>52</v>
      </c>
      <c r="O232" s="29">
        <v>64</v>
      </c>
      <c r="P232" s="29">
        <v>26</v>
      </c>
      <c r="Q232" s="29">
        <v>110</v>
      </c>
      <c r="R232" s="29">
        <v>136</v>
      </c>
      <c r="S232" s="29"/>
      <c r="T232" s="29"/>
      <c r="U232" s="29"/>
      <c r="V232" s="29">
        <v>4</v>
      </c>
      <c r="W232" s="29">
        <v>5</v>
      </c>
      <c r="X232" s="29">
        <v>9</v>
      </c>
      <c r="Y232" s="29"/>
      <c r="Z232" s="29"/>
      <c r="AA232" s="29"/>
    </row>
    <row r="233" spans="1:27" outlineLevel="4" x14ac:dyDescent="0.25">
      <c r="A233" s="28">
        <v>16.010100000000001</v>
      </c>
      <c r="B233" s="28" t="s">
        <v>305</v>
      </c>
      <c r="C233" s="28" t="s">
        <v>306</v>
      </c>
      <c r="D233" s="29">
        <f t="shared" si="68"/>
        <v>10</v>
      </c>
      <c r="E233" s="29">
        <f t="shared" si="68"/>
        <v>42</v>
      </c>
      <c r="F233" s="29">
        <f t="shared" si="68"/>
        <v>52</v>
      </c>
      <c r="G233" s="29">
        <v>1</v>
      </c>
      <c r="H233" s="29">
        <v>7</v>
      </c>
      <c r="I233" s="29">
        <v>8</v>
      </c>
      <c r="J233" s="29">
        <v>5</v>
      </c>
      <c r="K233" s="29">
        <v>17</v>
      </c>
      <c r="L233" s="29">
        <v>22</v>
      </c>
      <c r="M233" s="29">
        <v>2</v>
      </c>
      <c r="N233" s="29">
        <v>8</v>
      </c>
      <c r="O233" s="29">
        <v>10</v>
      </c>
      <c r="P233" s="29">
        <v>2</v>
      </c>
      <c r="Q233" s="29">
        <v>10</v>
      </c>
      <c r="R233" s="29">
        <v>12</v>
      </c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outlineLevel="4" x14ac:dyDescent="0.25">
      <c r="A234" s="28">
        <v>16.010400000000001</v>
      </c>
      <c r="B234" s="28" t="s">
        <v>307</v>
      </c>
      <c r="C234" s="28" t="s">
        <v>308</v>
      </c>
      <c r="D234" s="29">
        <f t="shared" si="68"/>
        <v>20</v>
      </c>
      <c r="E234" s="29">
        <f t="shared" si="68"/>
        <v>96</v>
      </c>
      <c r="F234" s="29">
        <f t="shared" si="68"/>
        <v>116</v>
      </c>
      <c r="G234" s="29">
        <v>8</v>
      </c>
      <c r="H234" s="29">
        <v>22</v>
      </c>
      <c r="I234" s="29">
        <v>30</v>
      </c>
      <c r="J234" s="29">
        <v>8</v>
      </c>
      <c r="K234" s="29">
        <v>31</v>
      </c>
      <c r="L234" s="29">
        <v>39</v>
      </c>
      <c r="M234" s="29">
        <v>1</v>
      </c>
      <c r="N234" s="29">
        <v>18</v>
      </c>
      <c r="O234" s="29">
        <v>19</v>
      </c>
      <c r="P234" s="29">
        <v>3</v>
      </c>
      <c r="Q234" s="29">
        <v>25</v>
      </c>
      <c r="R234" s="29">
        <v>28</v>
      </c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outlineLevel="4" x14ac:dyDescent="0.25">
      <c r="A235" s="28">
        <v>16.010400000000001</v>
      </c>
      <c r="B235" s="28" t="s">
        <v>309</v>
      </c>
      <c r="C235" s="28" t="s">
        <v>310</v>
      </c>
      <c r="D235" s="29">
        <f t="shared" si="68"/>
        <v>16</v>
      </c>
      <c r="E235" s="29">
        <f t="shared" si="68"/>
        <v>69</v>
      </c>
      <c r="F235" s="29">
        <f t="shared" si="68"/>
        <v>85</v>
      </c>
      <c r="G235" s="29">
        <v>4</v>
      </c>
      <c r="H235" s="29">
        <v>7</v>
      </c>
      <c r="I235" s="29">
        <v>11</v>
      </c>
      <c r="J235" s="29">
        <v>2</v>
      </c>
      <c r="K235" s="29">
        <v>12</v>
      </c>
      <c r="L235" s="29">
        <v>14</v>
      </c>
      <c r="M235" s="29">
        <v>4</v>
      </c>
      <c r="N235" s="29">
        <v>24</v>
      </c>
      <c r="O235" s="29">
        <v>28</v>
      </c>
      <c r="P235" s="29">
        <v>6</v>
      </c>
      <c r="Q235" s="29">
        <v>26</v>
      </c>
      <c r="R235" s="29">
        <v>32</v>
      </c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outlineLevel="4" x14ac:dyDescent="0.25">
      <c r="A236" s="28">
        <v>16.0901</v>
      </c>
      <c r="B236" s="28" t="s">
        <v>292</v>
      </c>
      <c r="C236" s="28" t="s">
        <v>293</v>
      </c>
      <c r="D236" s="29">
        <f t="shared" si="68"/>
        <v>0</v>
      </c>
      <c r="E236" s="29">
        <f t="shared" si="68"/>
        <v>1</v>
      </c>
      <c r="F236" s="29">
        <f t="shared" si="68"/>
        <v>1</v>
      </c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>
        <v>1</v>
      </c>
      <c r="R236" s="29">
        <v>1</v>
      </c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outlineLevel="4" x14ac:dyDescent="0.25">
      <c r="A237" s="28">
        <v>16.090499999999999</v>
      </c>
      <c r="B237" s="28" t="s">
        <v>288</v>
      </c>
      <c r="C237" s="28" t="s">
        <v>289</v>
      </c>
      <c r="D237" s="29">
        <f t="shared" si="68"/>
        <v>23</v>
      </c>
      <c r="E237" s="29">
        <f t="shared" si="68"/>
        <v>61</v>
      </c>
      <c r="F237" s="29">
        <f t="shared" si="68"/>
        <v>84</v>
      </c>
      <c r="G237" s="29">
        <v>8</v>
      </c>
      <c r="H237" s="29">
        <v>15</v>
      </c>
      <c r="I237" s="29">
        <v>23</v>
      </c>
      <c r="J237" s="29">
        <v>3</v>
      </c>
      <c r="K237" s="29">
        <v>9</v>
      </c>
      <c r="L237" s="29">
        <v>12</v>
      </c>
      <c r="M237" s="29">
        <v>5</v>
      </c>
      <c r="N237" s="29">
        <v>10</v>
      </c>
      <c r="O237" s="29">
        <v>15</v>
      </c>
      <c r="P237" s="29">
        <v>7</v>
      </c>
      <c r="Q237" s="29">
        <v>27</v>
      </c>
      <c r="R237" s="29">
        <v>34</v>
      </c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outlineLevel="4" x14ac:dyDescent="0.25">
      <c r="A238" s="28">
        <v>23.010100000000001</v>
      </c>
      <c r="B238" s="28" t="s">
        <v>300</v>
      </c>
      <c r="C238" s="28" t="s">
        <v>301</v>
      </c>
      <c r="D238" s="29">
        <f t="shared" si="68"/>
        <v>5</v>
      </c>
      <c r="E238" s="29">
        <f t="shared" si="68"/>
        <v>9</v>
      </c>
      <c r="F238" s="29">
        <f t="shared" si="68"/>
        <v>14</v>
      </c>
      <c r="G238" s="29"/>
      <c r="H238" s="29"/>
      <c r="I238" s="29"/>
      <c r="J238" s="29"/>
      <c r="K238" s="29">
        <v>4</v>
      </c>
      <c r="L238" s="29">
        <v>4</v>
      </c>
      <c r="M238" s="29">
        <v>3</v>
      </c>
      <c r="N238" s="29"/>
      <c r="O238" s="29">
        <v>3</v>
      </c>
      <c r="P238" s="29">
        <v>1</v>
      </c>
      <c r="Q238" s="29">
        <v>5</v>
      </c>
      <c r="R238" s="29">
        <v>6</v>
      </c>
      <c r="S238" s="29"/>
      <c r="T238" s="29"/>
      <c r="U238" s="29"/>
      <c r="V238" s="29">
        <v>1</v>
      </c>
      <c r="W238" s="29"/>
      <c r="X238" s="29">
        <v>1</v>
      </c>
      <c r="Y238" s="29"/>
      <c r="Z238" s="29"/>
      <c r="AA238" s="29"/>
    </row>
    <row r="239" spans="1:27" outlineLevel="4" x14ac:dyDescent="0.25">
      <c r="A239" s="28">
        <v>38.010100000000001</v>
      </c>
      <c r="B239" s="28" t="s">
        <v>290</v>
      </c>
      <c r="C239" s="28" t="s">
        <v>291</v>
      </c>
      <c r="D239" s="29">
        <f t="shared" si="68"/>
        <v>29</v>
      </c>
      <c r="E239" s="29">
        <f t="shared" si="68"/>
        <v>21</v>
      </c>
      <c r="F239" s="29">
        <f t="shared" si="68"/>
        <v>50</v>
      </c>
      <c r="G239" s="29">
        <v>7</v>
      </c>
      <c r="H239" s="29">
        <v>7</v>
      </c>
      <c r="I239" s="29">
        <v>14</v>
      </c>
      <c r="J239" s="29">
        <v>7</v>
      </c>
      <c r="K239" s="29">
        <v>7</v>
      </c>
      <c r="L239" s="29">
        <v>14</v>
      </c>
      <c r="M239" s="29">
        <v>8</v>
      </c>
      <c r="N239" s="29"/>
      <c r="O239" s="29">
        <v>8</v>
      </c>
      <c r="P239" s="29">
        <v>7</v>
      </c>
      <c r="Q239" s="29">
        <v>6</v>
      </c>
      <c r="R239" s="29">
        <v>13</v>
      </c>
      <c r="S239" s="29"/>
      <c r="T239" s="29"/>
      <c r="U239" s="29"/>
      <c r="V239" s="29"/>
      <c r="W239" s="29">
        <v>1</v>
      </c>
      <c r="X239" s="29">
        <v>1</v>
      </c>
      <c r="Y239" s="29"/>
      <c r="Z239" s="29"/>
      <c r="AA239" s="29"/>
    </row>
    <row r="240" spans="1:27" outlineLevel="4" x14ac:dyDescent="0.25">
      <c r="A240" s="28">
        <v>50.0501</v>
      </c>
      <c r="B240" s="28" t="s">
        <v>277</v>
      </c>
      <c r="C240" s="28" t="s">
        <v>278</v>
      </c>
      <c r="D240" s="29">
        <f t="shared" si="68"/>
        <v>80</v>
      </c>
      <c r="E240" s="29">
        <f t="shared" si="68"/>
        <v>167</v>
      </c>
      <c r="F240" s="29">
        <f t="shared" si="68"/>
        <v>247</v>
      </c>
      <c r="G240" s="29">
        <v>17</v>
      </c>
      <c r="H240" s="29">
        <v>29</v>
      </c>
      <c r="I240" s="29">
        <v>46</v>
      </c>
      <c r="J240" s="29">
        <v>14</v>
      </c>
      <c r="K240" s="29">
        <v>45</v>
      </c>
      <c r="L240" s="29">
        <v>59</v>
      </c>
      <c r="M240" s="29">
        <v>18</v>
      </c>
      <c r="N240" s="29">
        <v>27</v>
      </c>
      <c r="O240" s="29">
        <v>45</v>
      </c>
      <c r="P240" s="29">
        <v>31</v>
      </c>
      <c r="Q240" s="29">
        <v>64</v>
      </c>
      <c r="R240" s="29">
        <v>95</v>
      </c>
      <c r="S240" s="29"/>
      <c r="T240" s="29"/>
      <c r="U240" s="29"/>
      <c r="V240" s="29"/>
      <c r="W240" s="29">
        <v>2</v>
      </c>
      <c r="X240" s="29">
        <v>2</v>
      </c>
      <c r="Y240" s="29"/>
      <c r="Z240" s="29"/>
      <c r="AA240" s="29"/>
    </row>
    <row r="241" spans="1:27" outlineLevel="4" x14ac:dyDescent="0.25">
      <c r="A241" s="28">
        <v>50.070300000000003</v>
      </c>
      <c r="B241" s="28" t="s">
        <v>298</v>
      </c>
      <c r="C241" s="28" t="s">
        <v>299</v>
      </c>
      <c r="D241" s="29">
        <f t="shared" si="68"/>
        <v>29</v>
      </c>
      <c r="E241" s="29">
        <f t="shared" si="68"/>
        <v>89</v>
      </c>
      <c r="F241" s="29">
        <f t="shared" si="68"/>
        <v>118</v>
      </c>
      <c r="G241" s="29">
        <v>6</v>
      </c>
      <c r="H241" s="29">
        <v>26</v>
      </c>
      <c r="I241" s="29">
        <v>32</v>
      </c>
      <c r="J241" s="29">
        <v>6</v>
      </c>
      <c r="K241" s="29">
        <v>17</v>
      </c>
      <c r="L241" s="29">
        <v>23</v>
      </c>
      <c r="M241" s="29">
        <v>3</v>
      </c>
      <c r="N241" s="29">
        <v>13</v>
      </c>
      <c r="O241" s="29">
        <v>16</v>
      </c>
      <c r="P241" s="29">
        <v>13</v>
      </c>
      <c r="Q241" s="29">
        <v>32</v>
      </c>
      <c r="R241" s="29">
        <v>45</v>
      </c>
      <c r="S241" s="29"/>
      <c r="T241" s="29"/>
      <c r="U241" s="29"/>
      <c r="V241" s="29">
        <v>1</v>
      </c>
      <c r="W241" s="29">
        <v>1</v>
      </c>
      <c r="X241" s="29">
        <v>2</v>
      </c>
      <c r="Y241" s="29"/>
      <c r="Z241" s="29"/>
      <c r="AA241" s="29"/>
    </row>
    <row r="242" spans="1:27" outlineLevel="4" x14ac:dyDescent="0.25">
      <c r="A242" s="28">
        <v>50.0901</v>
      </c>
      <c r="B242" s="28" t="s">
        <v>311</v>
      </c>
      <c r="C242" s="28" t="s">
        <v>312</v>
      </c>
      <c r="D242" s="29">
        <f t="shared" si="68"/>
        <v>73</v>
      </c>
      <c r="E242" s="29">
        <f t="shared" si="68"/>
        <v>57</v>
      </c>
      <c r="F242" s="29">
        <f t="shared" si="68"/>
        <v>130</v>
      </c>
      <c r="G242" s="29">
        <v>18</v>
      </c>
      <c r="H242" s="29">
        <v>14</v>
      </c>
      <c r="I242" s="29">
        <v>32</v>
      </c>
      <c r="J242" s="29">
        <v>17</v>
      </c>
      <c r="K242" s="29">
        <v>22</v>
      </c>
      <c r="L242" s="29">
        <v>39</v>
      </c>
      <c r="M242" s="29">
        <v>8</v>
      </c>
      <c r="N242" s="29">
        <v>5</v>
      </c>
      <c r="O242" s="29">
        <v>13</v>
      </c>
      <c r="P242" s="29">
        <v>26</v>
      </c>
      <c r="Q242" s="29">
        <v>14</v>
      </c>
      <c r="R242" s="29">
        <v>40</v>
      </c>
      <c r="S242" s="29"/>
      <c r="T242" s="29"/>
      <c r="U242" s="29"/>
      <c r="V242" s="29">
        <v>4</v>
      </c>
      <c r="W242" s="29">
        <v>2</v>
      </c>
      <c r="X242" s="29">
        <v>6</v>
      </c>
      <c r="Y242" s="29"/>
      <c r="Z242" s="29"/>
      <c r="AA242" s="29"/>
    </row>
    <row r="243" spans="1:27" outlineLevel="4" x14ac:dyDescent="0.25">
      <c r="A243" s="28">
        <v>54.010199999999998</v>
      </c>
      <c r="B243" s="28" t="s">
        <v>296</v>
      </c>
      <c r="C243" s="28" t="s">
        <v>297</v>
      </c>
      <c r="D243" s="29">
        <f t="shared" si="68"/>
        <v>48</v>
      </c>
      <c r="E243" s="29">
        <f t="shared" si="68"/>
        <v>22</v>
      </c>
      <c r="F243" s="29">
        <f t="shared" si="68"/>
        <v>70</v>
      </c>
      <c r="G243" s="29">
        <v>7</v>
      </c>
      <c r="H243" s="29">
        <v>6</v>
      </c>
      <c r="I243" s="29">
        <v>13</v>
      </c>
      <c r="J243" s="29">
        <v>15</v>
      </c>
      <c r="K243" s="29">
        <v>3</v>
      </c>
      <c r="L243" s="29">
        <v>18</v>
      </c>
      <c r="M243" s="29">
        <v>9</v>
      </c>
      <c r="N243" s="29">
        <v>6</v>
      </c>
      <c r="O243" s="29">
        <v>15</v>
      </c>
      <c r="P243" s="29">
        <v>17</v>
      </c>
      <c r="Q243" s="29">
        <v>7</v>
      </c>
      <c r="R243" s="29">
        <v>24</v>
      </c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outlineLevel="4" x14ac:dyDescent="0.25">
      <c r="A244" s="28">
        <v>54.010300000000001</v>
      </c>
      <c r="B244" s="28" t="s">
        <v>294</v>
      </c>
      <c r="C244" s="28" t="s">
        <v>295</v>
      </c>
      <c r="D244" s="29">
        <f t="shared" si="68"/>
        <v>47</v>
      </c>
      <c r="E244" s="29">
        <f t="shared" si="68"/>
        <v>48</v>
      </c>
      <c r="F244" s="29">
        <f t="shared" si="68"/>
        <v>95</v>
      </c>
      <c r="G244" s="29">
        <v>3</v>
      </c>
      <c r="H244" s="29">
        <v>14</v>
      </c>
      <c r="I244" s="29">
        <v>17</v>
      </c>
      <c r="J244" s="29">
        <v>10</v>
      </c>
      <c r="K244" s="29">
        <v>8</v>
      </c>
      <c r="L244" s="29">
        <v>18</v>
      </c>
      <c r="M244" s="29">
        <v>12</v>
      </c>
      <c r="N244" s="29">
        <v>9</v>
      </c>
      <c r="O244" s="29">
        <v>21</v>
      </c>
      <c r="P244" s="29">
        <v>21</v>
      </c>
      <c r="Q244" s="29">
        <v>17</v>
      </c>
      <c r="R244" s="29">
        <v>38</v>
      </c>
      <c r="S244" s="29"/>
      <c r="T244" s="29"/>
      <c r="U244" s="29"/>
      <c r="V244" s="29">
        <v>1</v>
      </c>
      <c r="W244" s="29"/>
      <c r="X244" s="29">
        <v>1</v>
      </c>
      <c r="Y244" s="29"/>
      <c r="Z244" s="29"/>
      <c r="AA244" s="29"/>
    </row>
    <row r="245" spans="1:27" s="26" customFormat="1" outlineLevel="3" x14ac:dyDescent="0.25">
      <c r="A245" s="200" t="s">
        <v>68</v>
      </c>
      <c r="B245" s="200"/>
      <c r="C245" s="200"/>
      <c r="D245" s="27">
        <f t="shared" ref="D245:AA245" si="76">SUBTOTAL(9,D246:D250)</f>
        <v>56</v>
      </c>
      <c r="E245" s="27">
        <f t="shared" si="76"/>
        <v>133</v>
      </c>
      <c r="F245" s="27">
        <f t="shared" si="76"/>
        <v>189</v>
      </c>
      <c r="G245" s="27">
        <f t="shared" si="76"/>
        <v>14</v>
      </c>
      <c r="H245" s="27">
        <f t="shared" si="76"/>
        <v>20</v>
      </c>
      <c r="I245" s="27">
        <f t="shared" si="76"/>
        <v>34</v>
      </c>
      <c r="J245" s="27">
        <f t="shared" si="76"/>
        <v>11</v>
      </c>
      <c r="K245" s="27">
        <f t="shared" si="76"/>
        <v>46</v>
      </c>
      <c r="L245" s="27">
        <f t="shared" si="76"/>
        <v>57</v>
      </c>
      <c r="M245" s="27">
        <f t="shared" si="76"/>
        <v>9</v>
      </c>
      <c r="N245" s="27">
        <f t="shared" si="76"/>
        <v>17</v>
      </c>
      <c r="O245" s="27">
        <f t="shared" si="76"/>
        <v>26</v>
      </c>
      <c r="P245" s="27">
        <f t="shared" si="76"/>
        <v>22</v>
      </c>
      <c r="Q245" s="27">
        <f t="shared" si="76"/>
        <v>49</v>
      </c>
      <c r="R245" s="27">
        <f t="shared" si="76"/>
        <v>71</v>
      </c>
      <c r="S245" s="27">
        <f t="shared" si="76"/>
        <v>0</v>
      </c>
      <c r="T245" s="27">
        <f t="shared" si="76"/>
        <v>0</v>
      </c>
      <c r="U245" s="27">
        <f t="shared" si="76"/>
        <v>0</v>
      </c>
      <c r="V245" s="27">
        <f t="shared" si="76"/>
        <v>0</v>
      </c>
      <c r="W245" s="27">
        <f t="shared" si="76"/>
        <v>1</v>
      </c>
      <c r="X245" s="27">
        <f t="shared" si="76"/>
        <v>1</v>
      </c>
      <c r="Y245" s="27">
        <f t="shared" si="76"/>
        <v>0</v>
      </c>
      <c r="Z245" s="27">
        <f t="shared" si="76"/>
        <v>0</v>
      </c>
      <c r="AA245" s="27">
        <f t="shared" si="76"/>
        <v>0</v>
      </c>
    </row>
    <row r="246" spans="1:27" outlineLevel="4" x14ac:dyDescent="0.25">
      <c r="A246" s="28">
        <v>30.9999</v>
      </c>
      <c r="B246" s="28" t="s">
        <v>279</v>
      </c>
      <c r="C246" s="28" t="s">
        <v>280</v>
      </c>
      <c r="D246" s="29">
        <f t="shared" si="68"/>
        <v>9</v>
      </c>
      <c r="E246" s="29">
        <f t="shared" si="68"/>
        <v>24</v>
      </c>
      <c r="F246" s="29">
        <f t="shared" si="68"/>
        <v>33</v>
      </c>
      <c r="G246" s="29"/>
      <c r="H246" s="29"/>
      <c r="I246" s="29"/>
      <c r="J246" s="29">
        <v>2</v>
      </c>
      <c r="K246" s="29">
        <v>6</v>
      </c>
      <c r="L246" s="29">
        <v>8</v>
      </c>
      <c r="M246" s="29"/>
      <c r="N246" s="29">
        <v>5</v>
      </c>
      <c r="O246" s="29">
        <v>5</v>
      </c>
      <c r="P246" s="29">
        <v>7</v>
      </c>
      <c r="Q246" s="29">
        <v>12</v>
      </c>
      <c r="R246" s="29">
        <v>19</v>
      </c>
      <c r="S246" s="29"/>
      <c r="T246" s="29"/>
      <c r="U246" s="29"/>
      <c r="V246" s="29"/>
      <c r="W246" s="29">
        <v>1</v>
      </c>
      <c r="X246" s="29">
        <v>1</v>
      </c>
      <c r="Y246" s="29"/>
      <c r="Z246" s="29"/>
      <c r="AA246" s="29"/>
    </row>
    <row r="247" spans="1:27" outlineLevel="4" x14ac:dyDescent="0.25">
      <c r="A247" s="28">
        <v>30.9999</v>
      </c>
      <c r="B247" s="28" t="s">
        <v>281</v>
      </c>
      <c r="C247" s="28" t="s">
        <v>282</v>
      </c>
      <c r="D247" s="29">
        <f t="shared" si="68"/>
        <v>6</v>
      </c>
      <c r="E247" s="29">
        <f t="shared" si="68"/>
        <v>27</v>
      </c>
      <c r="F247" s="29">
        <f t="shared" si="68"/>
        <v>33</v>
      </c>
      <c r="G247" s="29"/>
      <c r="H247" s="29"/>
      <c r="I247" s="29"/>
      <c r="J247" s="29"/>
      <c r="K247" s="29">
        <v>7</v>
      </c>
      <c r="L247" s="29">
        <v>7</v>
      </c>
      <c r="M247" s="29">
        <v>2</v>
      </c>
      <c r="N247" s="29">
        <v>3</v>
      </c>
      <c r="O247" s="29">
        <v>5</v>
      </c>
      <c r="P247" s="29">
        <v>4</v>
      </c>
      <c r="Q247" s="29">
        <v>17</v>
      </c>
      <c r="R247" s="29">
        <v>21</v>
      </c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outlineLevel="4" x14ac:dyDescent="0.25">
      <c r="A248" s="28">
        <v>30.9999</v>
      </c>
      <c r="B248" s="28" t="s">
        <v>283</v>
      </c>
      <c r="C248" s="28" t="s">
        <v>284</v>
      </c>
      <c r="D248" s="29">
        <f t="shared" si="68"/>
        <v>20</v>
      </c>
      <c r="E248" s="29">
        <f t="shared" si="68"/>
        <v>19</v>
      </c>
      <c r="F248" s="29">
        <f t="shared" si="68"/>
        <v>39</v>
      </c>
      <c r="G248" s="29">
        <v>2</v>
      </c>
      <c r="H248" s="29"/>
      <c r="I248" s="29">
        <v>2</v>
      </c>
      <c r="J248" s="29">
        <v>2</v>
      </c>
      <c r="K248" s="29">
        <v>1</v>
      </c>
      <c r="L248" s="29">
        <v>3</v>
      </c>
      <c r="M248" s="29">
        <v>6</v>
      </c>
      <c r="N248" s="29">
        <v>3</v>
      </c>
      <c r="O248" s="29">
        <v>9</v>
      </c>
      <c r="P248" s="29">
        <v>10</v>
      </c>
      <c r="Q248" s="29">
        <v>15</v>
      </c>
      <c r="R248" s="29">
        <v>25</v>
      </c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outlineLevel="4" x14ac:dyDescent="0.25">
      <c r="A249" s="28">
        <v>30.9999</v>
      </c>
      <c r="B249" s="28" t="s">
        <v>285</v>
      </c>
      <c r="C249" s="28" t="s">
        <v>286</v>
      </c>
      <c r="D249" s="29">
        <f t="shared" si="68"/>
        <v>0</v>
      </c>
      <c r="E249" s="29">
        <f t="shared" si="68"/>
        <v>6</v>
      </c>
      <c r="F249" s="29">
        <f t="shared" si="68"/>
        <v>6</v>
      </c>
      <c r="G249" s="29"/>
      <c r="H249" s="29"/>
      <c r="I249" s="29"/>
      <c r="J249" s="29"/>
      <c r="K249" s="29">
        <v>2</v>
      </c>
      <c r="L249" s="29">
        <v>2</v>
      </c>
      <c r="M249" s="29"/>
      <c r="N249" s="29">
        <v>1</v>
      </c>
      <c r="O249" s="29">
        <v>1</v>
      </c>
      <c r="P249" s="29"/>
      <c r="Q249" s="29">
        <v>3</v>
      </c>
      <c r="R249" s="29">
        <v>3</v>
      </c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outlineLevel="4" x14ac:dyDescent="0.25">
      <c r="A250" s="28">
        <v>30.9999</v>
      </c>
      <c r="B250" s="28" t="s">
        <v>287</v>
      </c>
      <c r="C250" s="28" t="s">
        <v>68</v>
      </c>
      <c r="D250" s="29">
        <f t="shared" si="68"/>
        <v>21</v>
      </c>
      <c r="E250" s="29">
        <f t="shared" si="68"/>
        <v>57</v>
      </c>
      <c r="F250" s="29">
        <f t="shared" si="68"/>
        <v>78</v>
      </c>
      <c r="G250" s="29">
        <v>12</v>
      </c>
      <c r="H250" s="29">
        <v>20</v>
      </c>
      <c r="I250" s="29">
        <v>32</v>
      </c>
      <c r="J250" s="29">
        <v>7</v>
      </c>
      <c r="K250" s="29">
        <v>30</v>
      </c>
      <c r="L250" s="29">
        <v>37</v>
      </c>
      <c r="M250" s="29">
        <v>1</v>
      </c>
      <c r="N250" s="29">
        <v>5</v>
      </c>
      <c r="O250" s="29">
        <v>6</v>
      </c>
      <c r="P250" s="29">
        <v>1</v>
      </c>
      <c r="Q250" s="29">
        <v>2</v>
      </c>
      <c r="R250" s="29">
        <v>3</v>
      </c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s="26" customFormat="1" outlineLevel="2" x14ac:dyDescent="0.25">
      <c r="A251" s="201" t="s">
        <v>11</v>
      </c>
      <c r="B251" s="201"/>
      <c r="C251" s="201"/>
      <c r="D251" s="27">
        <f t="shared" ref="D251:AA251" si="77">SUBTOTAL(9,D253:D266)</f>
        <v>242</v>
      </c>
      <c r="E251" s="27">
        <f t="shared" si="77"/>
        <v>334</v>
      </c>
      <c r="F251" s="27">
        <f t="shared" si="77"/>
        <v>576</v>
      </c>
      <c r="G251" s="27">
        <f t="shared" si="77"/>
        <v>68</v>
      </c>
      <c r="H251" s="27">
        <f t="shared" si="77"/>
        <v>84</v>
      </c>
      <c r="I251" s="27">
        <f t="shared" si="77"/>
        <v>152</v>
      </c>
      <c r="J251" s="27">
        <f t="shared" si="77"/>
        <v>173</v>
      </c>
      <c r="K251" s="27">
        <f t="shared" si="77"/>
        <v>249</v>
      </c>
      <c r="L251" s="27">
        <f t="shared" si="77"/>
        <v>422</v>
      </c>
      <c r="M251" s="27">
        <f t="shared" si="77"/>
        <v>0</v>
      </c>
      <c r="N251" s="27">
        <f t="shared" si="77"/>
        <v>0</v>
      </c>
      <c r="O251" s="27">
        <f t="shared" si="77"/>
        <v>0</v>
      </c>
      <c r="P251" s="27">
        <f t="shared" si="77"/>
        <v>0</v>
      </c>
      <c r="Q251" s="27">
        <f t="shared" si="77"/>
        <v>0</v>
      </c>
      <c r="R251" s="27">
        <f t="shared" si="77"/>
        <v>0</v>
      </c>
      <c r="S251" s="27">
        <f t="shared" si="77"/>
        <v>0</v>
      </c>
      <c r="T251" s="27">
        <f t="shared" si="77"/>
        <v>0</v>
      </c>
      <c r="U251" s="27">
        <f t="shared" si="77"/>
        <v>0</v>
      </c>
      <c r="V251" s="27">
        <f t="shared" si="77"/>
        <v>0</v>
      </c>
      <c r="W251" s="27">
        <f t="shared" si="77"/>
        <v>0</v>
      </c>
      <c r="X251" s="27">
        <f t="shared" si="77"/>
        <v>0</v>
      </c>
      <c r="Y251" s="27">
        <f t="shared" si="77"/>
        <v>1</v>
      </c>
      <c r="Z251" s="27">
        <f t="shared" si="77"/>
        <v>1</v>
      </c>
      <c r="AA251" s="27">
        <f t="shared" si="77"/>
        <v>2</v>
      </c>
    </row>
    <row r="252" spans="1:27" s="26" customFormat="1" outlineLevel="3" x14ac:dyDescent="0.25">
      <c r="A252" s="200" t="s">
        <v>22</v>
      </c>
      <c r="B252" s="200"/>
      <c r="C252" s="200"/>
      <c r="D252" s="27">
        <f t="shared" ref="D252:AA252" si="78">SUBTOTAL(9,D253:D253)</f>
        <v>0</v>
      </c>
      <c r="E252" s="27">
        <f t="shared" si="78"/>
        <v>1</v>
      </c>
      <c r="F252" s="27">
        <f t="shared" si="78"/>
        <v>1</v>
      </c>
      <c r="G252" s="27">
        <f t="shared" si="78"/>
        <v>0</v>
      </c>
      <c r="H252" s="27">
        <f t="shared" si="78"/>
        <v>1</v>
      </c>
      <c r="I252" s="27">
        <f t="shared" si="78"/>
        <v>1</v>
      </c>
      <c r="J252" s="27">
        <f t="shared" si="78"/>
        <v>0</v>
      </c>
      <c r="K252" s="27">
        <f t="shared" si="78"/>
        <v>0</v>
      </c>
      <c r="L252" s="27">
        <f t="shared" si="78"/>
        <v>0</v>
      </c>
      <c r="M252" s="27">
        <f t="shared" si="78"/>
        <v>0</v>
      </c>
      <c r="N252" s="27">
        <f t="shared" si="78"/>
        <v>0</v>
      </c>
      <c r="O252" s="27">
        <f t="shared" si="78"/>
        <v>0</v>
      </c>
      <c r="P252" s="27">
        <f t="shared" si="78"/>
        <v>0</v>
      </c>
      <c r="Q252" s="27">
        <f t="shared" si="78"/>
        <v>0</v>
      </c>
      <c r="R252" s="27">
        <f t="shared" si="78"/>
        <v>0</v>
      </c>
      <c r="S252" s="27">
        <f t="shared" si="78"/>
        <v>0</v>
      </c>
      <c r="T252" s="27">
        <f t="shared" si="78"/>
        <v>0</v>
      </c>
      <c r="U252" s="27">
        <f t="shared" si="78"/>
        <v>0</v>
      </c>
      <c r="V252" s="27">
        <f t="shared" si="78"/>
        <v>0</v>
      </c>
      <c r="W252" s="27">
        <f t="shared" si="78"/>
        <v>0</v>
      </c>
      <c r="X252" s="27">
        <f t="shared" si="78"/>
        <v>0</v>
      </c>
      <c r="Y252" s="27">
        <f t="shared" si="78"/>
        <v>0</v>
      </c>
      <c r="Z252" s="27">
        <f t="shared" si="78"/>
        <v>0</v>
      </c>
      <c r="AA252" s="27">
        <f t="shared" si="78"/>
        <v>0</v>
      </c>
    </row>
    <row r="253" spans="1:27" outlineLevel="4" x14ac:dyDescent="0.25">
      <c r="A253" s="28">
        <v>16.010200000000001</v>
      </c>
      <c r="B253" s="28" t="s">
        <v>349</v>
      </c>
      <c r="C253" s="28" t="s">
        <v>350</v>
      </c>
      <c r="D253" s="29">
        <f t="shared" si="68"/>
        <v>0</v>
      </c>
      <c r="E253" s="29">
        <f t="shared" si="68"/>
        <v>1</v>
      </c>
      <c r="F253" s="29">
        <f t="shared" si="68"/>
        <v>1</v>
      </c>
      <c r="G253" s="29"/>
      <c r="H253" s="29">
        <v>1</v>
      </c>
      <c r="I253" s="29">
        <v>1</v>
      </c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s="26" customFormat="1" outlineLevel="3" x14ac:dyDescent="0.25">
      <c r="A254" s="200" t="s">
        <v>23</v>
      </c>
      <c r="B254" s="200"/>
      <c r="C254" s="200"/>
      <c r="D254" s="27">
        <f t="shared" ref="D254:AA254" si="79">SUBTOTAL(9,D255:D262)</f>
        <v>172</v>
      </c>
      <c r="E254" s="27">
        <f t="shared" si="79"/>
        <v>224</v>
      </c>
      <c r="F254" s="27">
        <f t="shared" si="79"/>
        <v>396</v>
      </c>
      <c r="G254" s="27">
        <f t="shared" si="79"/>
        <v>53</v>
      </c>
      <c r="H254" s="27">
        <f t="shared" si="79"/>
        <v>69</v>
      </c>
      <c r="I254" s="27">
        <f t="shared" si="79"/>
        <v>122</v>
      </c>
      <c r="J254" s="27">
        <f t="shared" si="79"/>
        <v>118</v>
      </c>
      <c r="K254" s="27">
        <f t="shared" si="79"/>
        <v>154</v>
      </c>
      <c r="L254" s="27">
        <f t="shared" si="79"/>
        <v>272</v>
      </c>
      <c r="M254" s="27">
        <f t="shared" si="79"/>
        <v>0</v>
      </c>
      <c r="N254" s="27">
        <f t="shared" si="79"/>
        <v>0</v>
      </c>
      <c r="O254" s="27">
        <f t="shared" si="79"/>
        <v>0</v>
      </c>
      <c r="P254" s="27">
        <f t="shared" si="79"/>
        <v>0</v>
      </c>
      <c r="Q254" s="27">
        <f t="shared" si="79"/>
        <v>0</v>
      </c>
      <c r="R254" s="27">
        <f t="shared" si="79"/>
        <v>0</v>
      </c>
      <c r="S254" s="27">
        <f t="shared" si="79"/>
        <v>0</v>
      </c>
      <c r="T254" s="27">
        <f t="shared" si="79"/>
        <v>0</v>
      </c>
      <c r="U254" s="27">
        <f t="shared" si="79"/>
        <v>0</v>
      </c>
      <c r="V254" s="27">
        <f t="shared" si="79"/>
        <v>0</v>
      </c>
      <c r="W254" s="27">
        <f t="shared" si="79"/>
        <v>0</v>
      </c>
      <c r="X254" s="27">
        <f t="shared" si="79"/>
        <v>0</v>
      </c>
      <c r="Y254" s="27">
        <f t="shared" si="79"/>
        <v>1</v>
      </c>
      <c r="Z254" s="27">
        <f t="shared" si="79"/>
        <v>1</v>
      </c>
      <c r="AA254" s="27">
        <f t="shared" si="79"/>
        <v>2</v>
      </c>
    </row>
    <row r="255" spans="1:27" outlineLevel="4" x14ac:dyDescent="0.25">
      <c r="A255" s="28">
        <v>16.010200000000001</v>
      </c>
      <c r="B255" s="28" t="s">
        <v>317</v>
      </c>
      <c r="C255" s="28" t="s">
        <v>318</v>
      </c>
      <c r="D255" s="29">
        <f t="shared" si="68"/>
        <v>8</v>
      </c>
      <c r="E255" s="29">
        <f t="shared" si="68"/>
        <v>22</v>
      </c>
      <c r="F255" s="29">
        <f t="shared" si="68"/>
        <v>30</v>
      </c>
      <c r="G255" s="29">
        <v>4</v>
      </c>
      <c r="H255" s="29">
        <v>8</v>
      </c>
      <c r="I255" s="29">
        <v>12</v>
      </c>
      <c r="J255" s="29">
        <v>4</v>
      </c>
      <c r="K255" s="29">
        <v>14</v>
      </c>
      <c r="L255" s="29">
        <v>18</v>
      </c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outlineLevel="4" x14ac:dyDescent="0.25">
      <c r="A256" s="28">
        <v>16.010300000000001</v>
      </c>
      <c r="B256" s="28" t="s">
        <v>319</v>
      </c>
      <c r="C256" s="28" t="s">
        <v>320</v>
      </c>
      <c r="D256" s="29">
        <f t="shared" si="68"/>
        <v>21</v>
      </c>
      <c r="E256" s="29">
        <f t="shared" si="68"/>
        <v>71</v>
      </c>
      <c r="F256" s="29">
        <f t="shared" si="68"/>
        <v>92</v>
      </c>
      <c r="G256" s="29">
        <v>4</v>
      </c>
      <c r="H256" s="29">
        <v>19</v>
      </c>
      <c r="I256" s="29">
        <v>23</v>
      </c>
      <c r="J256" s="29">
        <v>17</v>
      </c>
      <c r="K256" s="29">
        <v>52</v>
      </c>
      <c r="L256" s="29">
        <v>69</v>
      </c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outlineLevel="4" x14ac:dyDescent="0.25">
      <c r="A257" s="28">
        <v>16.010400000000001</v>
      </c>
      <c r="B257" s="28" t="s">
        <v>307</v>
      </c>
      <c r="C257" s="28" t="s">
        <v>308</v>
      </c>
      <c r="D257" s="29">
        <f t="shared" si="68"/>
        <v>11</v>
      </c>
      <c r="E257" s="29">
        <f t="shared" si="68"/>
        <v>17</v>
      </c>
      <c r="F257" s="29">
        <f t="shared" si="68"/>
        <v>28</v>
      </c>
      <c r="G257" s="29">
        <v>4</v>
      </c>
      <c r="H257" s="29">
        <v>4</v>
      </c>
      <c r="I257" s="29">
        <v>8</v>
      </c>
      <c r="J257" s="29">
        <v>7</v>
      </c>
      <c r="K257" s="29">
        <v>12</v>
      </c>
      <c r="L257" s="29">
        <v>19</v>
      </c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>
        <v>1</v>
      </c>
      <c r="AA257" s="29">
        <v>1</v>
      </c>
    </row>
    <row r="258" spans="1:27" outlineLevel="4" x14ac:dyDescent="0.25">
      <c r="A258" s="28">
        <v>16.090499999999999</v>
      </c>
      <c r="B258" s="28" t="s">
        <v>288</v>
      </c>
      <c r="C258" s="28" t="s">
        <v>289</v>
      </c>
      <c r="D258" s="29">
        <f t="shared" si="68"/>
        <v>17</v>
      </c>
      <c r="E258" s="29">
        <f t="shared" si="68"/>
        <v>20</v>
      </c>
      <c r="F258" s="29">
        <f t="shared" si="68"/>
        <v>37</v>
      </c>
      <c r="G258" s="29">
        <v>5</v>
      </c>
      <c r="H258" s="29">
        <v>9</v>
      </c>
      <c r="I258" s="29">
        <v>14</v>
      </c>
      <c r="J258" s="29">
        <v>12</v>
      </c>
      <c r="K258" s="29">
        <v>11</v>
      </c>
      <c r="L258" s="29">
        <v>23</v>
      </c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outlineLevel="4" x14ac:dyDescent="0.25">
      <c r="A259" s="28">
        <v>23.010100000000001</v>
      </c>
      <c r="B259" s="28" t="s">
        <v>300</v>
      </c>
      <c r="C259" s="28" t="s">
        <v>301</v>
      </c>
      <c r="D259" s="29">
        <f t="shared" si="68"/>
        <v>18</v>
      </c>
      <c r="E259" s="29">
        <f t="shared" si="68"/>
        <v>22</v>
      </c>
      <c r="F259" s="29">
        <f t="shared" si="68"/>
        <v>40</v>
      </c>
      <c r="G259" s="29">
        <v>6</v>
      </c>
      <c r="H259" s="29">
        <v>8</v>
      </c>
      <c r="I259" s="29">
        <v>14</v>
      </c>
      <c r="J259" s="29">
        <v>12</v>
      </c>
      <c r="K259" s="29">
        <v>14</v>
      </c>
      <c r="L259" s="29">
        <v>26</v>
      </c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outlineLevel="4" x14ac:dyDescent="0.25">
      <c r="A260" s="28">
        <v>38.010100000000001</v>
      </c>
      <c r="B260" s="28" t="s">
        <v>290</v>
      </c>
      <c r="C260" s="28" t="s">
        <v>291</v>
      </c>
      <c r="D260" s="29">
        <f t="shared" si="68"/>
        <v>31</v>
      </c>
      <c r="E260" s="29">
        <f t="shared" si="68"/>
        <v>4</v>
      </c>
      <c r="F260" s="29">
        <f t="shared" si="68"/>
        <v>35</v>
      </c>
      <c r="G260" s="29">
        <v>8</v>
      </c>
      <c r="H260" s="29"/>
      <c r="I260" s="29">
        <v>8</v>
      </c>
      <c r="J260" s="29">
        <v>23</v>
      </c>
      <c r="K260" s="29">
        <v>4</v>
      </c>
      <c r="L260" s="29">
        <v>27</v>
      </c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outlineLevel="4" x14ac:dyDescent="0.25">
      <c r="A261" s="28">
        <v>50.070399999999999</v>
      </c>
      <c r="B261" s="28" t="s">
        <v>313</v>
      </c>
      <c r="C261" s="28" t="s">
        <v>314</v>
      </c>
      <c r="D261" s="29">
        <f t="shared" si="68"/>
        <v>19</v>
      </c>
      <c r="E261" s="29">
        <f t="shared" si="68"/>
        <v>41</v>
      </c>
      <c r="F261" s="29">
        <f t="shared" si="68"/>
        <v>60</v>
      </c>
      <c r="G261" s="29">
        <v>7</v>
      </c>
      <c r="H261" s="29">
        <v>17</v>
      </c>
      <c r="I261" s="29">
        <v>24</v>
      </c>
      <c r="J261" s="29">
        <v>12</v>
      </c>
      <c r="K261" s="29">
        <v>24</v>
      </c>
      <c r="L261" s="29">
        <v>36</v>
      </c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outlineLevel="4" x14ac:dyDescent="0.25">
      <c r="A262" s="28">
        <v>54.010100000000001</v>
      </c>
      <c r="B262" s="28" t="s">
        <v>315</v>
      </c>
      <c r="C262" s="28" t="s">
        <v>316</v>
      </c>
      <c r="D262" s="29">
        <f t="shared" si="68"/>
        <v>47</v>
      </c>
      <c r="E262" s="29">
        <f t="shared" si="68"/>
        <v>27</v>
      </c>
      <c r="F262" s="29">
        <f t="shared" si="68"/>
        <v>74</v>
      </c>
      <c r="G262" s="29">
        <v>15</v>
      </c>
      <c r="H262" s="29">
        <v>4</v>
      </c>
      <c r="I262" s="29">
        <v>19</v>
      </c>
      <c r="J262" s="29">
        <v>31</v>
      </c>
      <c r="K262" s="29">
        <v>23</v>
      </c>
      <c r="L262" s="29">
        <v>54</v>
      </c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>
        <v>1</v>
      </c>
      <c r="Z262" s="29"/>
      <c r="AA262" s="29">
        <v>1</v>
      </c>
    </row>
    <row r="263" spans="1:27" s="26" customFormat="1" outlineLevel="3" x14ac:dyDescent="0.25">
      <c r="A263" s="200" t="s">
        <v>24</v>
      </c>
      <c r="B263" s="200"/>
      <c r="C263" s="200"/>
      <c r="D263" s="27">
        <f t="shared" ref="D263:AA263" si="80">SUBTOTAL(9,D264:D266)</f>
        <v>70</v>
      </c>
      <c r="E263" s="27">
        <f t="shared" si="80"/>
        <v>109</v>
      </c>
      <c r="F263" s="27">
        <f t="shared" si="80"/>
        <v>179</v>
      </c>
      <c r="G263" s="27">
        <f t="shared" si="80"/>
        <v>15</v>
      </c>
      <c r="H263" s="27">
        <f t="shared" si="80"/>
        <v>14</v>
      </c>
      <c r="I263" s="27">
        <f t="shared" si="80"/>
        <v>29</v>
      </c>
      <c r="J263" s="27">
        <f t="shared" si="80"/>
        <v>55</v>
      </c>
      <c r="K263" s="27">
        <f t="shared" si="80"/>
        <v>95</v>
      </c>
      <c r="L263" s="27">
        <f t="shared" si="80"/>
        <v>150</v>
      </c>
      <c r="M263" s="27">
        <f t="shared" si="80"/>
        <v>0</v>
      </c>
      <c r="N263" s="27">
        <f t="shared" si="80"/>
        <v>0</v>
      </c>
      <c r="O263" s="27">
        <f t="shared" si="80"/>
        <v>0</v>
      </c>
      <c r="P263" s="27">
        <f t="shared" si="80"/>
        <v>0</v>
      </c>
      <c r="Q263" s="27">
        <f t="shared" si="80"/>
        <v>0</v>
      </c>
      <c r="R263" s="27">
        <f t="shared" si="80"/>
        <v>0</v>
      </c>
      <c r="S263" s="27">
        <f t="shared" si="80"/>
        <v>0</v>
      </c>
      <c r="T263" s="27">
        <f t="shared" si="80"/>
        <v>0</v>
      </c>
      <c r="U263" s="27">
        <f t="shared" si="80"/>
        <v>0</v>
      </c>
      <c r="V263" s="27">
        <f t="shared" si="80"/>
        <v>0</v>
      </c>
      <c r="W263" s="27">
        <f t="shared" si="80"/>
        <v>0</v>
      </c>
      <c r="X263" s="27">
        <f t="shared" si="80"/>
        <v>0</v>
      </c>
      <c r="Y263" s="27">
        <f t="shared" si="80"/>
        <v>0</v>
      </c>
      <c r="Z263" s="27">
        <f t="shared" si="80"/>
        <v>0</v>
      </c>
      <c r="AA263" s="27">
        <f t="shared" si="80"/>
        <v>0</v>
      </c>
    </row>
    <row r="264" spans="1:27" outlineLevel="4" x14ac:dyDescent="0.25">
      <c r="A264" s="28">
        <v>16.090499999999999</v>
      </c>
      <c r="B264" s="28" t="s">
        <v>288</v>
      </c>
      <c r="C264" s="28" t="s">
        <v>289</v>
      </c>
      <c r="D264" s="29">
        <f t="shared" si="68"/>
        <v>27</v>
      </c>
      <c r="E264" s="29">
        <f t="shared" si="68"/>
        <v>51</v>
      </c>
      <c r="F264" s="29">
        <f t="shared" si="68"/>
        <v>78</v>
      </c>
      <c r="G264" s="29">
        <v>7</v>
      </c>
      <c r="H264" s="29">
        <v>7</v>
      </c>
      <c r="I264" s="29">
        <v>14</v>
      </c>
      <c r="J264" s="29">
        <v>20</v>
      </c>
      <c r="K264" s="29">
        <v>44</v>
      </c>
      <c r="L264" s="29">
        <v>64</v>
      </c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outlineLevel="4" x14ac:dyDescent="0.25">
      <c r="A265" s="28">
        <v>23.010100000000001</v>
      </c>
      <c r="B265" s="28" t="s">
        <v>321</v>
      </c>
      <c r="C265" s="28" t="s">
        <v>322</v>
      </c>
      <c r="D265" s="29">
        <f t="shared" si="68"/>
        <v>17</v>
      </c>
      <c r="E265" s="29">
        <f t="shared" si="68"/>
        <v>36</v>
      </c>
      <c r="F265" s="29">
        <f t="shared" si="68"/>
        <v>53</v>
      </c>
      <c r="G265" s="29">
        <v>5</v>
      </c>
      <c r="H265" s="29">
        <v>6</v>
      </c>
      <c r="I265" s="29">
        <v>11</v>
      </c>
      <c r="J265" s="29">
        <v>12</v>
      </c>
      <c r="K265" s="29">
        <v>30</v>
      </c>
      <c r="L265" s="29">
        <v>42</v>
      </c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outlineLevel="4" x14ac:dyDescent="0.25">
      <c r="A266" s="28">
        <v>54.010100000000001</v>
      </c>
      <c r="B266" s="28" t="s">
        <v>315</v>
      </c>
      <c r="C266" s="28" t="s">
        <v>316</v>
      </c>
      <c r="D266" s="29">
        <f t="shared" si="68"/>
        <v>26</v>
      </c>
      <c r="E266" s="29">
        <f t="shared" si="68"/>
        <v>22</v>
      </c>
      <c r="F266" s="29">
        <f t="shared" si="68"/>
        <v>48</v>
      </c>
      <c r="G266" s="29">
        <v>3</v>
      </c>
      <c r="H266" s="29">
        <v>1</v>
      </c>
      <c r="I266" s="29">
        <v>4</v>
      </c>
      <c r="J266" s="29">
        <v>23</v>
      </c>
      <c r="K266" s="29">
        <v>21</v>
      </c>
      <c r="L266" s="29">
        <v>44</v>
      </c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s="26" customFormat="1" outlineLevel="1" x14ac:dyDescent="0.25">
      <c r="A267" s="199" t="s">
        <v>365</v>
      </c>
      <c r="B267" s="199"/>
      <c r="C267" s="199"/>
      <c r="D267" s="30">
        <f t="shared" ref="D267:AA267" si="81">SUBTOTAL(9,D270:D281)</f>
        <v>119</v>
      </c>
      <c r="E267" s="30">
        <f t="shared" si="81"/>
        <v>136</v>
      </c>
      <c r="F267" s="30">
        <f t="shared" si="81"/>
        <v>255</v>
      </c>
      <c r="G267" s="30">
        <f t="shared" si="81"/>
        <v>1</v>
      </c>
      <c r="H267" s="30">
        <f t="shared" si="81"/>
        <v>1</v>
      </c>
      <c r="I267" s="30">
        <f t="shared" si="81"/>
        <v>2</v>
      </c>
      <c r="J267" s="30">
        <f t="shared" si="81"/>
        <v>3</v>
      </c>
      <c r="K267" s="30">
        <f t="shared" si="81"/>
        <v>2</v>
      </c>
      <c r="L267" s="30">
        <f t="shared" si="81"/>
        <v>5</v>
      </c>
      <c r="M267" s="30">
        <f t="shared" si="81"/>
        <v>1</v>
      </c>
      <c r="N267" s="30">
        <f t="shared" si="81"/>
        <v>1</v>
      </c>
      <c r="O267" s="30">
        <f t="shared" si="81"/>
        <v>2</v>
      </c>
      <c r="P267" s="30">
        <f t="shared" si="81"/>
        <v>5</v>
      </c>
      <c r="Q267" s="30">
        <f t="shared" si="81"/>
        <v>5</v>
      </c>
      <c r="R267" s="30">
        <f t="shared" si="81"/>
        <v>10</v>
      </c>
      <c r="S267" s="30">
        <f t="shared" si="81"/>
        <v>0</v>
      </c>
      <c r="T267" s="30">
        <f t="shared" si="81"/>
        <v>0</v>
      </c>
      <c r="U267" s="30">
        <f t="shared" si="81"/>
        <v>0</v>
      </c>
      <c r="V267" s="30">
        <f t="shared" si="81"/>
        <v>30</v>
      </c>
      <c r="W267" s="30">
        <f t="shared" si="81"/>
        <v>42</v>
      </c>
      <c r="X267" s="30">
        <f t="shared" si="81"/>
        <v>72</v>
      </c>
      <c r="Y267" s="30">
        <f t="shared" si="81"/>
        <v>79</v>
      </c>
      <c r="Z267" s="30">
        <f t="shared" si="81"/>
        <v>85</v>
      </c>
      <c r="AA267" s="30">
        <f t="shared" si="81"/>
        <v>164</v>
      </c>
    </row>
    <row r="268" spans="1:27" s="26" customFormat="1" outlineLevel="2" x14ac:dyDescent="0.25">
      <c r="A268" s="201" t="s">
        <v>10</v>
      </c>
      <c r="B268" s="201"/>
      <c r="C268" s="201"/>
      <c r="D268" s="27">
        <f t="shared" ref="D268:AA268" si="82">SUBTOTAL(9,D270:D278)</f>
        <v>91</v>
      </c>
      <c r="E268" s="27">
        <f t="shared" si="82"/>
        <v>112</v>
      </c>
      <c r="F268" s="27">
        <f t="shared" si="82"/>
        <v>203</v>
      </c>
      <c r="G268" s="27">
        <f t="shared" si="82"/>
        <v>1</v>
      </c>
      <c r="H268" s="27">
        <f t="shared" si="82"/>
        <v>1</v>
      </c>
      <c r="I268" s="27">
        <f t="shared" si="82"/>
        <v>2</v>
      </c>
      <c r="J268" s="27">
        <f t="shared" si="82"/>
        <v>2</v>
      </c>
      <c r="K268" s="27">
        <f t="shared" si="82"/>
        <v>2</v>
      </c>
      <c r="L268" s="27">
        <f t="shared" si="82"/>
        <v>4</v>
      </c>
      <c r="M268" s="27">
        <f t="shared" si="82"/>
        <v>1</v>
      </c>
      <c r="N268" s="27">
        <f t="shared" si="82"/>
        <v>1</v>
      </c>
      <c r="O268" s="27">
        <f t="shared" si="82"/>
        <v>2</v>
      </c>
      <c r="P268" s="27">
        <f t="shared" si="82"/>
        <v>5</v>
      </c>
      <c r="Q268" s="27">
        <f t="shared" si="82"/>
        <v>5</v>
      </c>
      <c r="R268" s="27">
        <f t="shared" si="82"/>
        <v>10</v>
      </c>
      <c r="S268" s="27">
        <f t="shared" si="82"/>
        <v>0</v>
      </c>
      <c r="T268" s="27">
        <f t="shared" si="82"/>
        <v>0</v>
      </c>
      <c r="U268" s="27">
        <f t="shared" si="82"/>
        <v>0</v>
      </c>
      <c r="V268" s="27">
        <f t="shared" si="82"/>
        <v>30</v>
      </c>
      <c r="W268" s="27">
        <f t="shared" si="82"/>
        <v>42</v>
      </c>
      <c r="X268" s="27">
        <f t="shared" si="82"/>
        <v>72</v>
      </c>
      <c r="Y268" s="27">
        <f t="shared" si="82"/>
        <v>52</v>
      </c>
      <c r="Z268" s="27">
        <f t="shared" si="82"/>
        <v>61</v>
      </c>
      <c r="AA268" s="27">
        <f t="shared" si="82"/>
        <v>113</v>
      </c>
    </row>
    <row r="269" spans="1:27" s="26" customFormat="1" outlineLevel="3" x14ac:dyDescent="0.25">
      <c r="A269" s="200" t="s">
        <v>362</v>
      </c>
      <c r="B269" s="200"/>
      <c r="C269" s="200"/>
      <c r="D269" s="27">
        <f t="shared" ref="D269:AA269" si="83">SUBTOTAL(9,D270:D278)</f>
        <v>91</v>
      </c>
      <c r="E269" s="27">
        <f t="shared" si="83"/>
        <v>112</v>
      </c>
      <c r="F269" s="27">
        <f t="shared" si="83"/>
        <v>203</v>
      </c>
      <c r="G269" s="27">
        <f t="shared" si="83"/>
        <v>1</v>
      </c>
      <c r="H269" s="27">
        <f t="shared" si="83"/>
        <v>1</v>
      </c>
      <c r="I269" s="27">
        <f t="shared" si="83"/>
        <v>2</v>
      </c>
      <c r="J269" s="27">
        <f t="shared" si="83"/>
        <v>2</v>
      </c>
      <c r="K269" s="27">
        <f t="shared" si="83"/>
        <v>2</v>
      </c>
      <c r="L269" s="27">
        <f t="shared" si="83"/>
        <v>4</v>
      </c>
      <c r="M269" s="27">
        <f t="shared" si="83"/>
        <v>1</v>
      </c>
      <c r="N269" s="27">
        <f t="shared" si="83"/>
        <v>1</v>
      </c>
      <c r="O269" s="27">
        <f t="shared" si="83"/>
        <v>2</v>
      </c>
      <c r="P269" s="27">
        <f t="shared" si="83"/>
        <v>5</v>
      </c>
      <c r="Q269" s="27">
        <f t="shared" si="83"/>
        <v>5</v>
      </c>
      <c r="R269" s="27">
        <f t="shared" si="83"/>
        <v>10</v>
      </c>
      <c r="S269" s="27">
        <f t="shared" si="83"/>
        <v>0</v>
      </c>
      <c r="T269" s="27">
        <f t="shared" si="83"/>
        <v>0</v>
      </c>
      <c r="U269" s="27">
        <f t="shared" si="83"/>
        <v>0</v>
      </c>
      <c r="V269" s="27">
        <f t="shared" si="83"/>
        <v>30</v>
      </c>
      <c r="W269" s="27">
        <f t="shared" si="83"/>
        <v>42</v>
      </c>
      <c r="X269" s="27">
        <f t="shared" si="83"/>
        <v>72</v>
      </c>
      <c r="Y269" s="27">
        <f t="shared" si="83"/>
        <v>52</v>
      </c>
      <c r="Z269" s="27">
        <f t="shared" si="83"/>
        <v>61</v>
      </c>
      <c r="AA269" s="27">
        <f t="shared" si="83"/>
        <v>113</v>
      </c>
    </row>
    <row r="270" spans="1:27" outlineLevel="4" x14ac:dyDescent="0.25">
      <c r="A270" s="28">
        <v>45</v>
      </c>
      <c r="B270" s="28" t="s">
        <v>328</v>
      </c>
      <c r="C270" s="28" t="s">
        <v>329</v>
      </c>
      <c r="D270" s="29">
        <f t="shared" si="68"/>
        <v>5</v>
      </c>
      <c r="E270" s="29">
        <f t="shared" si="68"/>
        <v>12</v>
      </c>
      <c r="F270" s="29">
        <f t="shared" si="68"/>
        <v>17</v>
      </c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>
        <v>1</v>
      </c>
      <c r="R270" s="29">
        <v>1</v>
      </c>
      <c r="S270" s="29"/>
      <c r="T270" s="29"/>
      <c r="U270" s="29"/>
      <c r="V270" s="29">
        <v>3</v>
      </c>
      <c r="W270" s="29">
        <v>5</v>
      </c>
      <c r="X270" s="29">
        <v>8</v>
      </c>
      <c r="Y270" s="29">
        <v>2</v>
      </c>
      <c r="Z270" s="29">
        <v>6</v>
      </c>
      <c r="AA270" s="29">
        <v>8</v>
      </c>
    </row>
    <row r="271" spans="1:27" outlineLevel="4" x14ac:dyDescent="0.25">
      <c r="A271" s="28" t="s">
        <v>323</v>
      </c>
      <c r="B271" s="28" t="s">
        <v>323</v>
      </c>
      <c r="C271" s="28" t="s">
        <v>6</v>
      </c>
      <c r="D271" s="29">
        <f t="shared" si="68"/>
        <v>0</v>
      </c>
      <c r="E271" s="29">
        <f t="shared" si="68"/>
        <v>1</v>
      </c>
      <c r="F271" s="29">
        <f t="shared" si="68"/>
        <v>1</v>
      </c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>
        <v>1</v>
      </c>
      <c r="X271" s="29">
        <v>1</v>
      </c>
      <c r="Y271" s="29"/>
      <c r="Z271" s="29"/>
      <c r="AA271" s="29"/>
    </row>
    <row r="272" spans="1:27" outlineLevel="4" x14ac:dyDescent="0.25">
      <c r="A272" s="28" t="s">
        <v>324</v>
      </c>
      <c r="B272" s="28" t="s">
        <v>324</v>
      </c>
      <c r="C272" s="28" t="s">
        <v>325</v>
      </c>
      <c r="D272" s="29">
        <f t="shared" si="68"/>
        <v>13</v>
      </c>
      <c r="E272" s="29">
        <f t="shared" si="68"/>
        <v>11</v>
      </c>
      <c r="F272" s="29">
        <f t="shared" si="68"/>
        <v>24</v>
      </c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>
        <v>7</v>
      </c>
      <c r="W272" s="29">
        <v>3</v>
      </c>
      <c r="X272" s="29">
        <v>10</v>
      </c>
      <c r="Y272" s="29">
        <v>6</v>
      </c>
      <c r="Z272" s="29">
        <v>8</v>
      </c>
      <c r="AA272" s="29">
        <v>14</v>
      </c>
    </row>
    <row r="273" spans="1:27" outlineLevel="4" x14ac:dyDescent="0.25">
      <c r="A273" s="28" t="s">
        <v>338</v>
      </c>
      <c r="B273" s="28" t="s">
        <v>338</v>
      </c>
      <c r="C273" s="28" t="s">
        <v>339</v>
      </c>
      <c r="D273" s="29">
        <f t="shared" si="68"/>
        <v>7</v>
      </c>
      <c r="E273" s="29">
        <f t="shared" si="68"/>
        <v>1</v>
      </c>
      <c r="F273" s="29">
        <f t="shared" si="68"/>
        <v>8</v>
      </c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>
        <v>7</v>
      </c>
      <c r="Z273" s="29">
        <v>1</v>
      </c>
      <c r="AA273" s="29">
        <v>8</v>
      </c>
    </row>
    <row r="274" spans="1:27" outlineLevel="4" x14ac:dyDescent="0.25">
      <c r="A274" s="28" t="s">
        <v>326</v>
      </c>
      <c r="B274" s="28" t="s">
        <v>326</v>
      </c>
      <c r="C274" s="28" t="s">
        <v>327</v>
      </c>
      <c r="D274" s="29">
        <f t="shared" si="68"/>
        <v>36</v>
      </c>
      <c r="E274" s="29">
        <f t="shared" si="68"/>
        <v>39</v>
      </c>
      <c r="F274" s="29">
        <f t="shared" si="68"/>
        <v>75</v>
      </c>
      <c r="G274" s="29"/>
      <c r="H274" s="29"/>
      <c r="I274" s="29"/>
      <c r="J274" s="29">
        <v>1</v>
      </c>
      <c r="K274" s="29"/>
      <c r="L274" s="29">
        <v>1</v>
      </c>
      <c r="M274" s="29">
        <v>1</v>
      </c>
      <c r="N274" s="29"/>
      <c r="O274" s="29">
        <v>1</v>
      </c>
      <c r="P274" s="29">
        <v>1</v>
      </c>
      <c r="Q274" s="29"/>
      <c r="R274" s="29">
        <v>1</v>
      </c>
      <c r="S274" s="29"/>
      <c r="T274" s="29"/>
      <c r="U274" s="29"/>
      <c r="V274" s="29">
        <v>8</v>
      </c>
      <c r="W274" s="29">
        <v>6</v>
      </c>
      <c r="X274" s="29">
        <v>14</v>
      </c>
      <c r="Y274" s="29">
        <v>25</v>
      </c>
      <c r="Z274" s="29">
        <v>33</v>
      </c>
      <c r="AA274" s="29">
        <v>58</v>
      </c>
    </row>
    <row r="275" spans="1:27" outlineLevel="4" x14ac:dyDescent="0.25">
      <c r="A275" s="28" t="s">
        <v>330</v>
      </c>
      <c r="B275" s="28" t="s">
        <v>330</v>
      </c>
      <c r="C275" s="28" t="s">
        <v>331</v>
      </c>
      <c r="D275" s="29">
        <f t="shared" si="68"/>
        <v>0</v>
      </c>
      <c r="E275" s="29">
        <f t="shared" si="68"/>
        <v>2</v>
      </c>
      <c r="F275" s="29">
        <f t="shared" si="68"/>
        <v>2</v>
      </c>
      <c r="G275" s="29"/>
      <c r="H275" s="29">
        <v>1</v>
      </c>
      <c r="I275" s="29">
        <v>1</v>
      </c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>
        <v>1</v>
      </c>
      <c r="AA275" s="29">
        <v>1</v>
      </c>
    </row>
    <row r="276" spans="1:27" outlineLevel="4" x14ac:dyDescent="0.25">
      <c r="A276" s="28" t="s">
        <v>332</v>
      </c>
      <c r="B276" s="28" t="s">
        <v>332</v>
      </c>
      <c r="C276" s="28" t="s">
        <v>333</v>
      </c>
      <c r="D276" s="29">
        <f t="shared" si="68"/>
        <v>9</v>
      </c>
      <c r="E276" s="29">
        <f t="shared" si="68"/>
        <v>26</v>
      </c>
      <c r="F276" s="29">
        <f t="shared" si="68"/>
        <v>35</v>
      </c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>
        <v>9</v>
      </c>
      <c r="W276" s="29">
        <v>23</v>
      </c>
      <c r="X276" s="29">
        <v>32</v>
      </c>
      <c r="Y276" s="29"/>
      <c r="Z276" s="29">
        <v>3</v>
      </c>
      <c r="AA276" s="29">
        <v>3</v>
      </c>
    </row>
    <row r="277" spans="1:27" outlineLevel="4" x14ac:dyDescent="0.25">
      <c r="A277" s="28" t="s">
        <v>334</v>
      </c>
      <c r="B277" s="28" t="s">
        <v>334</v>
      </c>
      <c r="C277" s="28" t="s">
        <v>335</v>
      </c>
      <c r="D277" s="29">
        <f t="shared" si="68"/>
        <v>5</v>
      </c>
      <c r="E277" s="29">
        <f t="shared" si="68"/>
        <v>4</v>
      </c>
      <c r="F277" s="29">
        <f t="shared" si="68"/>
        <v>9</v>
      </c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>
        <v>1</v>
      </c>
      <c r="W277" s="29">
        <v>1</v>
      </c>
      <c r="X277" s="29">
        <v>2</v>
      </c>
      <c r="Y277" s="29">
        <v>4</v>
      </c>
      <c r="Z277" s="29">
        <v>3</v>
      </c>
      <c r="AA277" s="29">
        <v>7</v>
      </c>
    </row>
    <row r="278" spans="1:27" outlineLevel="4" x14ac:dyDescent="0.25">
      <c r="A278" s="28" t="s">
        <v>336</v>
      </c>
      <c r="B278" s="28" t="s">
        <v>336</v>
      </c>
      <c r="C278" s="28" t="s">
        <v>337</v>
      </c>
      <c r="D278" s="29">
        <f t="shared" si="68"/>
        <v>16</v>
      </c>
      <c r="E278" s="29">
        <f t="shared" si="68"/>
        <v>16</v>
      </c>
      <c r="F278" s="29">
        <f t="shared" si="68"/>
        <v>32</v>
      </c>
      <c r="G278" s="29">
        <v>1</v>
      </c>
      <c r="H278" s="29"/>
      <c r="I278" s="29">
        <v>1</v>
      </c>
      <c r="J278" s="29">
        <v>1</v>
      </c>
      <c r="K278" s="29">
        <v>2</v>
      </c>
      <c r="L278" s="29">
        <v>3</v>
      </c>
      <c r="M278" s="29"/>
      <c r="N278" s="29">
        <v>1</v>
      </c>
      <c r="O278" s="29">
        <v>1</v>
      </c>
      <c r="P278" s="29">
        <v>4</v>
      </c>
      <c r="Q278" s="29">
        <v>4</v>
      </c>
      <c r="R278" s="29">
        <v>8</v>
      </c>
      <c r="S278" s="29"/>
      <c r="T278" s="29"/>
      <c r="U278" s="29"/>
      <c r="V278" s="29">
        <v>2</v>
      </c>
      <c r="W278" s="29">
        <v>3</v>
      </c>
      <c r="X278" s="29">
        <v>5</v>
      </c>
      <c r="Y278" s="29">
        <v>8</v>
      </c>
      <c r="Z278" s="29">
        <v>6</v>
      </c>
      <c r="AA278" s="29">
        <v>14</v>
      </c>
    </row>
    <row r="279" spans="1:27" s="26" customFormat="1" outlineLevel="2" x14ac:dyDescent="0.25">
      <c r="A279" s="201" t="s">
        <v>11</v>
      </c>
      <c r="B279" s="201"/>
      <c r="C279" s="201"/>
      <c r="D279" s="27">
        <f t="shared" ref="D279:AA279" si="84">SUBTOTAL(9,D281:D281)</f>
        <v>28</v>
      </c>
      <c r="E279" s="27">
        <f t="shared" si="84"/>
        <v>24</v>
      </c>
      <c r="F279" s="27">
        <f t="shared" si="84"/>
        <v>52</v>
      </c>
      <c r="G279" s="27">
        <f t="shared" si="84"/>
        <v>0</v>
      </c>
      <c r="H279" s="27">
        <f t="shared" si="84"/>
        <v>0</v>
      </c>
      <c r="I279" s="27">
        <f t="shared" si="84"/>
        <v>0</v>
      </c>
      <c r="J279" s="27">
        <f t="shared" si="84"/>
        <v>1</v>
      </c>
      <c r="K279" s="27">
        <f t="shared" si="84"/>
        <v>0</v>
      </c>
      <c r="L279" s="27">
        <f t="shared" si="84"/>
        <v>1</v>
      </c>
      <c r="M279" s="27">
        <f t="shared" si="84"/>
        <v>0</v>
      </c>
      <c r="N279" s="27">
        <f t="shared" si="84"/>
        <v>0</v>
      </c>
      <c r="O279" s="27">
        <f t="shared" si="84"/>
        <v>0</v>
      </c>
      <c r="P279" s="27">
        <f t="shared" si="84"/>
        <v>0</v>
      </c>
      <c r="Q279" s="27">
        <f t="shared" si="84"/>
        <v>0</v>
      </c>
      <c r="R279" s="27">
        <f t="shared" si="84"/>
        <v>0</v>
      </c>
      <c r="S279" s="27">
        <f t="shared" si="84"/>
        <v>0</v>
      </c>
      <c r="T279" s="27">
        <f t="shared" si="84"/>
        <v>0</v>
      </c>
      <c r="U279" s="27">
        <f t="shared" si="84"/>
        <v>0</v>
      </c>
      <c r="V279" s="27">
        <f t="shared" si="84"/>
        <v>0</v>
      </c>
      <c r="W279" s="27">
        <f t="shared" si="84"/>
        <v>0</v>
      </c>
      <c r="X279" s="27">
        <f t="shared" si="84"/>
        <v>0</v>
      </c>
      <c r="Y279" s="27">
        <f t="shared" si="84"/>
        <v>27</v>
      </c>
      <c r="Z279" s="27">
        <f t="shared" si="84"/>
        <v>24</v>
      </c>
      <c r="AA279" s="27">
        <f t="shared" si="84"/>
        <v>51</v>
      </c>
    </row>
    <row r="280" spans="1:27" s="26" customFormat="1" outlineLevel="3" x14ac:dyDescent="0.25">
      <c r="A280" s="200" t="s">
        <v>23</v>
      </c>
      <c r="B280" s="200"/>
      <c r="C280" s="200"/>
      <c r="D280" s="27">
        <f t="shared" ref="D280:AA280" si="85">SUBTOTAL(9,D281:D281)</f>
        <v>28</v>
      </c>
      <c r="E280" s="27">
        <f t="shared" si="85"/>
        <v>24</v>
      </c>
      <c r="F280" s="27">
        <f t="shared" si="85"/>
        <v>52</v>
      </c>
      <c r="G280" s="27">
        <f t="shared" si="85"/>
        <v>0</v>
      </c>
      <c r="H280" s="27">
        <f t="shared" si="85"/>
        <v>0</v>
      </c>
      <c r="I280" s="27">
        <f t="shared" si="85"/>
        <v>0</v>
      </c>
      <c r="J280" s="27">
        <f t="shared" si="85"/>
        <v>1</v>
      </c>
      <c r="K280" s="27">
        <f t="shared" si="85"/>
        <v>0</v>
      </c>
      <c r="L280" s="27">
        <f t="shared" si="85"/>
        <v>1</v>
      </c>
      <c r="M280" s="27">
        <f t="shared" si="85"/>
        <v>0</v>
      </c>
      <c r="N280" s="27">
        <f t="shared" si="85"/>
        <v>0</v>
      </c>
      <c r="O280" s="27">
        <f t="shared" si="85"/>
        <v>0</v>
      </c>
      <c r="P280" s="27">
        <f t="shared" si="85"/>
        <v>0</v>
      </c>
      <c r="Q280" s="27">
        <f t="shared" si="85"/>
        <v>0</v>
      </c>
      <c r="R280" s="27">
        <f t="shared" si="85"/>
        <v>0</v>
      </c>
      <c r="S280" s="27">
        <f t="shared" si="85"/>
        <v>0</v>
      </c>
      <c r="T280" s="27">
        <f t="shared" si="85"/>
        <v>0</v>
      </c>
      <c r="U280" s="27">
        <f t="shared" si="85"/>
        <v>0</v>
      </c>
      <c r="V280" s="27">
        <f t="shared" si="85"/>
        <v>0</v>
      </c>
      <c r="W280" s="27">
        <f t="shared" si="85"/>
        <v>0</v>
      </c>
      <c r="X280" s="27">
        <f t="shared" si="85"/>
        <v>0</v>
      </c>
      <c r="Y280" s="27">
        <f t="shared" si="85"/>
        <v>27</v>
      </c>
      <c r="Z280" s="27">
        <f t="shared" si="85"/>
        <v>24</v>
      </c>
      <c r="AA280" s="27">
        <f t="shared" si="85"/>
        <v>51</v>
      </c>
    </row>
    <row r="281" spans="1:27" outlineLevel="4" x14ac:dyDescent="0.25">
      <c r="A281" s="28" t="s">
        <v>340</v>
      </c>
      <c r="B281" s="28" t="s">
        <v>340</v>
      </c>
      <c r="C281" s="28" t="s">
        <v>341</v>
      </c>
      <c r="D281" s="29">
        <f t="shared" si="68"/>
        <v>28</v>
      </c>
      <c r="E281" s="29">
        <f t="shared" si="68"/>
        <v>24</v>
      </c>
      <c r="F281" s="29">
        <f t="shared" si="68"/>
        <v>52</v>
      </c>
      <c r="G281" s="29"/>
      <c r="H281" s="29"/>
      <c r="I281" s="29"/>
      <c r="J281" s="29">
        <v>1</v>
      </c>
      <c r="K281" s="29"/>
      <c r="L281" s="29">
        <v>1</v>
      </c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>
        <v>27</v>
      </c>
      <c r="Z281" s="29">
        <v>24</v>
      </c>
      <c r="AA281" s="29">
        <v>51</v>
      </c>
    </row>
    <row r="282" spans="1:27" s="26" customFormat="1" outlineLevel="1" x14ac:dyDescent="0.25">
      <c r="A282" s="199" t="s">
        <v>372</v>
      </c>
      <c r="B282" s="199"/>
      <c r="C282" s="199"/>
      <c r="D282" s="30">
        <f t="shared" ref="D282:AA282" si="86">SUBTOTAL(9,D285:D285)</f>
        <v>37</v>
      </c>
      <c r="E282" s="30">
        <f t="shared" si="86"/>
        <v>27</v>
      </c>
      <c r="F282" s="30">
        <f t="shared" si="86"/>
        <v>64</v>
      </c>
      <c r="G282" s="30">
        <f t="shared" si="86"/>
        <v>9</v>
      </c>
      <c r="H282" s="30">
        <f t="shared" si="86"/>
        <v>7</v>
      </c>
      <c r="I282" s="30">
        <f t="shared" si="86"/>
        <v>16</v>
      </c>
      <c r="J282" s="30">
        <f t="shared" si="86"/>
        <v>28</v>
      </c>
      <c r="K282" s="30">
        <f t="shared" si="86"/>
        <v>20</v>
      </c>
      <c r="L282" s="30">
        <f t="shared" si="86"/>
        <v>48</v>
      </c>
      <c r="M282" s="30">
        <f t="shared" si="86"/>
        <v>0</v>
      </c>
      <c r="N282" s="30">
        <f t="shared" si="86"/>
        <v>0</v>
      </c>
      <c r="O282" s="30">
        <f t="shared" si="86"/>
        <v>0</v>
      </c>
      <c r="P282" s="30">
        <f t="shared" si="86"/>
        <v>0</v>
      </c>
      <c r="Q282" s="30">
        <f t="shared" si="86"/>
        <v>0</v>
      </c>
      <c r="R282" s="30">
        <f t="shared" si="86"/>
        <v>0</v>
      </c>
      <c r="S282" s="30">
        <f t="shared" si="86"/>
        <v>0</v>
      </c>
      <c r="T282" s="30">
        <f t="shared" si="86"/>
        <v>0</v>
      </c>
      <c r="U282" s="30">
        <f t="shared" si="86"/>
        <v>0</v>
      </c>
      <c r="V282" s="30">
        <f t="shared" si="86"/>
        <v>0</v>
      </c>
      <c r="W282" s="30">
        <f t="shared" si="86"/>
        <v>0</v>
      </c>
      <c r="X282" s="30">
        <f t="shared" si="86"/>
        <v>0</v>
      </c>
      <c r="Y282" s="30">
        <f t="shared" si="86"/>
        <v>0</v>
      </c>
      <c r="Z282" s="30">
        <f t="shared" si="86"/>
        <v>0</v>
      </c>
      <c r="AA282" s="30">
        <f t="shared" si="86"/>
        <v>0</v>
      </c>
    </row>
    <row r="283" spans="1:27" s="26" customFormat="1" outlineLevel="2" x14ac:dyDescent="0.25">
      <c r="A283" s="201" t="s">
        <v>11</v>
      </c>
      <c r="B283" s="201"/>
      <c r="C283" s="201"/>
      <c r="D283" s="27">
        <f t="shared" ref="D283:AA283" si="87">SUBTOTAL(9,D285:D285)</f>
        <v>37</v>
      </c>
      <c r="E283" s="27">
        <f t="shared" si="87"/>
        <v>27</v>
      </c>
      <c r="F283" s="27">
        <f t="shared" si="87"/>
        <v>64</v>
      </c>
      <c r="G283" s="27">
        <f t="shared" si="87"/>
        <v>9</v>
      </c>
      <c r="H283" s="27">
        <f t="shared" si="87"/>
        <v>7</v>
      </c>
      <c r="I283" s="27">
        <f t="shared" si="87"/>
        <v>16</v>
      </c>
      <c r="J283" s="27">
        <f t="shared" si="87"/>
        <v>28</v>
      </c>
      <c r="K283" s="27">
        <f t="shared" si="87"/>
        <v>20</v>
      </c>
      <c r="L283" s="27">
        <f t="shared" si="87"/>
        <v>48</v>
      </c>
      <c r="M283" s="27">
        <f t="shared" si="87"/>
        <v>0</v>
      </c>
      <c r="N283" s="27">
        <f t="shared" si="87"/>
        <v>0</v>
      </c>
      <c r="O283" s="27">
        <f t="shared" si="87"/>
        <v>0</v>
      </c>
      <c r="P283" s="27">
        <f t="shared" si="87"/>
        <v>0</v>
      </c>
      <c r="Q283" s="27">
        <f t="shared" si="87"/>
        <v>0</v>
      </c>
      <c r="R283" s="27">
        <f t="shared" si="87"/>
        <v>0</v>
      </c>
      <c r="S283" s="27">
        <f t="shared" si="87"/>
        <v>0</v>
      </c>
      <c r="T283" s="27">
        <f t="shared" si="87"/>
        <v>0</v>
      </c>
      <c r="U283" s="27">
        <f t="shared" si="87"/>
        <v>0</v>
      </c>
      <c r="V283" s="27">
        <f t="shared" si="87"/>
        <v>0</v>
      </c>
      <c r="W283" s="27">
        <f t="shared" si="87"/>
        <v>0</v>
      </c>
      <c r="X283" s="27">
        <f t="shared" si="87"/>
        <v>0</v>
      </c>
      <c r="Y283" s="27">
        <f t="shared" si="87"/>
        <v>0</v>
      </c>
      <c r="Z283" s="27">
        <f t="shared" si="87"/>
        <v>0</v>
      </c>
      <c r="AA283" s="27">
        <f t="shared" si="87"/>
        <v>0</v>
      </c>
    </row>
    <row r="284" spans="1:27" s="26" customFormat="1" outlineLevel="3" x14ac:dyDescent="0.25">
      <c r="A284" s="200" t="s">
        <v>23</v>
      </c>
      <c r="B284" s="200"/>
      <c r="C284" s="200"/>
      <c r="D284" s="27">
        <f t="shared" ref="D284:AA284" si="88">SUBTOTAL(9,D285:D285)</f>
        <v>37</v>
      </c>
      <c r="E284" s="27">
        <f t="shared" si="88"/>
        <v>27</v>
      </c>
      <c r="F284" s="27">
        <f t="shared" si="88"/>
        <v>64</v>
      </c>
      <c r="G284" s="27">
        <f t="shared" si="88"/>
        <v>9</v>
      </c>
      <c r="H284" s="27">
        <f t="shared" si="88"/>
        <v>7</v>
      </c>
      <c r="I284" s="27">
        <f t="shared" si="88"/>
        <v>16</v>
      </c>
      <c r="J284" s="27">
        <f t="shared" si="88"/>
        <v>28</v>
      </c>
      <c r="K284" s="27">
        <f t="shared" si="88"/>
        <v>20</v>
      </c>
      <c r="L284" s="27">
        <f t="shared" si="88"/>
        <v>48</v>
      </c>
      <c r="M284" s="27">
        <f t="shared" si="88"/>
        <v>0</v>
      </c>
      <c r="N284" s="27">
        <f t="shared" si="88"/>
        <v>0</v>
      </c>
      <c r="O284" s="27">
        <f t="shared" si="88"/>
        <v>0</v>
      </c>
      <c r="P284" s="27">
        <f t="shared" si="88"/>
        <v>0</v>
      </c>
      <c r="Q284" s="27">
        <f t="shared" si="88"/>
        <v>0</v>
      </c>
      <c r="R284" s="27">
        <f t="shared" si="88"/>
        <v>0</v>
      </c>
      <c r="S284" s="27">
        <f t="shared" si="88"/>
        <v>0</v>
      </c>
      <c r="T284" s="27">
        <f t="shared" si="88"/>
        <v>0</v>
      </c>
      <c r="U284" s="27">
        <f t="shared" si="88"/>
        <v>0</v>
      </c>
      <c r="V284" s="27">
        <f t="shared" si="88"/>
        <v>0</v>
      </c>
      <c r="W284" s="27">
        <f t="shared" si="88"/>
        <v>0</v>
      </c>
      <c r="X284" s="27">
        <f t="shared" si="88"/>
        <v>0</v>
      </c>
      <c r="Y284" s="27">
        <f t="shared" si="88"/>
        <v>0</v>
      </c>
      <c r="Z284" s="27">
        <f t="shared" si="88"/>
        <v>0</v>
      </c>
      <c r="AA284" s="27">
        <f t="shared" si="88"/>
        <v>0</v>
      </c>
    </row>
    <row r="285" spans="1:27" s="26" customFormat="1" outlineLevel="1" x14ac:dyDescent="0.25">
      <c r="A285" s="199">
        <v>4.0301</v>
      </c>
      <c r="B285" s="199" t="s">
        <v>342</v>
      </c>
      <c r="C285" s="199" t="s">
        <v>343</v>
      </c>
      <c r="D285" s="30">
        <f t="shared" si="68"/>
        <v>37</v>
      </c>
      <c r="E285" s="30">
        <f t="shared" si="68"/>
        <v>27</v>
      </c>
      <c r="F285" s="30">
        <f t="shared" si="68"/>
        <v>64</v>
      </c>
      <c r="G285" s="30">
        <v>9</v>
      </c>
      <c r="H285" s="30">
        <v>7</v>
      </c>
      <c r="I285" s="30">
        <v>16</v>
      </c>
      <c r="J285" s="30">
        <v>28</v>
      </c>
      <c r="K285" s="30">
        <v>20</v>
      </c>
      <c r="L285" s="30">
        <v>48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</sheetData>
  <mergeCells count="103">
    <mergeCell ref="M9:O9"/>
    <mergeCell ref="P9:R9"/>
    <mergeCell ref="S9:U9"/>
    <mergeCell ref="V9:X9"/>
    <mergeCell ref="Y9:AA9"/>
    <mergeCell ref="A1:AA1"/>
    <mergeCell ref="A2:AA2"/>
    <mergeCell ref="A5:AA5"/>
    <mergeCell ref="A6:AA6"/>
    <mergeCell ref="A7:AA7"/>
    <mergeCell ref="A8:C10"/>
    <mergeCell ref="D8:F9"/>
    <mergeCell ref="G8:AA8"/>
    <mergeCell ref="G9:I9"/>
    <mergeCell ref="J9:L9"/>
    <mergeCell ref="A3:AA3"/>
    <mergeCell ref="W4:Y4"/>
    <mergeCell ref="A18:C18"/>
    <mergeCell ref="B19:C19"/>
    <mergeCell ref="A20:A21"/>
    <mergeCell ref="B20:C20"/>
    <mergeCell ref="B21:C21"/>
    <mergeCell ref="B22:C22"/>
    <mergeCell ref="A12:C12"/>
    <mergeCell ref="A13:A17"/>
    <mergeCell ref="B13:C13"/>
    <mergeCell ref="B14:C14"/>
    <mergeCell ref="B15:C15"/>
    <mergeCell ref="B16:C16"/>
    <mergeCell ref="B17:C17"/>
    <mergeCell ref="A44:C44"/>
    <mergeCell ref="A47:C47"/>
    <mergeCell ref="A50:C50"/>
    <mergeCell ref="A51:C51"/>
    <mergeCell ref="A52:C52"/>
    <mergeCell ref="A54:C54"/>
    <mergeCell ref="B23:C23"/>
    <mergeCell ref="B24:C24"/>
    <mergeCell ref="A25:C25"/>
    <mergeCell ref="A26:C26"/>
    <mergeCell ref="A27:C27"/>
    <mergeCell ref="A43:C43"/>
    <mergeCell ref="A78:C78"/>
    <mergeCell ref="A84:C84"/>
    <mergeCell ref="A85:C85"/>
    <mergeCell ref="A86:C86"/>
    <mergeCell ref="A97:C97"/>
    <mergeCell ref="A98:C98"/>
    <mergeCell ref="A55:C55"/>
    <mergeCell ref="A57:C57"/>
    <mergeCell ref="A58:C58"/>
    <mergeCell ref="A59:C59"/>
    <mergeCell ref="A71:C71"/>
    <mergeCell ref="A72:C72"/>
    <mergeCell ref="A125:C125"/>
    <mergeCell ref="A126:C126"/>
    <mergeCell ref="A127:C127"/>
    <mergeCell ref="A132:C132"/>
    <mergeCell ref="A133:C133"/>
    <mergeCell ref="A136:C136"/>
    <mergeCell ref="A112:C112"/>
    <mergeCell ref="A115:C115"/>
    <mergeCell ref="A116:C116"/>
    <mergeCell ref="A117:C117"/>
    <mergeCell ref="A121:C121"/>
    <mergeCell ref="A123:C123"/>
    <mergeCell ref="A149:C149"/>
    <mergeCell ref="A167:C167"/>
    <mergeCell ref="A171:C171"/>
    <mergeCell ref="A172:C172"/>
    <mergeCell ref="A187:C187"/>
    <mergeCell ref="A192:C192"/>
    <mergeCell ref="A137:C137"/>
    <mergeCell ref="A138:C138"/>
    <mergeCell ref="A140:C140"/>
    <mergeCell ref="A142:C142"/>
    <mergeCell ref="A143:C143"/>
    <mergeCell ref="A144:C144"/>
    <mergeCell ref="A215:C215"/>
    <mergeCell ref="A219:C219"/>
    <mergeCell ref="A220:C220"/>
    <mergeCell ref="A221:C221"/>
    <mergeCell ref="A231:C231"/>
    <mergeCell ref="A245:C245"/>
    <mergeCell ref="A193:C193"/>
    <mergeCell ref="A194:C194"/>
    <mergeCell ref="A196:C196"/>
    <mergeCell ref="A202:C202"/>
    <mergeCell ref="A205:C205"/>
    <mergeCell ref="A213:C213"/>
    <mergeCell ref="A285:C285"/>
    <mergeCell ref="A269:C269"/>
    <mergeCell ref="A279:C279"/>
    <mergeCell ref="A280:C280"/>
    <mergeCell ref="A282:C282"/>
    <mergeCell ref="A283:C283"/>
    <mergeCell ref="A284:C284"/>
    <mergeCell ref="A251:C251"/>
    <mergeCell ref="A252:C252"/>
    <mergeCell ref="A254:C254"/>
    <mergeCell ref="A263:C263"/>
    <mergeCell ref="A267:C267"/>
    <mergeCell ref="A268:C268"/>
  </mergeCells>
  <printOptions horizontalCentered="1"/>
  <pageMargins left="0.25" right="0.25" top="0.75" bottom="0.75" header="0.3" footer="0.3"/>
  <pageSetup paperSize="5" scale="85" orientation="landscape" r:id="rId1"/>
  <headerFooter>
    <oddHeader>&amp;L&amp;G</oddHeader>
    <oddFooter>&amp;C&amp;8Patrono con Igualdad de Oportunidad en el Empleo M/M/V/I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8"/>
  <sheetViews>
    <sheetView zoomScaleNormal="100" workbookViewId="0">
      <selection sqref="A1:AA1"/>
    </sheetView>
  </sheetViews>
  <sheetFormatPr defaultColWidth="8.85546875" defaultRowHeight="12.75" outlineLevelRow="4" x14ac:dyDescent="0.2"/>
  <cols>
    <col min="1" max="1" width="8.5703125" style="37" customWidth="1"/>
    <col min="2" max="2" width="5.85546875" style="38" customWidth="1"/>
    <col min="3" max="3" width="33.85546875" style="38" customWidth="1"/>
    <col min="4" max="5" width="7" style="39" customWidth="1"/>
    <col min="6" max="6" width="8" style="39" customWidth="1"/>
    <col min="7" max="12" width="7" style="39" customWidth="1"/>
    <col min="13" max="13" width="5.42578125" style="39" customWidth="1"/>
    <col min="14" max="18" width="7" style="39" customWidth="1"/>
    <col min="19" max="22" width="4.7109375" style="39" customWidth="1"/>
    <col min="23" max="27" width="5.42578125" style="39" customWidth="1"/>
    <col min="28" max="16384" width="8.85546875" style="4"/>
  </cols>
  <sheetData>
    <row r="1" spans="1:27" s="20" customFormat="1" ht="15" x14ac:dyDescent="0.25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20" customFormat="1" ht="15" x14ac:dyDescent="0.25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s="5" customFormat="1" ht="15" x14ac:dyDescent="0.25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s="8" customFormat="1" ht="15" x14ac:dyDescent="0.25">
      <c r="A4" s="1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137">
        <v>44145</v>
      </c>
      <c r="X4" s="138"/>
      <c r="Y4" s="138"/>
      <c r="Z4" s="47"/>
      <c r="AA4" s="81" t="s">
        <v>613</v>
      </c>
    </row>
    <row r="5" spans="1:27" s="20" customFormat="1" ht="15" x14ac:dyDescent="0.25">
      <c r="A5" s="196" t="s">
        <v>537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</row>
    <row r="6" spans="1:27" s="20" customFormat="1" ht="15" x14ac:dyDescent="0.25">
      <c r="A6" s="197" t="s">
        <v>543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</row>
    <row r="7" spans="1:27" s="20" customFormat="1" ht="15" x14ac:dyDescent="0.25">
      <c r="A7" s="139" t="s">
        <v>614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s="20" customFormat="1" ht="15" customHeight="1" x14ac:dyDescent="0.25">
      <c r="A8" s="220" t="s">
        <v>539</v>
      </c>
      <c r="B8" s="221"/>
      <c r="C8" s="222"/>
      <c r="D8" s="229" t="s">
        <v>16</v>
      </c>
      <c r="E8" s="230"/>
      <c r="F8" s="231"/>
      <c r="G8" s="214" t="s">
        <v>17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6"/>
    </row>
    <row r="9" spans="1:27" s="20" customFormat="1" ht="15" customHeight="1" x14ac:dyDescent="0.25">
      <c r="A9" s="223"/>
      <c r="B9" s="224"/>
      <c r="C9" s="225"/>
      <c r="D9" s="232"/>
      <c r="E9" s="233"/>
      <c r="F9" s="234"/>
      <c r="G9" s="214" t="s">
        <v>0</v>
      </c>
      <c r="H9" s="215"/>
      <c r="I9" s="216"/>
      <c r="J9" s="214" t="s">
        <v>1</v>
      </c>
      <c r="K9" s="215"/>
      <c r="L9" s="216"/>
      <c r="M9" s="214" t="s">
        <v>2</v>
      </c>
      <c r="N9" s="215"/>
      <c r="O9" s="216"/>
      <c r="P9" s="214" t="s">
        <v>3</v>
      </c>
      <c r="Q9" s="215"/>
      <c r="R9" s="216"/>
      <c r="S9" s="217" t="s">
        <v>502</v>
      </c>
      <c r="T9" s="218"/>
      <c r="U9" s="219"/>
      <c r="V9" s="214" t="s">
        <v>5</v>
      </c>
      <c r="W9" s="215"/>
      <c r="X9" s="216"/>
      <c r="Y9" s="214" t="s">
        <v>6</v>
      </c>
      <c r="Z9" s="215"/>
      <c r="AA9" s="216"/>
    </row>
    <row r="10" spans="1:27" s="20" customFormat="1" ht="15" x14ac:dyDescent="0.25">
      <c r="A10" s="226"/>
      <c r="B10" s="227"/>
      <c r="C10" s="228"/>
      <c r="D10" s="49" t="s">
        <v>8</v>
      </c>
      <c r="E10" s="49" t="s">
        <v>9</v>
      </c>
      <c r="F10" s="49" t="s">
        <v>18</v>
      </c>
      <c r="G10" s="49" t="s">
        <v>8</v>
      </c>
      <c r="H10" s="49" t="s">
        <v>9</v>
      </c>
      <c r="I10" s="50" t="s">
        <v>18</v>
      </c>
      <c r="J10" s="49" t="s">
        <v>8</v>
      </c>
      <c r="K10" s="49" t="s">
        <v>9</v>
      </c>
      <c r="L10" s="49" t="s">
        <v>18</v>
      </c>
      <c r="M10" s="49" t="s">
        <v>8</v>
      </c>
      <c r="N10" s="49" t="s">
        <v>9</v>
      </c>
      <c r="O10" s="49" t="s">
        <v>18</v>
      </c>
      <c r="P10" s="49" t="s">
        <v>8</v>
      </c>
      <c r="Q10" s="49" t="s">
        <v>9</v>
      </c>
      <c r="R10" s="49" t="s">
        <v>18</v>
      </c>
      <c r="S10" s="49" t="s">
        <v>8</v>
      </c>
      <c r="T10" s="49" t="s">
        <v>9</v>
      </c>
      <c r="U10" s="49" t="s">
        <v>18</v>
      </c>
      <c r="V10" s="49" t="s">
        <v>8</v>
      </c>
      <c r="W10" s="49" t="s">
        <v>9</v>
      </c>
      <c r="X10" s="49" t="s">
        <v>18</v>
      </c>
      <c r="Y10" s="49" t="s">
        <v>8</v>
      </c>
      <c r="Z10" s="49" t="s">
        <v>9</v>
      </c>
      <c r="AA10" s="49" t="s">
        <v>18</v>
      </c>
    </row>
    <row r="11" spans="1:27" s="8" customFormat="1" ht="15" x14ac:dyDescent="0.25">
      <c r="A11" s="83" t="s">
        <v>402</v>
      </c>
      <c r="B11" s="82"/>
      <c r="C11" s="80"/>
      <c r="D11" s="59">
        <f>G11+J11+M11+P11+S11+V11+Y11</f>
        <v>5737</v>
      </c>
      <c r="E11" s="59">
        <f>H11+K11+N11+Q11+T11+W11+Z11</f>
        <v>9195</v>
      </c>
      <c r="F11" s="59">
        <f>I11+L11+O11+R11+U11+X11+AA11</f>
        <v>14932</v>
      </c>
      <c r="G11" s="59">
        <f>G12+G18</f>
        <v>1407</v>
      </c>
      <c r="H11" s="59">
        <f t="shared" ref="H11:AA11" si="0">H12+H18</f>
        <v>2178</v>
      </c>
      <c r="I11" s="59">
        <f t="shared" si="0"/>
        <v>3585</v>
      </c>
      <c r="J11" s="59">
        <f t="shared" si="0"/>
        <v>1835</v>
      </c>
      <c r="K11" s="59">
        <f t="shared" si="0"/>
        <v>2878</v>
      </c>
      <c r="L11" s="59">
        <f t="shared" si="0"/>
        <v>4713</v>
      </c>
      <c r="M11" s="59">
        <f t="shared" si="0"/>
        <v>906</v>
      </c>
      <c r="N11" s="59">
        <f t="shared" si="0"/>
        <v>1515</v>
      </c>
      <c r="O11" s="59">
        <f t="shared" si="0"/>
        <v>2421</v>
      </c>
      <c r="P11" s="59">
        <f t="shared" si="0"/>
        <v>1387</v>
      </c>
      <c r="Q11" s="59">
        <f t="shared" si="0"/>
        <v>2258</v>
      </c>
      <c r="R11" s="59">
        <f t="shared" si="0"/>
        <v>3645</v>
      </c>
      <c r="S11" s="59">
        <f t="shared" si="0"/>
        <v>18</v>
      </c>
      <c r="T11" s="59">
        <f t="shared" si="0"/>
        <v>15</v>
      </c>
      <c r="U11" s="59">
        <f t="shared" si="0"/>
        <v>33</v>
      </c>
      <c r="V11" s="59">
        <f t="shared" si="0"/>
        <v>68</v>
      </c>
      <c r="W11" s="59">
        <f t="shared" si="0"/>
        <v>104</v>
      </c>
      <c r="X11" s="59">
        <f t="shared" si="0"/>
        <v>172</v>
      </c>
      <c r="Y11" s="59">
        <f t="shared" si="0"/>
        <v>116</v>
      </c>
      <c r="Z11" s="59">
        <f t="shared" si="0"/>
        <v>247</v>
      </c>
      <c r="AA11" s="59">
        <f t="shared" si="0"/>
        <v>363</v>
      </c>
    </row>
    <row r="12" spans="1:27" s="20" customFormat="1" ht="15" x14ac:dyDescent="0.25">
      <c r="A12" s="204" t="s">
        <v>10</v>
      </c>
      <c r="B12" s="205"/>
      <c r="C12" s="206"/>
      <c r="D12" s="21">
        <f t="shared" ref="D12:F24" si="1">G12+J12+M12+P12+S12+V12+Y12</f>
        <v>4481</v>
      </c>
      <c r="E12" s="21">
        <f t="shared" si="1"/>
        <v>7176</v>
      </c>
      <c r="F12" s="21">
        <f t="shared" si="1"/>
        <v>11657</v>
      </c>
      <c r="G12" s="21">
        <f>SUM(G13:G17)</f>
        <v>1010</v>
      </c>
      <c r="H12" s="21">
        <f t="shared" ref="H12:AA12" si="2">SUM(H13:H17)</f>
        <v>1535</v>
      </c>
      <c r="I12" s="21">
        <f t="shared" si="2"/>
        <v>2545</v>
      </c>
      <c r="J12" s="21">
        <f t="shared" si="2"/>
        <v>1143</v>
      </c>
      <c r="K12" s="21">
        <f t="shared" si="2"/>
        <v>1805</v>
      </c>
      <c r="L12" s="21">
        <f t="shared" si="2"/>
        <v>2948</v>
      </c>
      <c r="M12" s="21">
        <f t="shared" si="2"/>
        <v>815</v>
      </c>
      <c r="N12" s="21">
        <f t="shared" si="2"/>
        <v>1420</v>
      </c>
      <c r="O12" s="21">
        <f t="shared" si="2"/>
        <v>2235</v>
      </c>
      <c r="P12" s="21">
        <f t="shared" si="2"/>
        <v>1387</v>
      </c>
      <c r="Q12" s="21">
        <f t="shared" si="2"/>
        <v>2258</v>
      </c>
      <c r="R12" s="21">
        <f t="shared" si="2"/>
        <v>3645</v>
      </c>
      <c r="S12" s="21">
        <f t="shared" si="2"/>
        <v>18</v>
      </c>
      <c r="T12" s="21">
        <f t="shared" si="2"/>
        <v>13</v>
      </c>
      <c r="U12" s="21">
        <f t="shared" si="2"/>
        <v>31</v>
      </c>
      <c r="V12" s="21">
        <f t="shared" si="2"/>
        <v>68</v>
      </c>
      <c r="W12" s="21">
        <f t="shared" si="2"/>
        <v>104</v>
      </c>
      <c r="X12" s="21">
        <f t="shared" si="2"/>
        <v>172</v>
      </c>
      <c r="Y12" s="21">
        <f t="shared" si="2"/>
        <v>40</v>
      </c>
      <c r="Z12" s="21">
        <f t="shared" si="2"/>
        <v>41</v>
      </c>
      <c r="AA12" s="21">
        <f t="shared" si="2"/>
        <v>81</v>
      </c>
    </row>
    <row r="13" spans="1:27" s="20" customFormat="1" ht="15" x14ac:dyDescent="0.25">
      <c r="A13" s="207">
        <v>5</v>
      </c>
      <c r="B13" s="202" t="s">
        <v>19</v>
      </c>
      <c r="C13" s="203"/>
      <c r="D13" s="22">
        <f t="shared" si="1"/>
        <v>4302</v>
      </c>
      <c r="E13" s="22">
        <f t="shared" si="1"/>
        <v>7054</v>
      </c>
      <c r="F13" s="22">
        <f t="shared" si="1"/>
        <v>11356</v>
      </c>
      <c r="G13" s="23">
        <f>G27+G52+G59+G87+G130+G145+G196+G220</f>
        <v>947</v>
      </c>
      <c r="H13" s="23">
        <f t="shared" ref="H13:AA13" si="3">H27+H52+H59+H87+H130+H145+H196+H220</f>
        <v>1509</v>
      </c>
      <c r="I13" s="23">
        <f t="shared" si="3"/>
        <v>2456</v>
      </c>
      <c r="J13" s="23">
        <f t="shared" si="3"/>
        <v>1095</v>
      </c>
      <c r="K13" s="23">
        <f t="shared" si="3"/>
        <v>1791</v>
      </c>
      <c r="L13" s="23">
        <f t="shared" si="3"/>
        <v>2886</v>
      </c>
      <c r="M13" s="23">
        <f t="shared" si="3"/>
        <v>811</v>
      </c>
      <c r="N13" s="23">
        <f t="shared" si="3"/>
        <v>1418</v>
      </c>
      <c r="O13" s="23">
        <f t="shared" si="3"/>
        <v>2229</v>
      </c>
      <c r="P13" s="23">
        <f t="shared" si="3"/>
        <v>1383</v>
      </c>
      <c r="Q13" s="23">
        <f t="shared" si="3"/>
        <v>2256</v>
      </c>
      <c r="R13" s="23">
        <f t="shared" si="3"/>
        <v>3639</v>
      </c>
      <c r="S13" s="23">
        <f t="shared" si="3"/>
        <v>18</v>
      </c>
      <c r="T13" s="23">
        <f t="shared" si="3"/>
        <v>13</v>
      </c>
      <c r="U13" s="23">
        <f t="shared" si="3"/>
        <v>31</v>
      </c>
      <c r="V13" s="23">
        <f t="shared" si="3"/>
        <v>48</v>
      </c>
      <c r="W13" s="23">
        <f t="shared" si="3"/>
        <v>67</v>
      </c>
      <c r="X13" s="23">
        <f t="shared" si="3"/>
        <v>115</v>
      </c>
      <c r="Y13" s="23">
        <f t="shared" si="3"/>
        <v>0</v>
      </c>
      <c r="Z13" s="23">
        <f t="shared" si="3"/>
        <v>0</v>
      </c>
      <c r="AA13" s="23">
        <f t="shared" si="3"/>
        <v>0</v>
      </c>
    </row>
    <row r="14" spans="1:27" s="20" customFormat="1" ht="15" x14ac:dyDescent="0.25">
      <c r="A14" s="211"/>
      <c r="B14" s="202" t="s">
        <v>533</v>
      </c>
      <c r="C14" s="203"/>
      <c r="D14" s="22">
        <f t="shared" si="1"/>
        <v>3</v>
      </c>
      <c r="E14" s="22">
        <f t="shared" si="1"/>
        <v>2</v>
      </c>
      <c r="F14" s="22">
        <f t="shared" si="1"/>
        <v>5</v>
      </c>
      <c r="G14" s="23">
        <f>G211</f>
        <v>3</v>
      </c>
      <c r="H14" s="23">
        <f t="shared" ref="H14:AA14" si="4">H211</f>
        <v>1</v>
      </c>
      <c r="I14" s="23">
        <f t="shared" si="4"/>
        <v>4</v>
      </c>
      <c r="J14" s="23">
        <f t="shared" si="4"/>
        <v>0</v>
      </c>
      <c r="K14" s="23">
        <f t="shared" si="4"/>
        <v>0</v>
      </c>
      <c r="L14" s="23">
        <f t="shared" si="4"/>
        <v>0</v>
      </c>
      <c r="M14" s="23">
        <f t="shared" si="4"/>
        <v>0</v>
      </c>
      <c r="N14" s="23">
        <f t="shared" si="4"/>
        <v>0</v>
      </c>
      <c r="O14" s="23">
        <f t="shared" si="4"/>
        <v>0</v>
      </c>
      <c r="P14" s="23">
        <f t="shared" si="4"/>
        <v>0</v>
      </c>
      <c r="Q14" s="23">
        <f t="shared" si="4"/>
        <v>1</v>
      </c>
      <c r="R14" s="23">
        <f t="shared" si="4"/>
        <v>1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23">
        <f t="shared" si="4"/>
        <v>0</v>
      </c>
      <c r="W14" s="23">
        <f t="shared" si="4"/>
        <v>0</v>
      </c>
      <c r="X14" s="23">
        <f t="shared" si="4"/>
        <v>0</v>
      </c>
      <c r="Y14" s="23">
        <f t="shared" si="4"/>
        <v>0</v>
      </c>
      <c r="Z14" s="23">
        <f t="shared" si="4"/>
        <v>0</v>
      </c>
      <c r="AA14" s="23">
        <f t="shared" si="4"/>
        <v>0</v>
      </c>
    </row>
    <row r="15" spans="1:27" s="20" customFormat="1" ht="15" x14ac:dyDescent="0.25">
      <c r="A15" s="211"/>
      <c r="B15" s="212" t="s">
        <v>532</v>
      </c>
      <c r="C15" s="213"/>
      <c r="D15" s="22">
        <f t="shared" si="1"/>
        <v>55</v>
      </c>
      <c r="E15" s="22">
        <f t="shared" si="1"/>
        <v>34</v>
      </c>
      <c r="F15" s="22">
        <f t="shared" si="1"/>
        <v>89</v>
      </c>
      <c r="G15" s="23">
        <f>G198+G205</f>
        <v>38</v>
      </c>
      <c r="H15" s="23">
        <f t="shared" ref="H15:AA15" si="5">H198+H205</f>
        <v>22</v>
      </c>
      <c r="I15" s="23">
        <f t="shared" si="5"/>
        <v>60</v>
      </c>
      <c r="J15" s="23">
        <f t="shared" si="5"/>
        <v>15</v>
      </c>
      <c r="K15" s="23">
        <f t="shared" si="5"/>
        <v>11</v>
      </c>
      <c r="L15" s="23">
        <f t="shared" si="5"/>
        <v>26</v>
      </c>
      <c r="M15" s="23">
        <f t="shared" si="5"/>
        <v>2</v>
      </c>
      <c r="N15" s="23">
        <f t="shared" si="5"/>
        <v>1</v>
      </c>
      <c r="O15" s="23">
        <f t="shared" si="5"/>
        <v>3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5"/>
        <v>0</v>
      </c>
      <c r="Y15" s="23">
        <f t="shared" si="5"/>
        <v>0</v>
      </c>
      <c r="Z15" s="23">
        <f t="shared" si="5"/>
        <v>0</v>
      </c>
      <c r="AA15" s="23">
        <f t="shared" si="5"/>
        <v>0</v>
      </c>
    </row>
    <row r="16" spans="1:27" s="20" customFormat="1" ht="15" x14ac:dyDescent="0.25">
      <c r="A16" s="211"/>
      <c r="B16" s="202" t="s">
        <v>21</v>
      </c>
      <c r="C16" s="203"/>
      <c r="D16" s="22">
        <f t="shared" si="1"/>
        <v>53</v>
      </c>
      <c r="E16" s="22">
        <f t="shared" si="1"/>
        <v>5</v>
      </c>
      <c r="F16" s="22">
        <f t="shared" si="1"/>
        <v>58</v>
      </c>
      <c r="G16" s="23">
        <f>G214</f>
        <v>18</v>
      </c>
      <c r="H16" s="23">
        <f t="shared" ref="H16:AA16" si="6">H214</f>
        <v>3</v>
      </c>
      <c r="I16" s="23">
        <f t="shared" si="6"/>
        <v>21</v>
      </c>
      <c r="J16" s="23">
        <f t="shared" si="6"/>
        <v>32</v>
      </c>
      <c r="K16" s="23">
        <f t="shared" si="6"/>
        <v>1</v>
      </c>
      <c r="L16" s="23">
        <f t="shared" si="6"/>
        <v>33</v>
      </c>
      <c r="M16" s="23">
        <f t="shared" si="6"/>
        <v>2</v>
      </c>
      <c r="N16" s="23">
        <f t="shared" si="6"/>
        <v>1</v>
      </c>
      <c r="O16" s="23">
        <f t="shared" si="6"/>
        <v>3</v>
      </c>
      <c r="P16" s="23">
        <f t="shared" si="6"/>
        <v>1</v>
      </c>
      <c r="Q16" s="23">
        <f t="shared" si="6"/>
        <v>0</v>
      </c>
      <c r="R16" s="23">
        <f t="shared" si="6"/>
        <v>1</v>
      </c>
      <c r="S16" s="23">
        <f t="shared" si="6"/>
        <v>0</v>
      </c>
      <c r="T16" s="23">
        <f t="shared" si="6"/>
        <v>0</v>
      </c>
      <c r="U16" s="23">
        <f t="shared" si="6"/>
        <v>0</v>
      </c>
      <c r="V16" s="23">
        <f t="shared" si="6"/>
        <v>0</v>
      </c>
      <c r="W16" s="23">
        <f t="shared" si="6"/>
        <v>0</v>
      </c>
      <c r="X16" s="23">
        <f t="shared" si="6"/>
        <v>0</v>
      </c>
      <c r="Y16" s="23">
        <f t="shared" si="6"/>
        <v>0</v>
      </c>
      <c r="Z16" s="23">
        <f t="shared" si="6"/>
        <v>0</v>
      </c>
      <c r="AA16" s="23">
        <f t="shared" si="6"/>
        <v>0</v>
      </c>
    </row>
    <row r="17" spans="1:27" s="20" customFormat="1" ht="15" x14ac:dyDescent="0.25">
      <c r="A17" s="208"/>
      <c r="B17" s="209" t="s">
        <v>6</v>
      </c>
      <c r="C17" s="210"/>
      <c r="D17" s="22">
        <f t="shared" si="1"/>
        <v>68</v>
      </c>
      <c r="E17" s="22">
        <f t="shared" si="1"/>
        <v>81</v>
      </c>
      <c r="F17" s="22">
        <f t="shared" si="1"/>
        <v>149</v>
      </c>
      <c r="G17" s="23">
        <f>G263</f>
        <v>4</v>
      </c>
      <c r="H17" s="23">
        <f t="shared" ref="H17:AA17" si="7">H263</f>
        <v>0</v>
      </c>
      <c r="I17" s="23">
        <f t="shared" si="7"/>
        <v>4</v>
      </c>
      <c r="J17" s="23">
        <f t="shared" si="7"/>
        <v>1</v>
      </c>
      <c r="K17" s="23">
        <f t="shared" si="7"/>
        <v>2</v>
      </c>
      <c r="L17" s="23">
        <f t="shared" si="7"/>
        <v>3</v>
      </c>
      <c r="M17" s="23">
        <f t="shared" si="7"/>
        <v>0</v>
      </c>
      <c r="N17" s="23">
        <f t="shared" si="7"/>
        <v>0</v>
      </c>
      <c r="O17" s="23">
        <f t="shared" si="7"/>
        <v>0</v>
      </c>
      <c r="P17" s="23">
        <f t="shared" si="7"/>
        <v>3</v>
      </c>
      <c r="Q17" s="23">
        <f t="shared" si="7"/>
        <v>1</v>
      </c>
      <c r="R17" s="23">
        <f t="shared" si="7"/>
        <v>4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23">
        <f t="shared" si="7"/>
        <v>20</v>
      </c>
      <c r="W17" s="23">
        <f t="shared" si="7"/>
        <v>37</v>
      </c>
      <c r="X17" s="23">
        <f t="shared" si="7"/>
        <v>57</v>
      </c>
      <c r="Y17" s="23">
        <f t="shared" si="7"/>
        <v>40</v>
      </c>
      <c r="Z17" s="23">
        <f t="shared" si="7"/>
        <v>41</v>
      </c>
      <c r="AA17" s="23">
        <f t="shared" si="7"/>
        <v>81</v>
      </c>
    </row>
    <row r="18" spans="1:27" s="20" customFormat="1" ht="16.5" x14ac:dyDescent="0.35">
      <c r="A18" s="204" t="s">
        <v>11</v>
      </c>
      <c r="B18" s="205"/>
      <c r="C18" s="206"/>
      <c r="D18" s="24">
        <f t="shared" si="1"/>
        <v>1256</v>
      </c>
      <c r="E18" s="24">
        <f t="shared" si="1"/>
        <v>2019</v>
      </c>
      <c r="F18" s="24">
        <f t="shared" si="1"/>
        <v>3275</v>
      </c>
      <c r="G18" s="21">
        <f t="shared" ref="G18:AA18" si="8">SUM(G19:G24)</f>
        <v>397</v>
      </c>
      <c r="H18" s="25">
        <f t="shared" si="8"/>
        <v>643</v>
      </c>
      <c r="I18" s="24">
        <f t="shared" si="8"/>
        <v>1040</v>
      </c>
      <c r="J18" s="25">
        <f t="shared" si="8"/>
        <v>692</v>
      </c>
      <c r="K18" s="25">
        <f t="shared" si="8"/>
        <v>1073</v>
      </c>
      <c r="L18" s="24">
        <f t="shared" si="8"/>
        <v>1765</v>
      </c>
      <c r="M18" s="25">
        <f t="shared" si="8"/>
        <v>91</v>
      </c>
      <c r="N18" s="25">
        <f t="shared" si="8"/>
        <v>95</v>
      </c>
      <c r="O18" s="24">
        <f t="shared" si="8"/>
        <v>186</v>
      </c>
      <c r="P18" s="25">
        <f t="shared" si="8"/>
        <v>0</v>
      </c>
      <c r="Q18" s="25">
        <f t="shared" si="8"/>
        <v>0</v>
      </c>
      <c r="R18" s="24">
        <f t="shared" si="8"/>
        <v>0</v>
      </c>
      <c r="S18" s="25">
        <f t="shared" si="8"/>
        <v>0</v>
      </c>
      <c r="T18" s="25">
        <f t="shared" si="8"/>
        <v>2</v>
      </c>
      <c r="U18" s="24">
        <f t="shared" si="8"/>
        <v>2</v>
      </c>
      <c r="V18" s="25">
        <f t="shared" si="8"/>
        <v>0</v>
      </c>
      <c r="W18" s="25">
        <f t="shared" si="8"/>
        <v>0</v>
      </c>
      <c r="X18" s="24">
        <f t="shared" si="8"/>
        <v>0</v>
      </c>
      <c r="Y18" s="25">
        <f t="shared" si="8"/>
        <v>76</v>
      </c>
      <c r="Z18" s="25">
        <f t="shared" si="8"/>
        <v>206</v>
      </c>
      <c r="AA18" s="24">
        <f t="shared" si="8"/>
        <v>282</v>
      </c>
    </row>
    <row r="19" spans="1:27" s="20" customFormat="1" ht="15" x14ac:dyDescent="0.25">
      <c r="A19" s="51">
        <v>6</v>
      </c>
      <c r="B19" s="202" t="s">
        <v>403</v>
      </c>
      <c r="C19" s="203"/>
      <c r="D19" s="22">
        <f t="shared" si="1"/>
        <v>6</v>
      </c>
      <c r="E19" s="22">
        <f t="shared" si="1"/>
        <v>10</v>
      </c>
      <c r="F19" s="22">
        <f t="shared" si="1"/>
        <v>16</v>
      </c>
      <c r="G19" s="23">
        <f>G121</f>
        <v>6</v>
      </c>
      <c r="H19" s="23">
        <f t="shared" ref="H19:AA19" si="9">H121</f>
        <v>10</v>
      </c>
      <c r="I19" s="23">
        <f t="shared" si="9"/>
        <v>16</v>
      </c>
      <c r="J19" s="23">
        <f t="shared" si="9"/>
        <v>0</v>
      </c>
      <c r="K19" s="23">
        <f t="shared" si="9"/>
        <v>0</v>
      </c>
      <c r="L19" s="23">
        <f t="shared" si="9"/>
        <v>0</v>
      </c>
      <c r="M19" s="23">
        <f t="shared" si="9"/>
        <v>0</v>
      </c>
      <c r="N19" s="23">
        <f t="shared" si="9"/>
        <v>0</v>
      </c>
      <c r="O19" s="23">
        <f t="shared" si="9"/>
        <v>0</v>
      </c>
      <c r="P19" s="23">
        <f t="shared" si="9"/>
        <v>0</v>
      </c>
      <c r="Q19" s="23">
        <f t="shared" si="9"/>
        <v>0</v>
      </c>
      <c r="R19" s="23">
        <f t="shared" si="9"/>
        <v>0</v>
      </c>
      <c r="S19" s="23">
        <f t="shared" si="9"/>
        <v>0</v>
      </c>
      <c r="T19" s="23">
        <f t="shared" si="9"/>
        <v>0</v>
      </c>
      <c r="U19" s="23">
        <f t="shared" si="9"/>
        <v>0</v>
      </c>
      <c r="V19" s="23">
        <f t="shared" si="9"/>
        <v>0</v>
      </c>
      <c r="W19" s="23">
        <f t="shared" si="9"/>
        <v>0</v>
      </c>
      <c r="X19" s="23">
        <f t="shared" si="9"/>
        <v>0</v>
      </c>
      <c r="Y19" s="23">
        <f t="shared" si="9"/>
        <v>0</v>
      </c>
      <c r="Z19" s="23">
        <f t="shared" si="9"/>
        <v>0</v>
      </c>
      <c r="AA19" s="23">
        <f t="shared" si="9"/>
        <v>0</v>
      </c>
    </row>
    <row r="20" spans="1:27" s="20" customFormat="1" ht="15" x14ac:dyDescent="0.25">
      <c r="A20" s="207">
        <v>7</v>
      </c>
      <c r="B20" s="202" t="s">
        <v>351</v>
      </c>
      <c r="C20" s="203"/>
      <c r="D20" s="22">
        <f t="shared" si="1"/>
        <v>585</v>
      </c>
      <c r="E20" s="22">
        <f t="shared" si="1"/>
        <v>922</v>
      </c>
      <c r="F20" s="22">
        <f t="shared" si="1"/>
        <v>1507</v>
      </c>
      <c r="G20" s="23">
        <f>G45+G55+G73+G99+G124+G135+G140+G175+G248+G277</f>
        <v>215</v>
      </c>
      <c r="H20" s="23">
        <f t="shared" ref="H20:AA20" si="10">H45+H55+H73+H99+H124+H135+H140+H175+H248+H277</f>
        <v>355</v>
      </c>
      <c r="I20" s="23">
        <f t="shared" si="10"/>
        <v>570</v>
      </c>
      <c r="J20" s="23">
        <f t="shared" si="10"/>
        <v>368</v>
      </c>
      <c r="K20" s="23">
        <f t="shared" si="10"/>
        <v>566</v>
      </c>
      <c r="L20" s="23">
        <f t="shared" si="10"/>
        <v>934</v>
      </c>
      <c r="M20" s="23">
        <f t="shared" si="10"/>
        <v>0</v>
      </c>
      <c r="N20" s="23">
        <f t="shared" si="10"/>
        <v>0</v>
      </c>
      <c r="O20" s="23">
        <f t="shared" si="10"/>
        <v>0</v>
      </c>
      <c r="P20" s="23">
        <f t="shared" si="10"/>
        <v>0</v>
      </c>
      <c r="Q20" s="23">
        <f t="shared" si="10"/>
        <v>0</v>
      </c>
      <c r="R20" s="23">
        <f t="shared" si="10"/>
        <v>0</v>
      </c>
      <c r="S20" s="23">
        <f t="shared" si="10"/>
        <v>0</v>
      </c>
      <c r="T20" s="23">
        <f t="shared" si="10"/>
        <v>1</v>
      </c>
      <c r="U20" s="23">
        <f t="shared" si="10"/>
        <v>1</v>
      </c>
      <c r="V20" s="23">
        <f t="shared" si="10"/>
        <v>0</v>
      </c>
      <c r="W20" s="23">
        <f t="shared" si="10"/>
        <v>0</v>
      </c>
      <c r="X20" s="23">
        <f t="shared" si="10"/>
        <v>0</v>
      </c>
      <c r="Y20" s="23">
        <f t="shared" si="10"/>
        <v>2</v>
      </c>
      <c r="Z20" s="23">
        <f t="shared" si="10"/>
        <v>0</v>
      </c>
      <c r="AA20" s="23">
        <f t="shared" si="10"/>
        <v>2</v>
      </c>
    </row>
    <row r="21" spans="1:27" s="20" customFormat="1" ht="15" x14ac:dyDescent="0.25">
      <c r="A21" s="208"/>
      <c r="B21" s="209" t="s">
        <v>6</v>
      </c>
      <c r="C21" s="210"/>
      <c r="D21" s="22">
        <f t="shared" si="1"/>
        <v>74</v>
      </c>
      <c r="E21" s="22">
        <f t="shared" si="1"/>
        <v>206</v>
      </c>
      <c r="F21" s="22">
        <f t="shared" si="1"/>
        <v>280</v>
      </c>
      <c r="G21" s="23">
        <f>G273</f>
        <v>0</v>
      </c>
      <c r="H21" s="23">
        <f t="shared" ref="H21:AA21" si="11">H273</f>
        <v>0</v>
      </c>
      <c r="I21" s="23">
        <f t="shared" si="11"/>
        <v>0</v>
      </c>
      <c r="J21" s="23">
        <f t="shared" si="11"/>
        <v>0</v>
      </c>
      <c r="K21" s="23">
        <f t="shared" si="11"/>
        <v>0</v>
      </c>
      <c r="L21" s="23">
        <f t="shared" si="11"/>
        <v>0</v>
      </c>
      <c r="M21" s="23">
        <f t="shared" si="11"/>
        <v>0</v>
      </c>
      <c r="N21" s="23">
        <f t="shared" si="11"/>
        <v>0</v>
      </c>
      <c r="O21" s="23">
        <f t="shared" si="11"/>
        <v>0</v>
      </c>
      <c r="P21" s="23">
        <f t="shared" si="11"/>
        <v>0</v>
      </c>
      <c r="Q21" s="23">
        <f t="shared" si="11"/>
        <v>0</v>
      </c>
      <c r="R21" s="23">
        <f t="shared" si="11"/>
        <v>0</v>
      </c>
      <c r="S21" s="23">
        <f t="shared" si="11"/>
        <v>0</v>
      </c>
      <c r="T21" s="23">
        <f t="shared" si="11"/>
        <v>0</v>
      </c>
      <c r="U21" s="23">
        <f t="shared" si="11"/>
        <v>0</v>
      </c>
      <c r="V21" s="23">
        <f t="shared" si="11"/>
        <v>0</v>
      </c>
      <c r="W21" s="23">
        <f t="shared" si="11"/>
        <v>0</v>
      </c>
      <c r="X21" s="23">
        <f t="shared" si="11"/>
        <v>0</v>
      </c>
      <c r="Y21" s="23">
        <f t="shared" si="11"/>
        <v>74</v>
      </c>
      <c r="Z21" s="23">
        <f t="shared" si="11"/>
        <v>206</v>
      </c>
      <c r="AA21" s="23">
        <f t="shared" si="11"/>
        <v>280</v>
      </c>
    </row>
    <row r="22" spans="1:27" s="20" customFormat="1" ht="15" x14ac:dyDescent="0.25">
      <c r="A22" s="51">
        <v>8</v>
      </c>
      <c r="B22" s="202" t="s">
        <v>404</v>
      </c>
      <c r="C22" s="203"/>
      <c r="D22" s="22">
        <f t="shared" si="1"/>
        <v>6</v>
      </c>
      <c r="E22" s="22">
        <f t="shared" si="1"/>
        <v>1</v>
      </c>
      <c r="F22" s="22">
        <f t="shared" si="1"/>
        <v>7</v>
      </c>
      <c r="G22" s="23">
        <f>G126</f>
        <v>6</v>
      </c>
      <c r="H22" s="23">
        <f t="shared" ref="H22:AA22" si="12">H126</f>
        <v>1</v>
      </c>
      <c r="I22" s="23">
        <f t="shared" si="12"/>
        <v>7</v>
      </c>
      <c r="J22" s="23">
        <f t="shared" si="12"/>
        <v>0</v>
      </c>
      <c r="K22" s="23">
        <f t="shared" si="12"/>
        <v>0</v>
      </c>
      <c r="L22" s="23">
        <f t="shared" si="12"/>
        <v>0</v>
      </c>
      <c r="M22" s="23">
        <f t="shared" si="12"/>
        <v>0</v>
      </c>
      <c r="N22" s="23">
        <f t="shared" si="12"/>
        <v>0</v>
      </c>
      <c r="O22" s="23">
        <f t="shared" si="12"/>
        <v>0</v>
      </c>
      <c r="P22" s="23">
        <f t="shared" si="12"/>
        <v>0</v>
      </c>
      <c r="Q22" s="23">
        <f t="shared" si="12"/>
        <v>0</v>
      </c>
      <c r="R22" s="23">
        <f t="shared" si="12"/>
        <v>0</v>
      </c>
      <c r="S22" s="23">
        <f t="shared" si="12"/>
        <v>0</v>
      </c>
      <c r="T22" s="23">
        <f t="shared" si="12"/>
        <v>0</v>
      </c>
      <c r="U22" s="23">
        <f t="shared" si="12"/>
        <v>0</v>
      </c>
      <c r="V22" s="23">
        <f t="shared" si="12"/>
        <v>0</v>
      </c>
      <c r="W22" s="23">
        <f t="shared" si="12"/>
        <v>0</v>
      </c>
      <c r="X22" s="23">
        <f t="shared" si="12"/>
        <v>0</v>
      </c>
      <c r="Y22" s="23">
        <f t="shared" si="12"/>
        <v>0</v>
      </c>
      <c r="Z22" s="23">
        <f t="shared" si="12"/>
        <v>0</v>
      </c>
      <c r="AA22" s="23">
        <f t="shared" si="12"/>
        <v>0</v>
      </c>
    </row>
    <row r="23" spans="1:27" s="20" customFormat="1" ht="15" x14ac:dyDescent="0.25">
      <c r="A23" s="51">
        <v>9</v>
      </c>
      <c r="B23" s="202" t="s">
        <v>24</v>
      </c>
      <c r="C23" s="203"/>
      <c r="D23" s="22">
        <f t="shared" si="1"/>
        <v>327</v>
      </c>
      <c r="E23" s="22">
        <f t="shared" si="1"/>
        <v>523</v>
      </c>
      <c r="F23" s="22">
        <f t="shared" si="1"/>
        <v>850</v>
      </c>
      <c r="G23" s="23">
        <f>G47+G79+G116+G189+G257</f>
        <v>91</v>
      </c>
      <c r="H23" s="23">
        <f t="shared" ref="H23:AA23" si="13">H47+H79+H116+H189+H257</f>
        <v>141</v>
      </c>
      <c r="I23" s="23">
        <f t="shared" si="13"/>
        <v>232</v>
      </c>
      <c r="J23" s="23">
        <f t="shared" si="13"/>
        <v>236</v>
      </c>
      <c r="K23" s="23">
        <f t="shared" si="13"/>
        <v>382</v>
      </c>
      <c r="L23" s="23">
        <f t="shared" si="13"/>
        <v>618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13"/>
        <v>0</v>
      </c>
      <c r="Y23" s="23">
        <f t="shared" si="13"/>
        <v>0</v>
      </c>
      <c r="Z23" s="23">
        <f t="shared" si="13"/>
        <v>0</v>
      </c>
      <c r="AA23" s="23">
        <f t="shared" si="13"/>
        <v>0</v>
      </c>
    </row>
    <row r="24" spans="1:27" s="20" customFormat="1" ht="15" x14ac:dyDescent="0.25">
      <c r="A24" s="51">
        <v>11</v>
      </c>
      <c r="B24" s="202" t="s">
        <v>25</v>
      </c>
      <c r="C24" s="203"/>
      <c r="D24" s="22">
        <f t="shared" si="1"/>
        <v>258</v>
      </c>
      <c r="E24" s="22">
        <f t="shared" si="1"/>
        <v>357</v>
      </c>
      <c r="F24" s="22">
        <f t="shared" si="1"/>
        <v>615</v>
      </c>
      <c r="G24" s="23">
        <f>G142</f>
        <v>79</v>
      </c>
      <c r="H24" s="23">
        <f t="shared" ref="H24:AA24" si="14">H142</f>
        <v>136</v>
      </c>
      <c r="I24" s="23">
        <f t="shared" si="14"/>
        <v>215</v>
      </c>
      <c r="J24" s="23">
        <f t="shared" si="14"/>
        <v>88</v>
      </c>
      <c r="K24" s="23">
        <f t="shared" si="14"/>
        <v>125</v>
      </c>
      <c r="L24" s="23">
        <f t="shared" si="14"/>
        <v>213</v>
      </c>
      <c r="M24" s="23">
        <f t="shared" si="14"/>
        <v>91</v>
      </c>
      <c r="N24" s="23">
        <f t="shared" si="14"/>
        <v>95</v>
      </c>
      <c r="O24" s="23">
        <f t="shared" si="14"/>
        <v>186</v>
      </c>
      <c r="P24" s="23">
        <f t="shared" si="14"/>
        <v>0</v>
      </c>
      <c r="Q24" s="23">
        <f t="shared" si="14"/>
        <v>0</v>
      </c>
      <c r="R24" s="23">
        <f t="shared" si="14"/>
        <v>0</v>
      </c>
      <c r="S24" s="23">
        <f t="shared" si="14"/>
        <v>0</v>
      </c>
      <c r="T24" s="23">
        <f t="shared" si="14"/>
        <v>1</v>
      </c>
      <c r="U24" s="23">
        <f t="shared" si="14"/>
        <v>1</v>
      </c>
      <c r="V24" s="23">
        <f t="shared" si="14"/>
        <v>0</v>
      </c>
      <c r="W24" s="23">
        <f t="shared" si="14"/>
        <v>0</v>
      </c>
      <c r="X24" s="23">
        <f t="shared" si="14"/>
        <v>0</v>
      </c>
      <c r="Y24" s="23">
        <f t="shared" si="14"/>
        <v>0</v>
      </c>
      <c r="Z24" s="23">
        <f t="shared" si="14"/>
        <v>0</v>
      </c>
      <c r="AA24" s="23">
        <f t="shared" si="14"/>
        <v>0</v>
      </c>
    </row>
    <row r="25" spans="1:27" s="31" customFormat="1" outlineLevel="1" x14ac:dyDescent="0.2">
      <c r="A25" s="237" t="s">
        <v>544</v>
      </c>
      <c r="B25" s="237"/>
      <c r="C25" s="237"/>
      <c r="D25" s="32">
        <f t="shared" ref="D25:AA25" si="15">SUBTOTAL(9,D28:D49)</f>
        <v>1206</v>
      </c>
      <c r="E25" s="32">
        <f t="shared" si="15"/>
        <v>1144</v>
      </c>
      <c r="F25" s="32">
        <f t="shared" si="15"/>
        <v>2350</v>
      </c>
      <c r="G25" s="32">
        <f t="shared" si="15"/>
        <v>351</v>
      </c>
      <c r="H25" s="32">
        <f t="shared" si="15"/>
        <v>275</v>
      </c>
      <c r="I25" s="32">
        <f t="shared" si="15"/>
        <v>626</v>
      </c>
      <c r="J25" s="32">
        <f t="shared" si="15"/>
        <v>325</v>
      </c>
      <c r="K25" s="32">
        <f t="shared" si="15"/>
        <v>314</v>
      </c>
      <c r="L25" s="32">
        <f t="shared" si="15"/>
        <v>639</v>
      </c>
      <c r="M25" s="32">
        <f t="shared" si="15"/>
        <v>189</v>
      </c>
      <c r="N25" s="32">
        <f t="shared" si="15"/>
        <v>207</v>
      </c>
      <c r="O25" s="32">
        <f t="shared" si="15"/>
        <v>396</v>
      </c>
      <c r="P25" s="32">
        <f t="shared" si="15"/>
        <v>319</v>
      </c>
      <c r="Q25" s="32">
        <f t="shared" si="15"/>
        <v>323</v>
      </c>
      <c r="R25" s="32">
        <f t="shared" si="15"/>
        <v>642</v>
      </c>
      <c r="S25" s="32">
        <f t="shared" si="15"/>
        <v>5</v>
      </c>
      <c r="T25" s="32">
        <f t="shared" si="15"/>
        <v>2</v>
      </c>
      <c r="U25" s="32">
        <f t="shared" si="15"/>
        <v>7</v>
      </c>
      <c r="V25" s="32">
        <f t="shared" si="15"/>
        <v>17</v>
      </c>
      <c r="W25" s="32">
        <f t="shared" si="15"/>
        <v>23</v>
      </c>
      <c r="X25" s="32">
        <f t="shared" si="15"/>
        <v>40</v>
      </c>
      <c r="Y25" s="32">
        <f t="shared" si="15"/>
        <v>0</v>
      </c>
      <c r="Z25" s="32">
        <f t="shared" si="15"/>
        <v>0</v>
      </c>
      <c r="AA25" s="32">
        <f t="shared" si="15"/>
        <v>0</v>
      </c>
    </row>
    <row r="26" spans="1:27" s="31" customFormat="1" outlineLevel="2" x14ac:dyDescent="0.2">
      <c r="A26" s="236" t="s">
        <v>10</v>
      </c>
      <c r="B26" s="236"/>
      <c r="C26" s="236"/>
      <c r="D26" s="32">
        <f t="shared" ref="D26:AA26" si="16">SUBTOTAL(9,D28:D43)</f>
        <v>1132</v>
      </c>
      <c r="E26" s="32">
        <f t="shared" si="16"/>
        <v>1060</v>
      </c>
      <c r="F26" s="32">
        <f t="shared" si="16"/>
        <v>2192</v>
      </c>
      <c r="G26" s="32">
        <f t="shared" si="16"/>
        <v>314</v>
      </c>
      <c r="H26" s="32">
        <f t="shared" si="16"/>
        <v>232</v>
      </c>
      <c r="I26" s="32">
        <f t="shared" si="16"/>
        <v>546</v>
      </c>
      <c r="J26" s="32">
        <f t="shared" si="16"/>
        <v>288</v>
      </c>
      <c r="K26" s="32">
        <f t="shared" si="16"/>
        <v>274</v>
      </c>
      <c r="L26" s="32">
        <f t="shared" si="16"/>
        <v>562</v>
      </c>
      <c r="M26" s="32">
        <f t="shared" si="16"/>
        <v>189</v>
      </c>
      <c r="N26" s="32">
        <f t="shared" si="16"/>
        <v>207</v>
      </c>
      <c r="O26" s="32">
        <f t="shared" si="16"/>
        <v>396</v>
      </c>
      <c r="P26" s="32">
        <f t="shared" si="16"/>
        <v>319</v>
      </c>
      <c r="Q26" s="32">
        <f t="shared" si="16"/>
        <v>323</v>
      </c>
      <c r="R26" s="32">
        <f t="shared" si="16"/>
        <v>642</v>
      </c>
      <c r="S26" s="32">
        <f t="shared" si="16"/>
        <v>5</v>
      </c>
      <c r="T26" s="32">
        <f t="shared" si="16"/>
        <v>1</v>
      </c>
      <c r="U26" s="32">
        <f t="shared" si="16"/>
        <v>6</v>
      </c>
      <c r="V26" s="32">
        <f t="shared" si="16"/>
        <v>17</v>
      </c>
      <c r="W26" s="32">
        <f t="shared" si="16"/>
        <v>23</v>
      </c>
      <c r="X26" s="32">
        <f t="shared" si="16"/>
        <v>40</v>
      </c>
      <c r="Y26" s="32">
        <f t="shared" si="16"/>
        <v>0</v>
      </c>
      <c r="Z26" s="32">
        <f t="shared" si="16"/>
        <v>0</v>
      </c>
      <c r="AA26" s="32">
        <f t="shared" si="16"/>
        <v>0</v>
      </c>
    </row>
    <row r="27" spans="1:27" s="31" customFormat="1" outlineLevel="3" x14ac:dyDescent="0.2">
      <c r="A27" s="235" t="s">
        <v>19</v>
      </c>
      <c r="B27" s="235"/>
      <c r="C27" s="235"/>
      <c r="D27" s="32">
        <f t="shared" ref="D27:AA27" si="17">SUBTOTAL(9,D28:D43)</f>
        <v>1132</v>
      </c>
      <c r="E27" s="32">
        <f t="shared" si="17"/>
        <v>1060</v>
      </c>
      <c r="F27" s="32">
        <f t="shared" si="17"/>
        <v>2192</v>
      </c>
      <c r="G27" s="32">
        <f t="shared" si="17"/>
        <v>314</v>
      </c>
      <c r="H27" s="32">
        <f t="shared" si="17"/>
        <v>232</v>
      </c>
      <c r="I27" s="32">
        <f t="shared" si="17"/>
        <v>546</v>
      </c>
      <c r="J27" s="32">
        <f t="shared" si="17"/>
        <v>288</v>
      </c>
      <c r="K27" s="32">
        <f t="shared" si="17"/>
        <v>274</v>
      </c>
      <c r="L27" s="32">
        <f t="shared" si="17"/>
        <v>562</v>
      </c>
      <c r="M27" s="32">
        <f t="shared" si="17"/>
        <v>189</v>
      </c>
      <c r="N27" s="32">
        <f t="shared" si="17"/>
        <v>207</v>
      </c>
      <c r="O27" s="32">
        <f t="shared" si="17"/>
        <v>396</v>
      </c>
      <c r="P27" s="32">
        <f t="shared" si="17"/>
        <v>319</v>
      </c>
      <c r="Q27" s="32">
        <f t="shared" si="17"/>
        <v>323</v>
      </c>
      <c r="R27" s="32">
        <f t="shared" si="17"/>
        <v>642</v>
      </c>
      <c r="S27" s="32">
        <f t="shared" si="17"/>
        <v>5</v>
      </c>
      <c r="T27" s="32">
        <f t="shared" si="17"/>
        <v>1</v>
      </c>
      <c r="U27" s="32">
        <f t="shared" si="17"/>
        <v>6</v>
      </c>
      <c r="V27" s="32">
        <f t="shared" si="17"/>
        <v>17</v>
      </c>
      <c r="W27" s="32">
        <f t="shared" si="17"/>
        <v>23</v>
      </c>
      <c r="X27" s="32">
        <f t="shared" si="17"/>
        <v>40</v>
      </c>
      <c r="Y27" s="32">
        <f t="shared" si="17"/>
        <v>0</v>
      </c>
      <c r="Z27" s="32">
        <f t="shared" si="17"/>
        <v>0</v>
      </c>
      <c r="AA27" s="32">
        <f t="shared" si="17"/>
        <v>0</v>
      </c>
    </row>
    <row r="28" spans="1:27" outlineLevel="4" x14ac:dyDescent="0.2">
      <c r="A28" s="53">
        <v>52.010100000000001</v>
      </c>
      <c r="B28" s="33" t="s">
        <v>38</v>
      </c>
      <c r="C28" s="33" t="s">
        <v>39</v>
      </c>
      <c r="D28" s="34">
        <f t="shared" ref="D28:E43" si="18">G28+J28+M28+P28+S28+V28+Y28</f>
        <v>0</v>
      </c>
      <c r="E28" s="34">
        <f t="shared" si="18"/>
        <v>1</v>
      </c>
      <c r="F28" s="34">
        <f>SUM(D28:E28)</f>
        <v>1</v>
      </c>
      <c r="G28" s="35"/>
      <c r="H28" s="35"/>
      <c r="I28" s="35">
        <f>SUM(G28:H28)</f>
        <v>0</v>
      </c>
      <c r="J28" s="35"/>
      <c r="K28" s="35"/>
      <c r="L28" s="35">
        <f>SUM(J28:K28)</f>
        <v>0</v>
      </c>
      <c r="M28" s="35"/>
      <c r="N28" s="35"/>
      <c r="O28" s="35">
        <f>SUM(M28:N28)</f>
        <v>0</v>
      </c>
      <c r="P28" s="35"/>
      <c r="Q28" s="35">
        <v>1</v>
      </c>
      <c r="R28" s="35">
        <f>SUM(P28:Q28)</f>
        <v>1</v>
      </c>
      <c r="S28" s="35"/>
      <c r="T28" s="35"/>
      <c r="U28" s="35">
        <f>SUM(S28:T28)</f>
        <v>0</v>
      </c>
      <c r="V28" s="35"/>
      <c r="W28" s="35"/>
      <c r="X28" s="35">
        <f>SUM(V28:W28)</f>
        <v>0</v>
      </c>
      <c r="Y28" s="35"/>
      <c r="Z28" s="35"/>
      <c r="AA28" s="35">
        <f>SUM(Y28:Z28)</f>
        <v>0</v>
      </c>
    </row>
    <row r="29" spans="1:27" outlineLevel="4" x14ac:dyDescent="0.2">
      <c r="A29" s="53">
        <v>52.010100000000001</v>
      </c>
      <c r="B29" s="33" t="s">
        <v>44</v>
      </c>
      <c r="C29" s="33" t="s">
        <v>45</v>
      </c>
      <c r="D29" s="34">
        <f t="shared" si="18"/>
        <v>90</v>
      </c>
      <c r="E29" s="34">
        <f t="shared" si="18"/>
        <v>90</v>
      </c>
      <c r="F29" s="34">
        <f t="shared" ref="F29:F97" si="19">SUM(D29:E29)</f>
        <v>180</v>
      </c>
      <c r="G29" s="35">
        <v>28</v>
      </c>
      <c r="H29" s="35">
        <v>43</v>
      </c>
      <c r="I29" s="35">
        <f t="shared" ref="I29:I97" si="20">SUM(G29:H29)</f>
        <v>71</v>
      </c>
      <c r="J29" s="35">
        <v>35</v>
      </c>
      <c r="K29" s="35">
        <v>29</v>
      </c>
      <c r="L29" s="35">
        <f t="shared" ref="L29:L97" si="21">SUM(J29:K29)</f>
        <v>64</v>
      </c>
      <c r="M29" s="35">
        <v>13</v>
      </c>
      <c r="N29" s="35">
        <v>11</v>
      </c>
      <c r="O29" s="35">
        <f t="shared" ref="O29:O97" si="22">SUM(M29:N29)</f>
        <v>24</v>
      </c>
      <c r="P29" s="35">
        <v>11</v>
      </c>
      <c r="Q29" s="35">
        <v>6</v>
      </c>
      <c r="R29" s="35">
        <f t="shared" ref="R29:R97" si="23">SUM(P29:Q29)</f>
        <v>17</v>
      </c>
      <c r="S29" s="35">
        <v>3</v>
      </c>
      <c r="T29" s="35">
        <v>1</v>
      </c>
      <c r="U29" s="35">
        <f t="shared" ref="U29:U97" si="24">SUM(S29:T29)</f>
        <v>4</v>
      </c>
      <c r="V29" s="35"/>
      <c r="W29" s="35"/>
      <c r="X29" s="35">
        <f t="shared" ref="X29:X97" si="25">SUM(V29:W29)</f>
        <v>0</v>
      </c>
      <c r="Y29" s="35"/>
      <c r="Z29" s="35"/>
      <c r="AA29" s="35">
        <f t="shared" ref="AA29:AA97" si="26">SUM(Y29:Z29)</f>
        <v>0</v>
      </c>
    </row>
    <row r="30" spans="1:27" outlineLevel="4" x14ac:dyDescent="0.2">
      <c r="A30" s="53">
        <v>52.020499999999998</v>
      </c>
      <c r="B30" s="33" t="s">
        <v>394</v>
      </c>
      <c r="C30" s="33" t="s">
        <v>395</v>
      </c>
      <c r="D30" s="34">
        <f t="shared" si="18"/>
        <v>46</v>
      </c>
      <c r="E30" s="34">
        <f t="shared" si="18"/>
        <v>29</v>
      </c>
      <c r="F30" s="34">
        <f t="shared" si="19"/>
        <v>75</v>
      </c>
      <c r="G30" s="35">
        <v>15</v>
      </c>
      <c r="H30" s="35">
        <v>13</v>
      </c>
      <c r="I30" s="35">
        <f t="shared" si="20"/>
        <v>28</v>
      </c>
      <c r="J30" s="35">
        <v>19</v>
      </c>
      <c r="K30" s="35">
        <v>7</v>
      </c>
      <c r="L30" s="35">
        <f t="shared" si="21"/>
        <v>26</v>
      </c>
      <c r="M30" s="35">
        <v>5</v>
      </c>
      <c r="N30" s="35">
        <v>5</v>
      </c>
      <c r="O30" s="35">
        <f t="shared" si="22"/>
        <v>10</v>
      </c>
      <c r="P30" s="35">
        <v>7</v>
      </c>
      <c r="Q30" s="35">
        <v>4</v>
      </c>
      <c r="R30" s="35">
        <f t="shared" si="23"/>
        <v>11</v>
      </c>
      <c r="S30" s="35"/>
      <c r="T30" s="35"/>
      <c r="U30" s="35">
        <f t="shared" si="24"/>
        <v>0</v>
      </c>
      <c r="V30" s="35"/>
      <c r="W30" s="35"/>
      <c r="X30" s="35">
        <f t="shared" si="25"/>
        <v>0</v>
      </c>
      <c r="Y30" s="35"/>
      <c r="Z30" s="35"/>
      <c r="AA30" s="35">
        <f t="shared" si="26"/>
        <v>0</v>
      </c>
    </row>
    <row r="31" spans="1:27" outlineLevel="4" x14ac:dyDescent="0.2">
      <c r="A31" s="53">
        <v>52.020499999999998</v>
      </c>
      <c r="B31" s="33" t="s">
        <v>40</v>
      </c>
      <c r="C31" s="33" t="s">
        <v>41</v>
      </c>
      <c r="D31" s="34">
        <f t="shared" si="18"/>
        <v>4</v>
      </c>
      <c r="E31" s="34">
        <f t="shared" si="18"/>
        <v>3</v>
      </c>
      <c r="F31" s="34">
        <f t="shared" si="19"/>
        <v>7</v>
      </c>
      <c r="G31" s="35"/>
      <c r="H31" s="35"/>
      <c r="I31" s="35">
        <f t="shared" si="20"/>
        <v>0</v>
      </c>
      <c r="J31" s="35">
        <v>2</v>
      </c>
      <c r="K31" s="35">
        <v>1</v>
      </c>
      <c r="L31" s="35">
        <f t="shared" si="21"/>
        <v>3</v>
      </c>
      <c r="M31" s="35"/>
      <c r="N31" s="35">
        <v>1</v>
      </c>
      <c r="O31" s="35">
        <f t="shared" si="22"/>
        <v>1</v>
      </c>
      <c r="P31" s="35">
        <v>2</v>
      </c>
      <c r="Q31" s="35">
        <v>1</v>
      </c>
      <c r="R31" s="35">
        <f t="shared" si="23"/>
        <v>3</v>
      </c>
      <c r="S31" s="35"/>
      <c r="T31" s="35"/>
      <c r="U31" s="35">
        <f t="shared" si="24"/>
        <v>0</v>
      </c>
      <c r="V31" s="35"/>
      <c r="W31" s="35"/>
      <c r="X31" s="35">
        <f t="shared" si="25"/>
        <v>0</v>
      </c>
      <c r="Y31" s="35"/>
      <c r="Z31" s="35"/>
      <c r="AA31" s="35">
        <f t="shared" si="26"/>
        <v>0</v>
      </c>
    </row>
    <row r="32" spans="1:27" outlineLevel="4" x14ac:dyDescent="0.2">
      <c r="A32" s="53">
        <v>52.030099999999997</v>
      </c>
      <c r="B32" s="33" t="s">
        <v>30</v>
      </c>
      <c r="C32" s="33" t="s">
        <v>31</v>
      </c>
      <c r="D32" s="34">
        <f t="shared" si="18"/>
        <v>422</v>
      </c>
      <c r="E32" s="34">
        <f t="shared" si="18"/>
        <v>344</v>
      </c>
      <c r="F32" s="34">
        <f t="shared" si="19"/>
        <v>766</v>
      </c>
      <c r="G32" s="35">
        <v>101</v>
      </c>
      <c r="H32" s="35">
        <v>73</v>
      </c>
      <c r="I32" s="35">
        <f t="shared" si="20"/>
        <v>174</v>
      </c>
      <c r="J32" s="35">
        <v>117</v>
      </c>
      <c r="K32" s="35">
        <v>91</v>
      </c>
      <c r="L32" s="35">
        <f t="shared" si="21"/>
        <v>208</v>
      </c>
      <c r="M32" s="35">
        <v>60</v>
      </c>
      <c r="N32" s="35">
        <v>56</v>
      </c>
      <c r="O32" s="35">
        <f t="shared" si="22"/>
        <v>116</v>
      </c>
      <c r="P32" s="35">
        <v>128</v>
      </c>
      <c r="Q32" s="35">
        <v>110</v>
      </c>
      <c r="R32" s="35">
        <f t="shared" si="23"/>
        <v>238</v>
      </c>
      <c r="S32" s="35">
        <v>1</v>
      </c>
      <c r="T32" s="35"/>
      <c r="U32" s="35">
        <f t="shared" si="24"/>
        <v>1</v>
      </c>
      <c r="V32" s="35">
        <v>15</v>
      </c>
      <c r="W32" s="35">
        <v>14</v>
      </c>
      <c r="X32" s="35">
        <f t="shared" si="25"/>
        <v>29</v>
      </c>
      <c r="Y32" s="35"/>
      <c r="Z32" s="35"/>
      <c r="AA32" s="35">
        <f t="shared" si="26"/>
        <v>0</v>
      </c>
    </row>
    <row r="33" spans="1:27" outlineLevel="4" x14ac:dyDescent="0.2">
      <c r="A33" s="53">
        <v>52.040199999999999</v>
      </c>
      <c r="B33" s="33" t="s">
        <v>28</v>
      </c>
      <c r="C33" s="33" t="s">
        <v>29</v>
      </c>
      <c r="D33" s="34">
        <f t="shared" si="18"/>
        <v>12</v>
      </c>
      <c r="E33" s="34">
        <f t="shared" si="18"/>
        <v>26</v>
      </c>
      <c r="F33" s="34">
        <f t="shared" si="19"/>
        <v>38</v>
      </c>
      <c r="G33" s="35">
        <v>3</v>
      </c>
      <c r="H33" s="35">
        <v>1</v>
      </c>
      <c r="I33" s="35">
        <f t="shared" si="20"/>
        <v>4</v>
      </c>
      <c r="J33" s="35">
        <v>3</v>
      </c>
      <c r="K33" s="35">
        <v>1</v>
      </c>
      <c r="L33" s="35">
        <f t="shared" si="21"/>
        <v>4</v>
      </c>
      <c r="M33" s="35">
        <v>1</v>
      </c>
      <c r="N33" s="35">
        <v>9</v>
      </c>
      <c r="O33" s="35">
        <f t="shared" si="22"/>
        <v>10</v>
      </c>
      <c r="P33" s="35">
        <v>5</v>
      </c>
      <c r="Q33" s="35">
        <v>14</v>
      </c>
      <c r="R33" s="35">
        <f t="shared" si="23"/>
        <v>19</v>
      </c>
      <c r="S33" s="35"/>
      <c r="T33" s="35"/>
      <c r="U33" s="35">
        <f t="shared" si="24"/>
        <v>0</v>
      </c>
      <c r="V33" s="35"/>
      <c r="W33" s="35">
        <v>1</v>
      </c>
      <c r="X33" s="35">
        <f t="shared" si="25"/>
        <v>1</v>
      </c>
      <c r="Y33" s="35"/>
      <c r="Z33" s="35"/>
      <c r="AA33" s="35">
        <f t="shared" si="26"/>
        <v>0</v>
      </c>
    </row>
    <row r="34" spans="1:27" outlineLevel="4" x14ac:dyDescent="0.2">
      <c r="A34" s="53">
        <v>52.040199999999999</v>
      </c>
      <c r="B34" s="33" t="s">
        <v>531</v>
      </c>
      <c r="C34" s="33" t="s">
        <v>530</v>
      </c>
      <c r="D34" s="34">
        <f t="shared" si="18"/>
        <v>38</v>
      </c>
      <c r="E34" s="34">
        <f t="shared" si="18"/>
        <v>75</v>
      </c>
      <c r="F34" s="34">
        <f t="shared" si="19"/>
        <v>113</v>
      </c>
      <c r="G34" s="35">
        <v>20</v>
      </c>
      <c r="H34" s="35">
        <v>17</v>
      </c>
      <c r="I34" s="35">
        <f t="shared" si="20"/>
        <v>37</v>
      </c>
      <c r="J34" s="35">
        <v>16</v>
      </c>
      <c r="K34" s="35">
        <v>34</v>
      </c>
      <c r="L34" s="35">
        <f t="shared" si="21"/>
        <v>50</v>
      </c>
      <c r="M34" s="35">
        <v>1</v>
      </c>
      <c r="N34" s="35">
        <v>13</v>
      </c>
      <c r="O34" s="35">
        <f t="shared" si="22"/>
        <v>14</v>
      </c>
      <c r="P34" s="35">
        <v>1</v>
      </c>
      <c r="Q34" s="35">
        <v>10</v>
      </c>
      <c r="R34" s="35">
        <f t="shared" si="23"/>
        <v>11</v>
      </c>
      <c r="S34" s="35"/>
      <c r="T34" s="35"/>
      <c r="U34" s="35">
        <f t="shared" si="24"/>
        <v>0</v>
      </c>
      <c r="V34" s="35"/>
      <c r="W34" s="35">
        <v>1</v>
      </c>
      <c r="X34" s="35">
        <f t="shared" si="25"/>
        <v>1</v>
      </c>
      <c r="Y34" s="35"/>
      <c r="Z34" s="35"/>
      <c r="AA34" s="35">
        <f t="shared" si="26"/>
        <v>0</v>
      </c>
    </row>
    <row r="35" spans="1:27" outlineLevel="4" x14ac:dyDescent="0.2">
      <c r="A35" s="53">
        <v>52.060099999999998</v>
      </c>
      <c r="B35" s="33" t="s">
        <v>32</v>
      </c>
      <c r="C35" s="33" t="s">
        <v>33</v>
      </c>
      <c r="D35" s="34">
        <f t="shared" si="18"/>
        <v>39</v>
      </c>
      <c r="E35" s="34">
        <f t="shared" si="18"/>
        <v>16</v>
      </c>
      <c r="F35" s="34">
        <f t="shared" si="19"/>
        <v>55</v>
      </c>
      <c r="G35" s="35">
        <v>16</v>
      </c>
      <c r="H35" s="35">
        <v>6</v>
      </c>
      <c r="I35" s="35">
        <f t="shared" si="20"/>
        <v>22</v>
      </c>
      <c r="J35" s="35">
        <v>5</v>
      </c>
      <c r="K35" s="35">
        <v>4</v>
      </c>
      <c r="L35" s="35">
        <f t="shared" si="21"/>
        <v>9</v>
      </c>
      <c r="M35" s="35">
        <v>9</v>
      </c>
      <c r="N35" s="35">
        <v>3</v>
      </c>
      <c r="O35" s="35">
        <f t="shared" si="22"/>
        <v>12</v>
      </c>
      <c r="P35" s="35">
        <v>8</v>
      </c>
      <c r="Q35" s="35">
        <v>3</v>
      </c>
      <c r="R35" s="35">
        <f t="shared" si="23"/>
        <v>11</v>
      </c>
      <c r="S35" s="35"/>
      <c r="T35" s="35"/>
      <c r="U35" s="35">
        <f t="shared" si="24"/>
        <v>0</v>
      </c>
      <c r="V35" s="35">
        <v>1</v>
      </c>
      <c r="W35" s="35"/>
      <c r="X35" s="35">
        <f t="shared" si="25"/>
        <v>1</v>
      </c>
      <c r="Y35" s="35"/>
      <c r="Z35" s="35"/>
      <c r="AA35" s="35">
        <f t="shared" si="26"/>
        <v>0</v>
      </c>
    </row>
    <row r="36" spans="1:27" outlineLevel="4" x14ac:dyDescent="0.2">
      <c r="A36" s="53">
        <v>52.080100000000002</v>
      </c>
      <c r="B36" s="33" t="s">
        <v>36</v>
      </c>
      <c r="C36" s="33" t="s">
        <v>37</v>
      </c>
      <c r="D36" s="34">
        <f t="shared" si="18"/>
        <v>175</v>
      </c>
      <c r="E36" s="34">
        <f t="shared" si="18"/>
        <v>78</v>
      </c>
      <c r="F36" s="34">
        <f t="shared" si="19"/>
        <v>253</v>
      </c>
      <c r="G36" s="35">
        <v>48</v>
      </c>
      <c r="H36" s="35">
        <v>17</v>
      </c>
      <c r="I36" s="35">
        <f t="shared" si="20"/>
        <v>65</v>
      </c>
      <c r="J36" s="35">
        <v>34</v>
      </c>
      <c r="K36" s="35">
        <v>20</v>
      </c>
      <c r="L36" s="35">
        <f t="shared" si="21"/>
        <v>54</v>
      </c>
      <c r="M36" s="35">
        <v>32</v>
      </c>
      <c r="N36" s="35">
        <v>16</v>
      </c>
      <c r="O36" s="35">
        <f t="shared" si="22"/>
        <v>48</v>
      </c>
      <c r="P36" s="35">
        <v>61</v>
      </c>
      <c r="Q36" s="35">
        <v>24</v>
      </c>
      <c r="R36" s="35">
        <f t="shared" si="23"/>
        <v>85</v>
      </c>
      <c r="S36" s="35"/>
      <c r="T36" s="35"/>
      <c r="U36" s="35">
        <f t="shared" si="24"/>
        <v>0</v>
      </c>
      <c r="V36" s="35"/>
      <c r="W36" s="35">
        <v>1</v>
      </c>
      <c r="X36" s="35">
        <f t="shared" si="25"/>
        <v>1</v>
      </c>
      <c r="Y36" s="35"/>
      <c r="Z36" s="35"/>
      <c r="AA36" s="35">
        <f t="shared" si="26"/>
        <v>0</v>
      </c>
    </row>
    <row r="37" spans="1:27" outlineLevel="4" x14ac:dyDescent="0.2">
      <c r="A37" s="53">
        <v>52.100099999999998</v>
      </c>
      <c r="B37" s="33" t="s">
        <v>26</v>
      </c>
      <c r="C37" s="33" t="s">
        <v>27</v>
      </c>
      <c r="D37" s="34">
        <f t="shared" si="18"/>
        <v>4</v>
      </c>
      <c r="E37" s="34">
        <f t="shared" si="18"/>
        <v>7</v>
      </c>
      <c r="F37" s="34">
        <f t="shared" si="19"/>
        <v>11</v>
      </c>
      <c r="G37" s="35"/>
      <c r="H37" s="35"/>
      <c r="I37" s="35">
        <f t="shared" si="20"/>
        <v>0</v>
      </c>
      <c r="J37" s="35"/>
      <c r="K37" s="35"/>
      <c r="L37" s="35">
        <f t="shared" si="21"/>
        <v>0</v>
      </c>
      <c r="M37" s="35"/>
      <c r="N37" s="35"/>
      <c r="O37" s="35">
        <f t="shared" si="22"/>
        <v>0</v>
      </c>
      <c r="P37" s="35">
        <v>4</v>
      </c>
      <c r="Q37" s="35">
        <v>7</v>
      </c>
      <c r="R37" s="35">
        <f t="shared" si="23"/>
        <v>11</v>
      </c>
      <c r="S37" s="35"/>
      <c r="T37" s="35"/>
      <c r="U37" s="35">
        <f t="shared" si="24"/>
        <v>0</v>
      </c>
      <c r="V37" s="35"/>
      <c r="W37" s="35"/>
      <c r="X37" s="35">
        <f t="shared" si="25"/>
        <v>0</v>
      </c>
      <c r="Y37" s="35"/>
      <c r="Z37" s="35"/>
      <c r="AA37" s="35">
        <f t="shared" si="26"/>
        <v>0</v>
      </c>
    </row>
    <row r="38" spans="1:27" outlineLevel="4" x14ac:dyDescent="0.2">
      <c r="A38" s="53">
        <v>52.100099999999998</v>
      </c>
      <c r="B38" s="33" t="s">
        <v>48</v>
      </c>
      <c r="C38" s="33" t="s">
        <v>49</v>
      </c>
      <c r="D38" s="34">
        <f t="shared" si="18"/>
        <v>37</v>
      </c>
      <c r="E38" s="34">
        <f t="shared" si="18"/>
        <v>113</v>
      </c>
      <c r="F38" s="34">
        <f t="shared" si="19"/>
        <v>150</v>
      </c>
      <c r="G38" s="35">
        <v>5</v>
      </c>
      <c r="H38" s="35">
        <v>23</v>
      </c>
      <c r="I38" s="35">
        <f t="shared" si="20"/>
        <v>28</v>
      </c>
      <c r="J38" s="35">
        <v>9</v>
      </c>
      <c r="K38" s="35">
        <v>24</v>
      </c>
      <c r="L38" s="35">
        <f t="shared" si="21"/>
        <v>33</v>
      </c>
      <c r="M38" s="35">
        <v>12</v>
      </c>
      <c r="N38" s="35">
        <v>22</v>
      </c>
      <c r="O38" s="35">
        <f t="shared" si="22"/>
        <v>34</v>
      </c>
      <c r="P38" s="35">
        <v>11</v>
      </c>
      <c r="Q38" s="35">
        <v>41</v>
      </c>
      <c r="R38" s="35">
        <f t="shared" si="23"/>
        <v>52</v>
      </c>
      <c r="S38" s="35"/>
      <c r="T38" s="35"/>
      <c r="U38" s="35">
        <f t="shared" si="24"/>
        <v>0</v>
      </c>
      <c r="V38" s="35"/>
      <c r="W38" s="35">
        <v>3</v>
      </c>
      <c r="X38" s="35">
        <f t="shared" si="25"/>
        <v>3</v>
      </c>
      <c r="Y38" s="35"/>
      <c r="Z38" s="35"/>
      <c r="AA38" s="35">
        <f t="shared" si="26"/>
        <v>0</v>
      </c>
    </row>
    <row r="39" spans="1:27" outlineLevel="4" x14ac:dyDescent="0.2">
      <c r="A39" s="53">
        <v>52.120100000000001</v>
      </c>
      <c r="B39" s="33" t="s">
        <v>46</v>
      </c>
      <c r="C39" s="33" t="s">
        <v>47</v>
      </c>
      <c r="D39" s="34">
        <f t="shared" si="18"/>
        <v>114</v>
      </c>
      <c r="E39" s="34">
        <f t="shared" si="18"/>
        <v>25</v>
      </c>
      <c r="F39" s="34">
        <f t="shared" si="19"/>
        <v>139</v>
      </c>
      <c r="G39" s="35">
        <v>39</v>
      </c>
      <c r="H39" s="35">
        <v>1</v>
      </c>
      <c r="I39" s="35">
        <f t="shared" si="20"/>
        <v>40</v>
      </c>
      <c r="J39" s="35">
        <v>21</v>
      </c>
      <c r="K39" s="35">
        <v>4</v>
      </c>
      <c r="L39" s="35">
        <f t="shared" si="21"/>
        <v>25</v>
      </c>
      <c r="M39" s="35">
        <v>25</v>
      </c>
      <c r="N39" s="35">
        <v>6</v>
      </c>
      <c r="O39" s="35">
        <f t="shared" si="22"/>
        <v>31</v>
      </c>
      <c r="P39" s="35">
        <v>27</v>
      </c>
      <c r="Q39" s="35">
        <v>12</v>
      </c>
      <c r="R39" s="35">
        <f t="shared" si="23"/>
        <v>39</v>
      </c>
      <c r="S39" s="35">
        <v>1</v>
      </c>
      <c r="T39" s="35"/>
      <c r="U39" s="35">
        <f t="shared" si="24"/>
        <v>1</v>
      </c>
      <c r="V39" s="35">
        <v>1</v>
      </c>
      <c r="W39" s="35">
        <v>2</v>
      </c>
      <c r="X39" s="35">
        <f t="shared" si="25"/>
        <v>3</v>
      </c>
      <c r="Y39" s="35"/>
      <c r="Z39" s="35"/>
      <c r="AA39" s="35">
        <f t="shared" si="26"/>
        <v>0</v>
      </c>
    </row>
    <row r="40" spans="1:27" outlineLevel="4" x14ac:dyDescent="0.2">
      <c r="A40" s="53">
        <v>52.130200000000002</v>
      </c>
      <c r="B40" s="33" t="s">
        <v>34</v>
      </c>
      <c r="C40" s="33" t="s">
        <v>35</v>
      </c>
      <c r="D40" s="34">
        <f t="shared" si="18"/>
        <v>1</v>
      </c>
      <c r="E40" s="34">
        <f t="shared" si="18"/>
        <v>3</v>
      </c>
      <c r="F40" s="34">
        <f t="shared" si="19"/>
        <v>4</v>
      </c>
      <c r="G40" s="35"/>
      <c r="H40" s="35"/>
      <c r="I40" s="35">
        <f t="shared" si="20"/>
        <v>0</v>
      </c>
      <c r="J40" s="35"/>
      <c r="K40" s="35"/>
      <c r="L40" s="35">
        <f t="shared" si="21"/>
        <v>0</v>
      </c>
      <c r="M40" s="35">
        <v>1</v>
      </c>
      <c r="N40" s="35"/>
      <c r="O40" s="35">
        <f t="shared" si="22"/>
        <v>1</v>
      </c>
      <c r="P40" s="35"/>
      <c r="Q40" s="35">
        <v>3</v>
      </c>
      <c r="R40" s="35">
        <f t="shared" si="23"/>
        <v>3</v>
      </c>
      <c r="S40" s="35"/>
      <c r="T40" s="35"/>
      <c r="U40" s="35">
        <f t="shared" si="24"/>
        <v>0</v>
      </c>
      <c r="V40" s="35"/>
      <c r="W40" s="35"/>
      <c r="X40" s="35">
        <f t="shared" si="25"/>
        <v>0</v>
      </c>
      <c r="Y40" s="35"/>
      <c r="Z40" s="35"/>
      <c r="AA40" s="35">
        <f t="shared" si="26"/>
        <v>0</v>
      </c>
    </row>
    <row r="41" spans="1:27" outlineLevel="4" x14ac:dyDescent="0.2">
      <c r="A41" s="53">
        <v>52.130200000000002</v>
      </c>
      <c r="B41" s="33" t="s">
        <v>529</v>
      </c>
      <c r="C41" s="33" t="s">
        <v>540</v>
      </c>
      <c r="D41" s="34">
        <f t="shared" si="18"/>
        <v>14</v>
      </c>
      <c r="E41" s="34">
        <f t="shared" si="18"/>
        <v>8</v>
      </c>
      <c r="F41" s="34">
        <f t="shared" si="19"/>
        <v>22</v>
      </c>
      <c r="G41" s="35">
        <v>5</v>
      </c>
      <c r="H41" s="35">
        <v>1</v>
      </c>
      <c r="I41" s="35">
        <f t="shared" si="20"/>
        <v>6</v>
      </c>
      <c r="J41" s="35">
        <v>2</v>
      </c>
      <c r="K41" s="35">
        <v>2</v>
      </c>
      <c r="L41" s="35">
        <f t="shared" si="21"/>
        <v>4</v>
      </c>
      <c r="M41" s="35">
        <v>1</v>
      </c>
      <c r="N41" s="35">
        <v>1</v>
      </c>
      <c r="O41" s="35">
        <f t="shared" si="22"/>
        <v>2</v>
      </c>
      <c r="P41" s="35">
        <v>6</v>
      </c>
      <c r="Q41" s="35">
        <v>3</v>
      </c>
      <c r="R41" s="35">
        <f t="shared" si="23"/>
        <v>9</v>
      </c>
      <c r="S41" s="35"/>
      <c r="T41" s="35"/>
      <c r="U41" s="35">
        <f t="shared" si="24"/>
        <v>0</v>
      </c>
      <c r="V41" s="35"/>
      <c r="W41" s="35">
        <v>1</v>
      </c>
      <c r="X41" s="35">
        <f t="shared" si="25"/>
        <v>1</v>
      </c>
      <c r="Y41" s="35"/>
      <c r="Z41" s="35"/>
      <c r="AA41" s="35">
        <f t="shared" si="26"/>
        <v>0</v>
      </c>
    </row>
    <row r="42" spans="1:27" outlineLevel="4" x14ac:dyDescent="0.2">
      <c r="A42" s="53">
        <v>52.140099999999997</v>
      </c>
      <c r="B42" s="33" t="s">
        <v>392</v>
      </c>
      <c r="C42" s="33" t="s">
        <v>393</v>
      </c>
      <c r="D42" s="34">
        <f t="shared" si="18"/>
        <v>117</v>
      </c>
      <c r="E42" s="34">
        <f t="shared" si="18"/>
        <v>220</v>
      </c>
      <c r="F42" s="34">
        <f t="shared" si="19"/>
        <v>337</v>
      </c>
      <c r="G42" s="35">
        <v>34</v>
      </c>
      <c r="H42" s="35">
        <v>37</v>
      </c>
      <c r="I42" s="35">
        <f t="shared" si="20"/>
        <v>71</v>
      </c>
      <c r="J42" s="35">
        <v>25</v>
      </c>
      <c r="K42" s="35">
        <v>56</v>
      </c>
      <c r="L42" s="35">
        <f t="shared" si="21"/>
        <v>81</v>
      </c>
      <c r="M42" s="35">
        <v>25</v>
      </c>
      <c r="N42" s="35">
        <v>62</v>
      </c>
      <c r="O42" s="35">
        <f t="shared" si="22"/>
        <v>87</v>
      </c>
      <c r="P42" s="35">
        <v>33</v>
      </c>
      <c r="Q42" s="35">
        <v>65</v>
      </c>
      <c r="R42" s="35">
        <f t="shared" si="23"/>
        <v>98</v>
      </c>
      <c r="S42" s="35"/>
      <c r="T42" s="35"/>
      <c r="U42" s="35">
        <f t="shared" si="24"/>
        <v>0</v>
      </c>
      <c r="V42" s="35"/>
      <c r="W42" s="35"/>
      <c r="X42" s="35">
        <f t="shared" si="25"/>
        <v>0</v>
      </c>
      <c r="Y42" s="35"/>
      <c r="Z42" s="35"/>
      <c r="AA42" s="35">
        <f t="shared" si="26"/>
        <v>0</v>
      </c>
    </row>
    <row r="43" spans="1:27" outlineLevel="4" x14ac:dyDescent="0.2">
      <c r="A43" s="53">
        <v>52.140099999999997</v>
      </c>
      <c r="B43" s="33" t="s">
        <v>42</v>
      </c>
      <c r="C43" s="33" t="s">
        <v>43</v>
      </c>
      <c r="D43" s="34">
        <f t="shared" si="18"/>
        <v>19</v>
      </c>
      <c r="E43" s="34">
        <f t="shared" si="18"/>
        <v>22</v>
      </c>
      <c r="F43" s="34">
        <f t="shared" si="19"/>
        <v>41</v>
      </c>
      <c r="G43" s="35"/>
      <c r="H43" s="35"/>
      <c r="I43" s="35">
        <f t="shared" si="20"/>
        <v>0</v>
      </c>
      <c r="J43" s="35"/>
      <c r="K43" s="35">
        <v>1</v>
      </c>
      <c r="L43" s="35">
        <f t="shared" si="21"/>
        <v>1</v>
      </c>
      <c r="M43" s="35">
        <v>4</v>
      </c>
      <c r="N43" s="35">
        <v>2</v>
      </c>
      <c r="O43" s="35">
        <f t="shared" si="22"/>
        <v>6</v>
      </c>
      <c r="P43" s="35">
        <v>15</v>
      </c>
      <c r="Q43" s="35">
        <v>19</v>
      </c>
      <c r="R43" s="35">
        <f t="shared" si="23"/>
        <v>34</v>
      </c>
      <c r="S43" s="35"/>
      <c r="T43" s="35"/>
      <c r="U43" s="35">
        <f t="shared" si="24"/>
        <v>0</v>
      </c>
      <c r="V43" s="35"/>
      <c r="W43" s="35"/>
      <c r="X43" s="35">
        <f t="shared" si="25"/>
        <v>0</v>
      </c>
      <c r="Y43" s="35"/>
      <c r="Z43" s="35"/>
      <c r="AA43" s="35">
        <f t="shared" si="26"/>
        <v>0</v>
      </c>
    </row>
    <row r="44" spans="1:27" s="31" customFormat="1" outlineLevel="2" x14ac:dyDescent="0.2">
      <c r="A44" s="236" t="s">
        <v>11</v>
      </c>
      <c r="B44" s="236"/>
      <c r="C44" s="236"/>
      <c r="D44" s="32">
        <f t="shared" ref="D44:AA44" si="27">SUBTOTAL(9,D46:D49)</f>
        <v>74</v>
      </c>
      <c r="E44" s="32">
        <f t="shared" si="27"/>
        <v>84</v>
      </c>
      <c r="F44" s="32">
        <f t="shared" si="27"/>
        <v>158</v>
      </c>
      <c r="G44" s="32">
        <f t="shared" si="27"/>
        <v>37</v>
      </c>
      <c r="H44" s="32">
        <f t="shared" si="27"/>
        <v>43</v>
      </c>
      <c r="I44" s="32">
        <f t="shared" si="27"/>
        <v>80</v>
      </c>
      <c r="J44" s="32">
        <f t="shared" si="27"/>
        <v>37</v>
      </c>
      <c r="K44" s="32">
        <f t="shared" si="27"/>
        <v>40</v>
      </c>
      <c r="L44" s="32">
        <f t="shared" si="27"/>
        <v>77</v>
      </c>
      <c r="M44" s="32">
        <f t="shared" si="27"/>
        <v>0</v>
      </c>
      <c r="N44" s="32">
        <f t="shared" si="27"/>
        <v>0</v>
      </c>
      <c r="O44" s="32">
        <f t="shared" si="27"/>
        <v>0</v>
      </c>
      <c r="P44" s="32">
        <f t="shared" si="27"/>
        <v>0</v>
      </c>
      <c r="Q44" s="32">
        <f t="shared" si="27"/>
        <v>0</v>
      </c>
      <c r="R44" s="32">
        <f t="shared" si="27"/>
        <v>0</v>
      </c>
      <c r="S44" s="32">
        <f t="shared" si="27"/>
        <v>0</v>
      </c>
      <c r="T44" s="32">
        <f t="shared" si="27"/>
        <v>1</v>
      </c>
      <c r="U44" s="32">
        <f t="shared" si="27"/>
        <v>1</v>
      </c>
      <c r="V44" s="32">
        <f t="shared" si="27"/>
        <v>0</v>
      </c>
      <c r="W44" s="32">
        <f t="shared" si="27"/>
        <v>0</v>
      </c>
      <c r="X44" s="32">
        <f t="shared" si="27"/>
        <v>0</v>
      </c>
      <c r="Y44" s="32">
        <f t="shared" si="27"/>
        <v>0</v>
      </c>
      <c r="Z44" s="32">
        <f t="shared" si="27"/>
        <v>0</v>
      </c>
      <c r="AA44" s="32">
        <f t="shared" si="27"/>
        <v>0</v>
      </c>
    </row>
    <row r="45" spans="1:27" s="31" customFormat="1" outlineLevel="3" x14ac:dyDescent="0.2">
      <c r="A45" s="235" t="s">
        <v>23</v>
      </c>
      <c r="B45" s="235"/>
      <c r="C45" s="235"/>
      <c r="D45" s="32">
        <f t="shared" ref="D45:AA45" si="28">SUBTOTAL(9,D46:D46)</f>
        <v>62</v>
      </c>
      <c r="E45" s="32">
        <f t="shared" si="28"/>
        <v>76</v>
      </c>
      <c r="F45" s="32">
        <f t="shared" si="28"/>
        <v>138</v>
      </c>
      <c r="G45" s="32">
        <f t="shared" si="28"/>
        <v>32</v>
      </c>
      <c r="H45" s="32">
        <f t="shared" si="28"/>
        <v>36</v>
      </c>
      <c r="I45" s="32">
        <f t="shared" si="28"/>
        <v>68</v>
      </c>
      <c r="J45" s="32">
        <f t="shared" si="28"/>
        <v>30</v>
      </c>
      <c r="K45" s="32">
        <f t="shared" si="28"/>
        <v>39</v>
      </c>
      <c r="L45" s="32">
        <f t="shared" si="28"/>
        <v>69</v>
      </c>
      <c r="M45" s="32">
        <f t="shared" si="28"/>
        <v>0</v>
      </c>
      <c r="N45" s="32">
        <f t="shared" si="28"/>
        <v>0</v>
      </c>
      <c r="O45" s="32">
        <f t="shared" si="28"/>
        <v>0</v>
      </c>
      <c r="P45" s="32">
        <f t="shared" si="28"/>
        <v>0</v>
      </c>
      <c r="Q45" s="32">
        <f t="shared" si="28"/>
        <v>0</v>
      </c>
      <c r="R45" s="32">
        <f t="shared" si="28"/>
        <v>0</v>
      </c>
      <c r="S45" s="32">
        <f t="shared" si="28"/>
        <v>0</v>
      </c>
      <c r="T45" s="32">
        <f t="shared" si="28"/>
        <v>1</v>
      </c>
      <c r="U45" s="32">
        <f t="shared" si="28"/>
        <v>1</v>
      </c>
      <c r="V45" s="32">
        <f t="shared" si="28"/>
        <v>0</v>
      </c>
      <c r="W45" s="32">
        <f t="shared" si="28"/>
        <v>0</v>
      </c>
      <c r="X45" s="32">
        <f t="shared" si="28"/>
        <v>0</v>
      </c>
      <c r="Y45" s="32">
        <f t="shared" si="28"/>
        <v>0</v>
      </c>
      <c r="Z45" s="32">
        <f t="shared" si="28"/>
        <v>0</v>
      </c>
      <c r="AA45" s="32">
        <f t="shared" si="28"/>
        <v>0</v>
      </c>
    </row>
    <row r="46" spans="1:27" outlineLevel="4" x14ac:dyDescent="0.2">
      <c r="A46" s="53">
        <v>52.010100000000001</v>
      </c>
      <c r="B46" s="33" t="s">
        <v>380</v>
      </c>
      <c r="C46" s="33" t="s">
        <v>381</v>
      </c>
      <c r="D46" s="34">
        <f>G46+J46+M46+P46+S46+V46+Y46</f>
        <v>62</v>
      </c>
      <c r="E46" s="34">
        <f>H46+K46+N46+Q46+T46+W46+Z46</f>
        <v>76</v>
      </c>
      <c r="F46" s="34">
        <f t="shared" si="19"/>
        <v>138</v>
      </c>
      <c r="G46" s="35">
        <v>32</v>
      </c>
      <c r="H46" s="35">
        <v>36</v>
      </c>
      <c r="I46" s="35">
        <f t="shared" si="20"/>
        <v>68</v>
      </c>
      <c r="J46" s="35">
        <v>30</v>
      </c>
      <c r="K46" s="35">
        <v>39</v>
      </c>
      <c r="L46" s="35">
        <f t="shared" si="21"/>
        <v>69</v>
      </c>
      <c r="M46" s="35"/>
      <c r="N46" s="35"/>
      <c r="O46" s="35">
        <f t="shared" si="22"/>
        <v>0</v>
      </c>
      <c r="P46" s="35"/>
      <c r="Q46" s="35"/>
      <c r="R46" s="35">
        <f t="shared" si="23"/>
        <v>0</v>
      </c>
      <c r="S46" s="35"/>
      <c r="T46" s="35">
        <v>1</v>
      </c>
      <c r="U46" s="35">
        <f t="shared" si="24"/>
        <v>1</v>
      </c>
      <c r="V46" s="35"/>
      <c r="W46" s="35"/>
      <c r="X46" s="35">
        <f t="shared" si="25"/>
        <v>0</v>
      </c>
      <c r="Y46" s="35"/>
      <c r="Z46" s="35"/>
      <c r="AA46" s="35">
        <f t="shared" si="26"/>
        <v>0</v>
      </c>
    </row>
    <row r="47" spans="1:27" s="31" customFormat="1" outlineLevel="3" x14ac:dyDescent="0.2">
      <c r="A47" s="235" t="s">
        <v>24</v>
      </c>
      <c r="B47" s="235"/>
      <c r="C47" s="235"/>
      <c r="D47" s="32">
        <f t="shared" ref="D47:AA47" si="29">SUBTOTAL(9,D48:D49)</f>
        <v>12</v>
      </c>
      <c r="E47" s="32">
        <f t="shared" si="29"/>
        <v>8</v>
      </c>
      <c r="F47" s="32">
        <f t="shared" si="29"/>
        <v>20</v>
      </c>
      <c r="G47" s="32">
        <f t="shared" si="29"/>
        <v>5</v>
      </c>
      <c r="H47" s="32">
        <f t="shared" si="29"/>
        <v>7</v>
      </c>
      <c r="I47" s="32">
        <f t="shared" si="29"/>
        <v>12</v>
      </c>
      <c r="J47" s="32">
        <f t="shared" si="29"/>
        <v>7</v>
      </c>
      <c r="K47" s="32">
        <f t="shared" si="29"/>
        <v>1</v>
      </c>
      <c r="L47" s="32">
        <f t="shared" si="29"/>
        <v>8</v>
      </c>
      <c r="M47" s="32">
        <f t="shared" si="29"/>
        <v>0</v>
      </c>
      <c r="N47" s="32">
        <f t="shared" si="29"/>
        <v>0</v>
      </c>
      <c r="O47" s="32">
        <f t="shared" si="29"/>
        <v>0</v>
      </c>
      <c r="P47" s="32">
        <f t="shared" si="29"/>
        <v>0</v>
      </c>
      <c r="Q47" s="32">
        <f t="shared" si="29"/>
        <v>0</v>
      </c>
      <c r="R47" s="32">
        <f t="shared" si="29"/>
        <v>0</v>
      </c>
      <c r="S47" s="32">
        <f t="shared" si="29"/>
        <v>0</v>
      </c>
      <c r="T47" s="32">
        <f t="shared" si="29"/>
        <v>0</v>
      </c>
      <c r="U47" s="32">
        <f t="shared" si="29"/>
        <v>0</v>
      </c>
      <c r="V47" s="32">
        <f t="shared" si="29"/>
        <v>0</v>
      </c>
      <c r="W47" s="32">
        <f t="shared" si="29"/>
        <v>0</v>
      </c>
      <c r="X47" s="32">
        <f t="shared" si="29"/>
        <v>0</v>
      </c>
      <c r="Y47" s="32">
        <f t="shared" si="29"/>
        <v>0</v>
      </c>
      <c r="Z47" s="32">
        <f t="shared" si="29"/>
        <v>0</v>
      </c>
      <c r="AA47" s="32">
        <f t="shared" si="29"/>
        <v>0</v>
      </c>
    </row>
    <row r="48" spans="1:27" outlineLevel="4" x14ac:dyDescent="0.2">
      <c r="A48" s="53">
        <v>52.080100000000002</v>
      </c>
      <c r="B48" s="33" t="s">
        <v>36</v>
      </c>
      <c r="C48" s="33" t="s">
        <v>37</v>
      </c>
      <c r="D48" s="34">
        <f>G48+J48+M48+P48+S48+V48+Y48</f>
        <v>8</v>
      </c>
      <c r="E48" s="34">
        <f>H48+K48+N48+Q48+T48+W48+Z48</f>
        <v>0</v>
      </c>
      <c r="F48" s="34">
        <f t="shared" si="19"/>
        <v>8</v>
      </c>
      <c r="G48" s="35">
        <v>3</v>
      </c>
      <c r="H48" s="35"/>
      <c r="I48" s="35">
        <f t="shared" si="20"/>
        <v>3</v>
      </c>
      <c r="J48" s="35">
        <v>5</v>
      </c>
      <c r="K48" s="35"/>
      <c r="L48" s="35">
        <f t="shared" si="21"/>
        <v>5</v>
      </c>
      <c r="M48" s="35"/>
      <c r="N48" s="35"/>
      <c r="O48" s="35">
        <f t="shared" si="22"/>
        <v>0</v>
      </c>
      <c r="P48" s="35"/>
      <c r="Q48" s="35"/>
      <c r="R48" s="35">
        <f t="shared" si="23"/>
        <v>0</v>
      </c>
      <c r="S48" s="35"/>
      <c r="T48" s="35"/>
      <c r="U48" s="35">
        <f t="shared" si="24"/>
        <v>0</v>
      </c>
      <c r="V48" s="35"/>
      <c r="W48" s="35"/>
      <c r="X48" s="35">
        <f t="shared" si="25"/>
        <v>0</v>
      </c>
      <c r="Y48" s="35"/>
      <c r="Z48" s="35"/>
      <c r="AA48" s="35">
        <f t="shared" si="26"/>
        <v>0</v>
      </c>
    </row>
    <row r="49" spans="1:27" outlineLevel="4" x14ac:dyDescent="0.2">
      <c r="A49" s="53">
        <v>52.110100000000003</v>
      </c>
      <c r="B49" s="33" t="s">
        <v>51</v>
      </c>
      <c r="C49" s="33" t="s">
        <v>52</v>
      </c>
      <c r="D49" s="34">
        <f>G49+J49+M49+P49+S49+V49+Y49</f>
        <v>4</v>
      </c>
      <c r="E49" s="34">
        <f>H49+K49+N49+Q49+T49+W49+Z49</f>
        <v>8</v>
      </c>
      <c r="F49" s="34">
        <f t="shared" si="19"/>
        <v>12</v>
      </c>
      <c r="G49" s="35">
        <v>2</v>
      </c>
      <c r="H49" s="35">
        <v>7</v>
      </c>
      <c r="I49" s="35">
        <f t="shared" si="20"/>
        <v>9</v>
      </c>
      <c r="J49" s="35">
        <v>2</v>
      </c>
      <c r="K49" s="35">
        <v>1</v>
      </c>
      <c r="L49" s="35">
        <f t="shared" si="21"/>
        <v>3</v>
      </c>
      <c r="M49" s="35"/>
      <c r="N49" s="35"/>
      <c r="O49" s="35">
        <f t="shared" si="22"/>
        <v>0</v>
      </c>
      <c r="P49" s="35"/>
      <c r="Q49" s="35"/>
      <c r="R49" s="35">
        <f t="shared" si="23"/>
        <v>0</v>
      </c>
      <c r="S49" s="35"/>
      <c r="T49" s="35"/>
      <c r="U49" s="35">
        <f t="shared" si="24"/>
        <v>0</v>
      </c>
      <c r="V49" s="35"/>
      <c r="W49" s="35"/>
      <c r="X49" s="35">
        <f t="shared" si="25"/>
        <v>0</v>
      </c>
      <c r="Y49" s="35"/>
      <c r="Z49" s="35"/>
      <c r="AA49" s="35">
        <f t="shared" si="26"/>
        <v>0</v>
      </c>
    </row>
    <row r="50" spans="1:27" s="31" customFormat="1" outlineLevel="1" x14ac:dyDescent="0.2">
      <c r="A50" s="237" t="s">
        <v>545</v>
      </c>
      <c r="B50" s="237"/>
      <c r="C50" s="237"/>
      <c r="D50" s="32">
        <f t="shared" ref="D50:AA50" si="30">SUBTOTAL(9,D53:D56)</f>
        <v>144</v>
      </c>
      <c r="E50" s="32">
        <f t="shared" si="30"/>
        <v>205</v>
      </c>
      <c r="F50" s="32">
        <f t="shared" si="30"/>
        <v>349</v>
      </c>
      <c r="G50" s="32">
        <f t="shared" si="30"/>
        <v>27</v>
      </c>
      <c r="H50" s="32">
        <f t="shared" si="30"/>
        <v>55</v>
      </c>
      <c r="I50" s="32">
        <f t="shared" si="30"/>
        <v>82</v>
      </c>
      <c r="J50" s="32">
        <f t="shared" si="30"/>
        <v>57</v>
      </c>
      <c r="K50" s="32">
        <f t="shared" si="30"/>
        <v>65</v>
      </c>
      <c r="L50" s="32">
        <f t="shared" si="30"/>
        <v>122</v>
      </c>
      <c r="M50" s="32">
        <f t="shared" si="30"/>
        <v>20</v>
      </c>
      <c r="N50" s="32">
        <f t="shared" si="30"/>
        <v>32</v>
      </c>
      <c r="O50" s="32">
        <f t="shared" si="30"/>
        <v>52</v>
      </c>
      <c r="P50" s="32">
        <f t="shared" si="30"/>
        <v>36</v>
      </c>
      <c r="Q50" s="32">
        <f t="shared" si="30"/>
        <v>53</v>
      </c>
      <c r="R50" s="32">
        <f t="shared" si="30"/>
        <v>89</v>
      </c>
      <c r="S50" s="32">
        <f t="shared" si="30"/>
        <v>1</v>
      </c>
      <c r="T50" s="32">
        <f t="shared" si="30"/>
        <v>0</v>
      </c>
      <c r="U50" s="32">
        <f t="shared" si="30"/>
        <v>1</v>
      </c>
      <c r="V50" s="32">
        <f t="shared" si="30"/>
        <v>3</v>
      </c>
      <c r="W50" s="32">
        <f t="shared" si="30"/>
        <v>0</v>
      </c>
      <c r="X50" s="32">
        <f t="shared" si="30"/>
        <v>3</v>
      </c>
      <c r="Y50" s="32">
        <f t="shared" si="30"/>
        <v>0</v>
      </c>
      <c r="Z50" s="32">
        <f t="shared" si="30"/>
        <v>0</v>
      </c>
      <c r="AA50" s="32">
        <f t="shared" si="30"/>
        <v>0</v>
      </c>
    </row>
    <row r="51" spans="1:27" s="31" customFormat="1" outlineLevel="2" x14ac:dyDescent="0.2">
      <c r="A51" s="236" t="s">
        <v>10</v>
      </c>
      <c r="B51" s="236"/>
      <c r="C51" s="236"/>
      <c r="D51" s="32">
        <f t="shared" ref="D51:AA51" si="31">SUBTOTAL(9,D53:D53)</f>
        <v>115</v>
      </c>
      <c r="E51" s="32">
        <f t="shared" si="31"/>
        <v>176</v>
      </c>
      <c r="F51" s="32">
        <f t="shared" si="31"/>
        <v>291</v>
      </c>
      <c r="G51" s="32">
        <f t="shared" si="31"/>
        <v>22</v>
      </c>
      <c r="H51" s="32">
        <f t="shared" si="31"/>
        <v>46</v>
      </c>
      <c r="I51" s="32">
        <f t="shared" si="31"/>
        <v>68</v>
      </c>
      <c r="J51" s="32">
        <f t="shared" si="31"/>
        <v>33</v>
      </c>
      <c r="K51" s="32">
        <f t="shared" si="31"/>
        <v>45</v>
      </c>
      <c r="L51" s="32">
        <f t="shared" si="31"/>
        <v>78</v>
      </c>
      <c r="M51" s="32">
        <f t="shared" si="31"/>
        <v>20</v>
      </c>
      <c r="N51" s="32">
        <f t="shared" si="31"/>
        <v>32</v>
      </c>
      <c r="O51" s="32">
        <f t="shared" si="31"/>
        <v>52</v>
      </c>
      <c r="P51" s="32">
        <f t="shared" si="31"/>
        <v>36</v>
      </c>
      <c r="Q51" s="32">
        <f t="shared" si="31"/>
        <v>53</v>
      </c>
      <c r="R51" s="32">
        <f t="shared" si="31"/>
        <v>89</v>
      </c>
      <c r="S51" s="32">
        <f t="shared" si="31"/>
        <v>1</v>
      </c>
      <c r="T51" s="32">
        <f t="shared" si="31"/>
        <v>0</v>
      </c>
      <c r="U51" s="32">
        <f t="shared" si="31"/>
        <v>1</v>
      </c>
      <c r="V51" s="32">
        <f t="shared" si="31"/>
        <v>3</v>
      </c>
      <c r="W51" s="32">
        <f t="shared" si="31"/>
        <v>0</v>
      </c>
      <c r="X51" s="32">
        <f t="shared" si="31"/>
        <v>3</v>
      </c>
      <c r="Y51" s="32">
        <f t="shared" si="31"/>
        <v>0</v>
      </c>
      <c r="Z51" s="32">
        <f t="shared" si="31"/>
        <v>0</v>
      </c>
      <c r="AA51" s="32">
        <f t="shared" si="31"/>
        <v>0</v>
      </c>
    </row>
    <row r="52" spans="1:27" s="31" customFormat="1" outlineLevel="3" x14ac:dyDescent="0.2">
      <c r="A52" s="235" t="s">
        <v>19</v>
      </c>
      <c r="B52" s="235"/>
      <c r="C52" s="235"/>
      <c r="D52" s="32">
        <f t="shared" ref="D52:AA52" si="32">SUBTOTAL(9,D53:D53)</f>
        <v>115</v>
      </c>
      <c r="E52" s="32">
        <f t="shared" si="32"/>
        <v>176</v>
      </c>
      <c r="F52" s="32">
        <f t="shared" si="32"/>
        <v>291</v>
      </c>
      <c r="G52" s="32">
        <f t="shared" si="32"/>
        <v>22</v>
      </c>
      <c r="H52" s="32">
        <f t="shared" si="32"/>
        <v>46</v>
      </c>
      <c r="I52" s="32">
        <f t="shared" si="32"/>
        <v>68</v>
      </c>
      <c r="J52" s="32">
        <f t="shared" si="32"/>
        <v>33</v>
      </c>
      <c r="K52" s="32">
        <f t="shared" si="32"/>
        <v>45</v>
      </c>
      <c r="L52" s="32">
        <f t="shared" si="32"/>
        <v>78</v>
      </c>
      <c r="M52" s="32">
        <f t="shared" si="32"/>
        <v>20</v>
      </c>
      <c r="N52" s="32">
        <f t="shared" si="32"/>
        <v>32</v>
      </c>
      <c r="O52" s="32">
        <f t="shared" si="32"/>
        <v>52</v>
      </c>
      <c r="P52" s="32">
        <f t="shared" si="32"/>
        <v>36</v>
      </c>
      <c r="Q52" s="32">
        <f t="shared" si="32"/>
        <v>53</v>
      </c>
      <c r="R52" s="32">
        <f t="shared" si="32"/>
        <v>89</v>
      </c>
      <c r="S52" s="32">
        <f t="shared" si="32"/>
        <v>1</v>
      </c>
      <c r="T52" s="32">
        <f t="shared" si="32"/>
        <v>0</v>
      </c>
      <c r="U52" s="32">
        <f t="shared" si="32"/>
        <v>1</v>
      </c>
      <c r="V52" s="32">
        <f t="shared" si="32"/>
        <v>3</v>
      </c>
      <c r="W52" s="32">
        <f t="shared" si="32"/>
        <v>0</v>
      </c>
      <c r="X52" s="32">
        <f t="shared" si="32"/>
        <v>3</v>
      </c>
      <c r="Y52" s="32">
        <f t="shared" si="32"/>
        <v>0</v>
      </c>
      <c r="Z52" s="32">
        <f t="shared" si="32"/>
        <v>0</v>
      </c>
      <c r="AA52" s="32">
        <f t="shared" si="32"/>
        <v>0</v>
      </c>
    </row>
    <row r="53" spans="1:27" outlineLevel="4" x14ac:dyDescent="0.2">
      <c r="A53" s="53">
        <v>4.0400999999999998</v>
      </c>
      <c r="B53" s="33" t="s">
        <v>53</v>
      </c>
      <c r="C53" s="33" t="s">
        <v>54</v>
      </c>
      <c r="D53" s="34">
        <f>G53+J53+M53+P53+S53+V53+Y53</f>
        <v>115</v>
      </c>
      <c r="E53" s="34">
        <f>H53+K53+N53+Q53+T53+W53+Z53</f>
        <v>176</v>
      </c>
      <c r="F53" s="34">
        <f t="shared" si="19"/>
        <v>291</v>
      </c>
      <c r="G53" s="35">
        <v>22</v>
      </c>
      <c r="H53" s="35">
        <v>46</v>
      </c>
      <c r="I53" s="35">
        <f t="shared" si="20"/>
        <v>68</v>
      </c>
      <c r="J53" s="35">
        <v>33</v>
      </c>
      <c r="K53" s="35">
        <v>45</v>
      </c>
      <c r="L53" s="35">
        <f t="shared" si="21"/>
        <v>78</v>
      </c>
      <c r="M53" s="35">
        <v>20</v>
      </c>
      <c r="N53" s="35">
        <v>32</v>
      </c>
      <c r="O53" s="35">
        <f t="shared" si="22"/>
        <v>52</v>
      </c>
      <c r="P53" s="35">
        <v>36</v>
      </c>
      <c r="Q53" s="35">
        <v>53</v>
      </c>
      <c r="R53" s="35">
        <f t="shared" si="23"/>
        <v>89</v>
      </c>
      <c r="S53" s="35">
        <v>1</v>
      </c>
      <c r="T53" s="35"/>
      <c r="U53" s="35">
        <f t="shared" si="24"/>
        <v>1</v>
      </c>
      <c r="V53" s="35">
        <v>3</v>
      </c>
      <c r="W53" s="35"/>
      <c r="X53" s="35">
        <f t="shared" si="25"/>
        <v>3</v>
      </c>
      <c r="Y53" s="35"/>
      <c r="Z53" s="35"/>
      <c r="AA53" s="35">
        <f t="shared" si="26"/>
        <v>0</v>
      </c>
    </row>
    <row r="54" spans="1:27" s="31" customFormat="1" outlineLevel="2" x14ac:dyDescent="0.2">
      <c r="A54" s="236" t="s">
        <v>11</v>
      </c>
      <c r="B54" s="236"/>
      <c r="C54" s="236"/>
      <c r="D54" s="32">
        <f t="shared" ref="D54:AA54" si="33">SUBTOTAL(9,D56:D56)</f>
        <v>29</v>
      </c>
      <c r="E54" s="32">
        <f t="shared" si="33"/>
        <v>29</v>
      </c>
      <c r="F54" s="32">
        <f t="shared" si="33"/>
        <v>58</v>
      </c>
      <c r="G54" s="32">
        <f t="shared" si="33"/>
        <v>5</v>
      </c>
      <c r="H54" s="32">
        <f t="shared" si="33"/>
        <v>9</v>
      </c>
      <c r="I54" s="32">
        <f t="shared" si="33"/>
        <v>14</v>
      </c>
      <c r="J54" s="32">
        <f t="shared" si="33"/>
        <v>24</v>
      </c>
      <c r="K54" s="32">
        <f t="shared" si="33"/>
        <v>20</v>
      </c>
      <c r="L54" s="32">
        <f t="shared" si="33"/>
        <v>44</v>
      </c>
      <c r="M54" s="32">
        <f t="shared" si="33"/>
        <v>0</v>
      </c>
      <c r="N54" s="32">
        <f t="shared" si="33"/>
        <v>0</v>
      </c>
      <c r="O54" s="32">
        <f t="shared" si="33"/>
        <v>0</v>
      </c>
      <c r="P54" s="32">
        <f t="shared" si="33"/>
        <v>0</v>
      </c>
      <c r="Q54" s="32">
        <f t="shared" si="33"/>
        <v>0</v>
      </c>
      <c r="R54" s="32">
        <f t="shared" si="33"/>
        <v>0</v>
      </c>
      <c r="S54" s="32">
        <f t="shared" si="33"/>
        <v>0</v>
      </c>
      <c r="T54" s="32">
        <f t="shared" si="33"/>
        <v>0</v>
      </c>
      <c r="U54" s="32">
        <f t="shared" si="33"/>
        <v>0</v>
      </c>
      <c r="V54" s="32">
        <f t="shared" si="33"/>
        <v>0</v>
      </c>
      <c r="W54" s="32">
        <f t="shared" si="33"/>
        <v>0</v>
      </c>
      <c r="X54" s="32">
        <f t="shared" si="33"/>
        <v>0</v>
      </c>
      <c r="Y54" s="32">
        <f t="shared" si="33"/>
        <v>0</v>
      </c>
      <c r="Z54" s="32">
        <f t="shared" si="33"/>
        <v>0</v>
      </c>
      <c r="AA54" s="32">
        <f t="shared" si="33"/>
        <v>0</v>
      </c>
    </row>
    <row r="55" spans="1:27" s="31" customFormat="1" outlineLevel="3" x14ac:dyDescent="0.2">
      <c r="A55" s="235" t="s">
        <v>23</v>
      </c>
      <c r="B55" s="235"/>
      <c r="C55" s="235"/>
      <c r="D55" s="32">
        <f t="shared" ref="D55:AA55" si="34">SUBTOTAL(9,D56:D56)</f>
        <v>29</v>
      </c>
      <c r="E55" s="32">
        <f t="shared" si="34"/>
        <v>29</v>
      </c>
      <c r="F55" s="32">
        <f t="shared" si="34"/>
        <v>58</v>
      </c>
      <c r="G55" s="32">
        <f t="shared" si="34"/>
        <v>5</v>
      </c>
      <c r="H55" s="32">
        <f t="shared" si="34"/>
        <v>9</v>
      </c>
      <c r="I55" s="32">
        <f t="shared" si="34"/>
        <v>14</v>
      </c>
      <c r="J55" s="32">
        <f t="shared" si="34"/>
        <v>24</v>
      </c>
      <c r="K55" s="32">
        <f t="shared" si="34"/>
        <v>20</v>
      </c>
      <c r="L55" s="32">
        <f t="shared" si="34"/>
        <v>44</v>
      </c>
      <c r="M55" s="32">
        <f t="shared" si="34"/>
        <v>0</v>
      </c>
      <c r="N55" s="32">
        <f t="shared" si="34"/>
        <v>0</v>
      </c>
      <c r="O55" s="32">
        <f t="shared" si="34"/>
        <v>0</v>
      </c>
      <c r="P55" s="32">
        <f t="shared" si="34"/>
        <v>0</v>
      </c>
      <c r="Q55" s="32">
        <f t="shared" si="34"/>
        <v>0</v>
      </c>
      <c r="R55" s="32">
        <f t="shared" si="34"/>
        <v>0</v>
      </c>
      <c r="S55" s="32">
        <f t="shared" si="34"/>
        <v>0</v>
      </c>
      <c r="T55" s="32">
        <f t="shared" si="34"/>
        <v>0</v>
      </c>
      <c r="U55" s="32">
        <f t="shared" si="34"/>
        <v>0</v>
      </c>
      <c r="V55" s="32">
        <f t="shared" si="34"/>
        <v>0</v>
      </c>
      <c r="W55" s="32">
        <f t="shared" si="34"/>
        <v>0</v>
      </c>
      <c r="X55" s="32">
        <f t="shared" si="34"/>
        <v>0</v>
      </c>
      <c r="Y55" s="32">
        <f t="shared" si="34"/>
        <v>0</v>
      </c>
      <c r="Z55" s="32">
        <f t="shared" si="34"/>
        <v>0</v>
      </c>
      <c r="AA55" s="32">
        <f t="shared" si="34"/>
        <v>0</v>
      </c>
    </row>
    <row r="56" spans="1:27" outlineLevel="4" x14ac:dyDescent="0.2">
      <c r="A56" s="53">
        <v>4.0201000000000002</v>
      </c>
      <c r="B56" s="33" t="s">
        <v>55</v>
      </c>
      <c r="C56" s="33" t="s">
        <v>56</v>
      </c>
      <c r="D56" s="34">
        <f>G56+J56+M56+P56+S56+V56+Y56</f>
        <v>29</v>
      </c>
      <c r="E56" s="34">
        <f>H56+K56+N56+Q56+T56+W56+Z56</f>
        <v>29</v>
      </c>
      <c r="F56" s="34">
        <f t="shared" si="19"/>
        <v>58</v>
      </c>
      <c r="G56" s="35">
        <v>5</v>
      </c>
      <c r="H56" s="35">
        <v>9</v>
      </c>
      <c r="I56" s="35">
        <f t="shared" si="20"/>
        <v>14</v>
      </c>
      <c r="J56" s="35">
        <v>24</v>
      </c>
      <c r="K56" s="35">
        <v>20</v>
      </c>
      <c r="L56" s="35">
        <f t="shared" si="21"/>
        <v>44</v>
      </c>
      <c r="M56" s="35"/>
      <c r="N56" s="35"/>
      <c r="O56" s="35">
        <f t="shared" si="22"/>
        <v>0</v>
      </c>
      <c r="P56" s="35"/>
      <c r="Q56" s="35"/>
      <c r="R56" s="35">
        <f t="shared" si="23"/>
        <v>0</v>
      </c>
      <c r="S56" s="35"/>
      <c r="T56" s="35"/>
      <c r="U56" s="35">
        <f t="shared" si="24"/>
        <v>0</v>
      </c>
      <c r="V56" s="35"/>
      <c r="W56" s="35"/>
      <c r="X56" s="35">
        <f t="shared" si="25"/>
        <v>0</v>
      </c>
      <c r="Y56" s="35"/>
      <c r="Z56" s="35"/>
      <c r="AA56" s="35">
        <f t="shared" si="26"/>
        <v>0</v>
      </c>
    </row>
    <row r="57" spans="1:27" s="31" customFormat="1" outlineLevel="1" x14ac:dyDescent="0.2">
      <c r="A57" s="237" t="s">
        <v>546</v>
      </c>
      <c r="B57" s="237"/>
      <c r="C57" s="237"/>
      <c r="D57" s="32">
        <f t="shared" ref="D57:AA57" si="35">SUBTOTAL(9,D60:D84)</f>
        <v>1169</v>
      </c>
      <c r="E57" s="32">
        <f t="shared" si="35"/>
        <v>1679</v>
      </c>
      <c r="F57" s="32">
        <f t="shared" si="35"/>
        <v>2848</v>
      </c>
      <c r="G57" s="32">
        <f t="shared" si="35"/>
        <v>257</v>
      </c>
      <c r="H57" s="32">
        <f t="shared" si="35"/>
        <v>378</v>
      </c>
      <c r="I57" s="32">
        <f t="shared" si="35"/>
        <v>635</v>
      </c>
      <c r="J57" s="32">
        <f t="shared" si="35"/>
        <v>369</v>
      </c>
      <c r="K57" s="32">
        <f t="shared" si="35"/>
        <v>462</v>
      </c>
      <c r="L57" s="32">
        <f t="shared" si="35"/>
        <v>831</v>
      </c>
      <c r="M57" s="32">
        <f t="shared" si="35"/>
        <v>163</v>
      </c>
      <c r="N57" s="32">
        <f t="shared" si="35"/>
        <v>284</v>
      </c>
      <c r="O57" s="32">
        <f t="shared" si="35"/>
        <v>447</v>
      </c>
      <c r="P57" s="32">
        <f t="shared" si="35"/>
        <v>373</v>
      </c>
      <c r="Q57" s="32">
        <f t="shared" si="35"/>
        <v>536</v>
      </c>
      <c r="R57" s="32">
        <f t="shared" si="35"/>
        <v>909</v>
      </c>
      <c r="S57" s="32">
        <f t="shared" si="35"/>
        <v>3</v>
      </c>
      <c r="T57" s="32">
        <f t="shared" si="35"/>
        <v>4</v>
      </c>
      <c r="U57" s="32">
        <f t="shared" si="35"/>
        <v>7</v>
      </c>
      <c r="V57" s="32">
        <f t="shared" si="35"/>
        <v>4</v>
      </c>
      <c r="W57" s="32">
        <f t="shared" si="35"/>
        <v>15</v>
      </c>
      <c r="X57" s="32">
        <f t="shared" si="35"/>
        <v>19</v>
      </c>
      <c r="Y57" s="32">
        <f t="shared" si="35"/>
        <v>0</v>
      </c>
      <c r="Z57" s="32">
        <f t="shared" si="35"/>
        <v>0</v>
      </c>
      <c r="AA57" s="32">
        <f t="shared" si="35"/>
        <v>0</v>
      </c>
    </row>
    <row r="58" spans="1:27" s="31" customFormat="1" outlineLevel="2" x14ac:dyDescent="0.2">
      <c r="A58" s="236" t="s">
        <v>10</v>
      </c>
      <c r="B58" s="236"/>
      <c r="C58" s="236"/>
      <c r="D58" s="32">
        <f t="shared" ref="D58:AA58" si="36">SUBTOTAL(9,D60:D71)</f>
        <v>996</v>
      </c>
      <c r="E58" s="32">
        <f t="shared" si="36"/>
        <v>1527</v>
      </c>
      <c r="F58" s="32">
        <f t="shared" si="36"/>
        <v>2523</v>
      </c>
      <c r="G58" s="32">
        <f t="shared" si="36"/>
        <v>216</v>
      </c>
      <c r="H58" s="32">
        <f t="shared" si="36"/>
        <v>350</v>
      </c>
      <c r="I58" s="32">
        <f t="shared" si="36"/>
        <v>566</v>
      </c>
      <c r="J58" s="32">
        <f t="shared" si="36"/>
        <v>237</v>
      </c>
      <c r="K58" s="32">
        <f t="shared" si="36"/>
        <v>338</v>
      </c>
      <c r="L58" s="32">
        <f t="shared" si="36"/>
        <v>575</v>
      </c>
      <c r="M58" s="32">
        <f t="shared" si="36"/>
        <v>163</v>
      </c>
      <c r="N58" s="32">
        <f t="shared" si="36"/>
        <v>284</v>
      </c>
      <c r="O58" s="32">
        <f t="shared" si="36"/>
        <v>447</v>
      </c>
      <c r="P58" s="32">
        <f t="shared" si="36"/>
        <v>373</v>
      </c>
      <c r="Q58" s="32">
        <f t="shared" si="36"/>
        <v>536</v>
      </c>
      <c r="R58" s="32">
        <f t="shared" si="36"/>
        <v>909</v>
      </c>
      <c r="S58" s="32">
        <f t="shared" si="36"/>
        <v>3</v>
      </c>
      <c r="T58" s="32">
        <f t="shared" si="36"/>
        <v>4</v>
      </c>
      <c r="U58" s="32">
        <f t="shared" si="36"/>
        <v>7</v>
      </c>
      <c r="V58" s="32">
        <f t="shared" si="36"/>
        <v>4</v>
      </c>
      <c r="W58" s="32">
        <f t="shared" si="36"/>
        <v>15</v>
      </c>
      <c r="X58" s="32">
        <f t="shared" si="36"/>
        <v>19</v>
      </c>
      <c r="Y58" s="32">
        <f t="shared" si="36"/>
        <v>0</v>
      </c>
      <c r="Z58" s="32">
        <f t="shared" si="36"/>
        <v>0</v>
      </c>
      <c r="AA58" s="32">
        <f t="shared" si="36"/>
        <v>0</v>
      </c>
    </row>
    <row r="59" spans="1:27" s="31" customFormat="1" outlineLevel="3" x14ac:dyDescent="0.2">
      <c r="A59" s="235" t="s">
        <v>19</v>
      </c>
      <c r="B59" s="235"/>
      <c r="C59" s="235"/>
      <c r="D59" s="32">
        <f t="shared" ref="D59:AA59" si="37">SUBTOTAL(9,D60:D71)</f>
        <v>996</v>
      </c>
      <c r="E59" s="32">
        <f t="shared" si="37"/>
        <v>1527</v>
      </c>
      <c r="F59" s="32">
        <f t="shared" si="37"/>
        <v>2523</v>
      </c>
      <c r="G59" s="32">
        <f t="shared" si="37"/>
        <v>216</v>
      </c>
      <c r="H59" s="32">
        <f t="shared" si="37"/>
        <v>350</v>
      </c>
      <c r="I59" s="32">
        <f t="shared" si="37"/>
        <v>566</v>
      </c>
      <c r="J59" s="32">
        <f t="shared" si="37"/>
        <v>237</v>
      </c>
      <c r="K59" s="32">
        <f t="shared" si="37"/>
        <v>338</v>
      </c>
      <c r="L59" s="32">
        <f t="shared" si="37"/>
        <v>575</v>
      </c>
      <c r="M59" s="32">
        <f t="shared" si="37"/>
        <v>163</v>
      </c>
      <c r="N59" s="32">
        <f t="shared" si="37"/>
        <v>284</v>
      </c>
      <c r="O59" s="32">
        <f t="shared" si="37"/>
        <v>447</v>
      </c>
      <c r="P59" s="32">
        <f t="shared" si="37"/>
        <v>373</v>
      </c>
      <c r="Q59" s="32">
        <f t="shared" si="37"/>
        <v>536</v>
      </c>
      <c r="R59" s="32">
        <f t="shared" si="37"/>
        <v>909</v>
      </c>
      <c r="S59" s="32">
        <f t="shared" si="37"/>
        <v>3</v>
      </c>
      <c r="T59" s="32">
        <f t="shared" si="37"/>
        <v>4</v>
      </c>
      <c r="U59" s="32">
        <f t="shared" si="37"/>
        <v>7</v>
      </c>
      <c r="V59" s="32">
        <f t="shared" si="37"/>
        <v>4</v>
      </c>
      <c r="W59" s="32">
        <f t="shared" si="37"/>
        <v>15</v>
      </c>
      <c r="X59" s="32">
        <f t="shared" si="37"/>
        <v>19</v>
      </c>
      <c r="Y59" s="32">
        <f t="shared" si="37"/>
        <v>0</v>
      </c>
      <c r="Z59" s="32">
        <f t="shared" si="37"/>
        <v>0</v>
      </c>
      <c r="AA59" s="32">
        <f t="shared" si="37"/>
        <v>0</v>
      </c>
    </row>
    <row r="60" spans="1:27" outlineLevel="4" x14ac:dyDescent="0.2">
      <c r="A60" s="53">
        <v>3.0104000000000002</v>
      </c>
      <c r="B60" s="33" t="s">
        <v>63</v>
      </c>
      <c r="C60" s="33" t="s">
        <v>64</v>
      </c>
      <c r="D60" s="34">
        <f t="shared" ref="D60:E71" si="38">G60+J60+M60+P60+S60+V60+Y60</f>
        <v>117</v>
      </c>
      <c r="E60" s="34">
        <f t="shared" si="38"/>
        <v>199</v>
      </c>
      <c r="F60" s="34">
        <f t="shared" si="19"/>
        <v>316</v>
      </c>
      <c r="G60" s="35">
        <v>20</v>
      </c>
      <c r="H60" s="35">
        <v>42</v>
      </c>
      <c r="I60" s="35">
        <f t="shared" si="20"/>
        <v>62</v>
      </c>
      <c r="J60" s="35">
        <v>41</v>
      </c>
      <c r="K60" s="35">
        <v>73</v>
      </c>
      <c r="L60" s="35">
        <f t="shared" si="21"/>
        <v>114</v>
      </c>
      <c r="M60" s="35">
        <v>13</v>
      </c>
      <c r="N60" s="35">
        <v>37</v>
      </c>
      <c r="O60" s="35">
        <f t="shared" si="22"/>
        <v>50</v>
      </c>
      <c r="P60" s="35">
        <v>43</v>
      </c>
      <c r="Q60" s="35">
        <v>47</v>
      </c>
      <c r="R60" s="35">
        <f t="shared" si="23"/>
        <v>90</v>
      </c>
      <c r="S60" s="35"/>
      <c r="T60" s="35"/>
      <c r="U60" s="35">
        <f t="shared" si="24"/>
        <v>0</v>
      </c>
      <c r="V60" s="35"/>
      <c r="W60" s="35"/>
      <c r="X60" s="35">
        <f t="shared" si="25"/>
        <v>0</v>
      </c>
      <c r="Y60" s="35"/>
      <c r="Z60" s="35"/>
      <c r="AA60" s="35">
        <f t="shared" si="26"/>
        <v>0</v>
      </c>
    </row>
    <row r="61" spans="1:27" outlineLevel="4" x14ac:dyDescent="0.2">
      <c r="A61" s="53">
        <v>11.0701</v>
      </c>
      <c r="B61" s="33" t="s">
        <v>65</v>
      </c>
      <c r="C61" s="33" t="s">
        <v>66</v>
      </c>
      <c r="D61" s="34">
        <f t="shared" si="38"/>
        <v>109</v>
      </c>
      <c r="E61" s="34">
        <f t="shared" si="38"/>
        <v>31</v>
      </c>
      <c r="F61" s="34">
        <f t="shared" si="19"/>
        <v>140</v>
      </c>
      <c r="G61" s="35">
        <v>25</v>
      </c>
      <c r="H61" s="35">
        <v>8</v>
      </c>
      <c r="I61" s="35">
        <f t="shared" si="20"/>
        <v>33</v>
      </c>
      <c r="J61" s="35">
        <v>34</v>
      </c>
      <c r="K61" s="35">
        <v>8</v>
      </c>
      <c r="L61" s="35">
        <f t="shared" si="21"/>
        <v>42</v>
      </c>
      <c r="M61" s="35">
        <v>12</v>
      </c>
      <c r="N61" s="35">
        <v>7</v>
      </c>
      <c r="O61" s="35">
        <f t="shared" si="22"/>
        <v>19</v>
      </c>
      <c r="P61" s="35">
        <v>37</v>
      </c>
      <c r="Q61" s="35">
        <v>7</v>
      </c>
      <c r="R61" s="35">
        <f t="shared" si="23"/>
        <v>44</v>
      </c>
      <c r="S61" s="35"/>
      <c r="T61" s="35"/>
      <c r="U61" s="35">
        <f t="shared" si="24"/>
        <v>0</v>
      </c>
      <c r="V61" s="35">
        <v>1</v>
      </c>
      <c r="W61" s="35">
        <v>1</v>
      </c>
      <c r="X61" s="35">
        <f t="shared" si="25"/>
        <v>2</v>
      </c>
      <c r="Y61" s="35"/>
      <c r="Z61" s="35"/>
      <c r="AA61" s="35">
        <f t="shared" si="26"/>
        <v>0</v>
      </c>
    </row>
    <row r="62" spans="1:27" outlineLevel="4" x14ac:dyDescent="0.2">
      <c r="A62" s="53">
        <v>19.0501</v>
      </c>
      <c r="B62" s="33" t="s">
        <v>76</v>
      </c>
      <c r="C62" s="33" t="s">
        <v>77</v>
      </c>
      <c r="D62" s="34">
        <f t="shared" si="38"/>
        <v>20</v>
      </c>
      <c r="E62" s="34">
        <f t="shared" si="38"/>
        <v>111</v>
      </c>
      <c r="F62" s="34">
        <f t="shared" si="19"/>
        <v>131</v>
      </c>
      <c r="G62" s="35">
        <v>6</v>
      </c>
      <c r="H62" s="35">
        <v>16</v>
      </c>
      <c r="I62" s="35">
        <f t="shared" si="20"/>
        <v>22</v>
      </c>
      <c r="J62" s="35">
        <v>4</v>
      </c>
      <c r="K62" s="35">
        <v>22</v>
      </c>
      <c r="L62" s="35">
        <f t="shared" si="21"/>
        <v>26</v>
      </c>
      <c r="M62" s="35"/>
      <c r="N62" s="35">
        <v>20</v>
      </c>
      <c r="O62" s="35">
        <f t="shared" si="22"/>
        <v>20</v>
      </c>
      <c r="P62" s="35">
        <v>10</v>
      </c>
      <c r="Q62" s="35">
        <v>50</v>
      </c>
      <c r="R62" s="35">
        <f t="shared" si="23"/>
        <v>60</v>
      </c>
      <c r="S62" s="35"/>
      <c r="T62" s="35"/>
      <c r="U62" s="35">
        <f t="shared" si="24"/>
        <v>0</v>
      </c>
      <c r="V62" s="35"/>
      <c r="W62" s="35">
        <v>3</v>
      </c>
      <c r="X62" s="35">
        <f t="shared" si="25"/>
        <v>3</v>
      </c>
      <c r="Y62" s="35"/>
      <c r="Z62" s="35"/>
      <c r="AA62" s="35">
        <f t="shared" si="26"/>
        <v>0</v>
      </c>
    </row>
    <row r="63" spans="1:27" outlineLevel="4" x14ac:dyDescent="0.2">
      <c r="A63" s="53">
        <v>26.010100000000001</v>
      </c>
      <c r="B63" s="33" t="s">
        <v>57</v>
      </c>
      <c r="C63" s="33" t="s">
        <v>58</v>
      </c>
      <c r="D63" s="34">
        <f t="shared" si="38"/>
        <v>280</v>
      </c>
      <c r="E63" s="34">
        <f t="shared" si="38"/>
        <v>477</v>
      </c>
      <c r="F63" s="34">
        <f t="shared" si="19"/>
        <v>757</v>
      </c>
      <c r="G63" s="35">
        <v>89</v>
      </c>
      <c r="H63" s="35">
        <v>160</v>
      </c>
      <c r="I63" s="35">
        <f t="shared" si="20"/>
        <v>249</v>
      </c>
      <c r="J63" s="35">
        <v>56</v>
      </c>
      <c r="K63" s="35">
        <v>89</v>
      </c>
      <c r="L63" s="35">
        <f t="shared" si="21"/>
        <v>145</v>
      </c>
      <c r="M63" s="35">
        <v>46</v>
      </c>
      <c r="N63" s="35">
        <v>93</v>
      </c>
      <c r="O63" s="35">
        <f t="shared" si="22"/>
        <v>139</v>
      </c>
      <c r="P63" s="35">
        <v>88</v>
      </c>
      <c r="Q63" s="35">
        <v>131</v>
      </c>
      <c r="R63" s="35">
        <f t="shared" si="23"/>
        <v>219</v>
      </c>
      <c r="S63" s="35">
        <v>1</v>
      </c>
      <c r="T63" s="35">
        <v>3</v>
      </c>
      <c r="U63" s="35">
        <f t="shared" si="24"/>
        <v>4</v>
      </c>
      <c r="V63" s="35"/>
      <c r="W63" s="35">
        <v>1</v>
      </c>
      <c r="X63" s="35">
        <f t="shared" si="25"/>
        <v>1</v>
      </c>
      <c r="Y63" s="35"/>
      <c r="Z63" s="35"/>
      <c r="AA63" s="35">
        <f t="shared" si="26"/>
        <v>0</v>
      </c>
    </row>
    <row r="64" spans="1:27" outlineLevel="4" x14ac:dyDescent="0.2">
      <c r="A64" s="53">
        <v>26.010100000000001</v>
      </c>
      <c r="B64" s="33" t="s">
        <v>59</v>
      </c>
      <c r="C64" s="33" t="s">
        <v>60</v>
      </c>
      <c r="D64" s="34">
        <f t="shared" si="38"/>
        <v>58</v>
      </c>
      <c r="E64" s="34">
        <f t="shared" si="38"/>
        <v>111</v>
      </c>
      <c r="F64" s="34">
        <f t="shared" si="19"/>
        <v>169</v>
      </c>
      <c r="G64" s="35"/>
      <c r="H64" s="35"/>
      <c r="I64" s="35">
        <f t="shared" si="20"/>
        <v>0</v>
      </c>
      <c r="J64" s="35">
        <v>6</v>
      </c>
      <c r="K64" s="35">
        <v>7</v>
      </c>
      <c r="L64" s="35">
        <f t="shared" si="21"/>
        <v>13</v>
      </c>
      <c r="M64" s="35">
        <v>14</v>
      </c>
      <c r="N64" s="35">
        <v>29</v>
      </c>
      <c r="O64" s="35">
        <f t="shared" si="22"/>
        <v>43</v>
      </c>
      <c r="P64" s="35">
        <v>38</v>
      </c>
      <c r="Q64" s="35">
        <v>74</v>
      </c>
      <c r="R64" s="35">
        <f t="shared" si="23"/>
        <v>112</v>
      </c>
      <c r="S64" s="35"/>
      <c r="T64" s="35"/>
      <c r="U64" s="35">
        <f t="shared" si="24"/>
        <v>0</v>
      </c>
      <c r="V64" s="35"/>
      <c r="W64" s="35">
        <v>1</v>
      </c>
      <c r="X64" s="35">
        <f t="shared" si="25"/>
        <v>1</v>
      </c>
      <c r="Y64" s="35"/>
      <c r="Z64" s="35"/>
      <c r="AA64" s="35">
        <f t="shared" si="26"/>
        <v>0</v>
      </c>
    </row>
    <row r="65" spans="1:27" outlineLevel="4" x14ac:dyDescent="0.2">
      <c r="A65" s="53">
        <v>26.010100000000001</v>
      </c>
      <c r="B65" s="33" t="s">
        <v>61</v>
      </c>
      <c r="C65" s="33" t="s">
        <v>62</v>
      </c>
      <c r="D65" s="34">
        <f t="shared" si="38"/>
        <v>13</v>
      </c>
      <c r="E65" s="34">
        <f t="shared" si="38"/>
        <v>34</v>
      </c>
      <c r="F65" s="34">
        <f t="shared" si="19"/>
        <v>47</v>
      </c>
      <c r="G65" s="35"/>
      <c r="H65" s="35"/>
      <c r="I65" s="35">
        <f t="shared" si="20"/>
        <v>0</v>
      </c>
      <c r="J65" s="35"/>
      <c r="K65" s="35"/>
      <c r="L65" s="35">
        <f t="shared" si="21"/>
        <v>0</v>
      </c>
      <c r="M65" s="35">
        <v>1</v>
      </c>
      <c r="N65" s="35">
        <v>4</v>
      </c>
      <c r="O65" s="35">
        <f t="shared" si="22"/>
        <v>5</v>
      </c>
      <c r="P65" s="35">
        <v>12</v>
      </c>
      <c r="Q65" s="35">
        <v>27</v>
      </c>
      <c r="R65" s="35">
        <f t="shared" si="23"/>
        <v>39</v>
      </c>
      <c r="S65" s="35"/>
      <c r="T65" s="35"/>
      <c r="U65" s="35">
        <f t="shared" si="24"/>
        <v>0</v>
      </c>
      <c r="V65" s="35"/>
      <c r="W65" s="35">
        <v>3</v>
      </c>
      <c r="X65" s="35">
        <f t="shared" si="25"/>
        <v>3</v>
      </c>
      <c r="Y65" s="35"/>
      <c r="Z65" s="35"/>
      <c r="AA65" s="35">
        <f t="shared" si="26"/>
        <v>0</v>
      </c>
    </row>
    <row r="66" spans="1:27" outlineLevel="4" x14ac:dyDescent="0.2">
      <c r="A66" s="53">
        <v>27.010100000000001</v>
      </c>
      <c r="B66" s="33" t="s">
        <v>71</v>
      </c>
      <c r="C66" s="33" t="s">
        <v>72</v>
      </c>
      <c r="D66" s="34">
        <f t="shared" si="38"/>
        <v>63</v>
      </c>
      <c r="E66" s="34">
        <f t="shared" si="38"/>
        <v>56</v>
      </c>
      <c r="F66" s="34">
        <f t="shared" si="19"/>
        <v>119</v>
      </c>
      <c r="G66" s="35">
        <v>11</v>
      </c>
      <c r="H66" s="35">
        <v>13</v>
      </c>
      <c r="I66" s="35">
        <f t="shared" si="20"/>
        <v>24</v>
      </c>
      <c r="J66" s="35">
        <v>25</v>
      </c>
      <c r="K66" s="35">
        <v>16</v>
      </c>
      <c r="L66" s="35">
        <f t="shared" si="21"/>
        <v>41</v>
      </c>
      <c r="M66" s="35">
        <v>13</v>
      </c>
      <c r="N66" s="35">
        <v>11</v>
      </c>
      <c r="O66" s="35">
        <f t="shared" si="22"/>
        <v>24</v>
      </c>
      <c r="P66" s="35">
        <v>13</v>
      </c>
      <c r="Q66" s="35">
        <v>16</v>
      </c>
      <c r="R66" s="35">
        <f t="shared" si="23"/>
        <v>29</v>
      </c>
      <c r="S66" s="35"/>
      <c r="T66" s="35"/>
      <c r="U66" s="35">
        <f t="shared" si="24"/>
        <v>0</v>
      </c>
      <c r="V66" s="35">
        <v>1</v>
      </c>
      <c r="W66" s="35"/>
      <c r="X66" s="35">
        <f t="shared" si="25"/>
        <v>1</v>
      </c>
      <c r="Y66" s="35"/>
      <c r="Z66" s="35"/>
      <c r="AA66" s="35">
        <f t="shared" si="26"/>
        <v>0</v>
      </c>
    </row>
    <row r="67" spans="1:27" outlineLevel="4" x14ac:dyDescent="0.2">
      <c r="A67" s="53">
        <v>27.010100000000001</v>
      </c>
      <c r="B67" s="33" t="s">
        <v>74</v>
      </c>
      <c r="C67" s="33" t="s">
        <v>75</v>
      </c>
      <c r="D67" s="34">
        <f t="shared" si="38"/>
        <v>1</v>
      </c>
      <c r="E67" s="34">
        <f t="shared" si="38"/>
        <v>1</v>
      </c>
      <c r="F67" s="34">
        <f t="shared" si="19"/>
        <v>2</v>
      </c>
      <c r="G67" s="35"/>
      <c r="H67" s="35"/>
      <c r="I67" s="35">
        <f t="shared" si="20"/>
        <v>0</v>
      </c>
      <c r="J67" s="35"/>
      <c r="K67" s="35"/>
      <c r="L67" s="35">
        <f t="shared" si="21"/>
        <v>0</v>
      </c>
      <c r="M67" s="35"/>
      <c r="N67" s="35"/>
      <c r="O67" s="35">
        <f t="shared" si="22"/>
        <v>0</v>
      </c>
      <c r="P67" s="35">
        <v>1</v>
      </c>
      <c r="Q67" s="35">
        <v>1</v>
      </c>
      <c r="R67" s="35">
        <f t="shared" si="23"/>
        <v>2</v>
      </c>
      <c r="S67" s="35"/>
      <c r="T67" s="35"/>
      <c r="U67" s="35">
        <f t="shared" si="24"/>
        <v>0</v>
      </c>
      <c r="V67" s="35"/>
      <c r="W67" s="35"/>
      <c r="X67" s="35">
        <f t="shared" si="25"/>
        <v>0</v>
      </c>
      <c r="Y67" s="35"/>
      <c r="Z67" s="35"/>
      <c r="AA67" s="35">
        <f t="shared" si="26"/>
        <v>0</v>
      </c>
    </row>
    <row r="68" spans="1:27" outlineLevel="4" x14ac:dyDescent="0.2">
      <c r="A68" s="53">
        <v>30.180099999999999</v>
      </c>
      <c r="B68" s="33" t="s">
        <v>67</v>
      </c>
      <c r="C68" s="33" t="s">
        <v>68</v>
      </c>
      <c r="D68" s="34">
        <f t="shared" si="38"/>
        <v>94</v>
      </c>
      <c r="E68" s="34">
        <f t="shared" si="38"/>
        <v>186</v>
      </c>
      <c r="F68" s="34">
        <f t="shared" si="19"/>
        <v>280</v>
      </c>
      <c r="G68" s="35">
        <v>20</v>
      </c>
      <c r="H68" s="35">
        <v>41</v>
      </c>
      <c r="I68" s="35">
        <f t="shared" si="20"/>
        <v>61</v>
      </c>
      <c r="J68" s="35">
        <v>12</v>
      </c>
      <c r="K68" s="35">
        <v>33</v>
      </c>
      <c r="L68" s="35">
        <f t="shared" si="21"/>
        <v>45</v>
      </c>
      <c r="M68" s="35">
        <v>13</v>
      </c>
      <c r="N68" s="35">
        <v>24</v>
      </c>
      <c r="O68" s="35">
        <f t="shared" si="22"/>
        <v>37</v>
      </c>
      <c r="P68" s="35">
        <v>47</v>
      </c>
      <c r="Q68" s="35">
        <v>83</v>
      </c>
      <c r="R68" s="35">
        <f t="shared" si="23"/>
        <v>130</v>
      </c>
      <c r="S68" s="35">
        <v>1</v>
      </c>
      <c r="T68" s="35">
        <v>1</v>
      </c>
      <c r="U68" s="35">
        <f t="shared" si="24"/>
        <v>2</v>
      </c>
      <c r="V68" s="35">
        <v>1</v>
      </c>
      <c r="W68" s="35">
        <v>4</v>
      </c>
      <c r="X68" s="35">
        <f t="shared" si="25"/>
        <v>5</v>
      </c>
      <c r="Y68" s="35"/>
      <c r="Z68" s="35"/>
      <c r="AA68" s="35">
        <f t="shared" si="26"/>
        <v>0</v>
      </c>
    </row>
    <row r="69" spans="1:27" outlineLevel="4" x14ac:dyDescent="0.2">
      <c r="A69" s="53">
        <v>40.0501</v>
      </c>
      <c r="B69" s="33" t="s">
        <v>80</v>
      </c>
      <c r="C69" s="33" t="s">
        <v>81</v>
      </c>
      <c r="D69" s="34">
        <f t="shared" si="38"/>
        <v>159</v>
      </c>
      <c r="E69" s="34">
        <f t="shared" si="38"/>
        <v>248</v>
      </c>
      <c r="F69" s="34">
        <f t="shared" si="19"/>
        <v>407</v>
      </c>
      <c r="G69" s="35">
        <v>26</v>
      </c>
      <c r="H69" s="35">
        <v>46</v>
      </c>
      <c r="I69" s="35">
        <f t="shared" si="20"/>
        <v>72</v>
      </c>
      <c r="J69" s="35">
        <v>36</v>
      </c>
      <c r="K69" s="35">
        <v>62</v>
      </c>
      <c r="L69" s="35">
        <f t="shared" si="21"/>
        <v>98</v>
      </c>
      <c r="M69" s="35">
        <v>37</v>
      </c>
      <c r="N69" s="35">
        <v>50</v>
      </c>
      <c r="O69" s="35">
        <f t="shared" si="22"/>
        <v>87</v>
      </c>
      <c r="P69" s="35">
        <v>59</v>
      </c>
      <c r="Q69" s="35">
        <v>88</v>
      </c>
      <c r="R69" s="35">
        <f t="shared" si="23"/>
        <v>147</v>
      </c>
      <c r="S69" s="35"/>
      <c r="T69" s="35"/>
      <c r="U69" s="35">
        <f t="shared" si="24"/>
        <v>0</v>
      </c>
      <c r="V69" s="35">
        <v>1</v>
      </c>
      <c r="W69" s="35">
        <v>2</v>
      </c>
      <c r="X69" s="35">
        <f t="shared" si="25"/>
        <v>3</v>
      </c>
      <c r="Y69" s="35"/>
      <c r="Z69" s="35"/>
      <c r="AA69" s="35">
        <f t="shared" si="26"/>
        <v>0</v>
      </c>
    </row>
    <row r="70" spans="1:27" outlineLevel="4" x14ac:dyDescent="0.2">
      <c r="A70" s="53">
        <v>40.080100000000002</v>
      </c>
      <c r="B70" s="33" t="s">
        <v>69</v>
      </c>
      <c r="C70" s="33" t="s">
        <v>70</v>
      </c>
      <c r="D70" s="34">
        <f t="shared" si="38"/>
        <v>81</v>
      </c>
      <c r="E70" s="34">
        <f t="shared" si="38"/>
        <v>73</v>
      </c>
      <c r="F70" s="34">
        <f t="shared" si="19"/>
        <v>154</v>
      </c>
      <c r="G70" s="35">
        <v>19</v>
      </c>
      <c r="H70" s="35">
        <v>24</v>
      </c>
      <c r="I70" s="35">
        <f t="shared" si="20"/>
        <v>43</v>
      </c>
      <c r="J70" s="35">
        <v>23</v>
      </c>
      <c r="K70" s="35">
        <v>28</v>
      </c>
      <c r="L70" s="35">
        <f t="shared" si="21"/>
        <v>51</v>
      </c>
      <c r="M70" s="35">
        <v>14</v>
      </c>
      <c r="N70" s="35">
        <v>9</v>
      </c>
      <c r="O70" s="35">
        <f t="shared" si="22"/>
        <v>23</v>
      </c>
      <c r="P70" s="35">
        <v>24</v>
      </c>
      <c r="Q70" s="35">
        <v>12</v>
      </c>
      <c r="R70" s="35">
        <f t="shared" si="23"/>
        <v>36</v>
      </c>
      <c r="S70" s="35">
        <v>1</v>
      </c>
      <c r="T70" s="35"/>
      <c r="U70" s="35">
        <f t="shared" si="24"/>
        <v>1</v>
      </c>
      <c r="V70" s="35"/>
      <c r="W70" s="35"/>
      <c r="X70" s="35">
        <f t="shared" si="25"/>
        <v>0</v>
      </c>
      <c r="Y70" s="35"/>
      <c r="Z70" s="35"/>
      <c r="AA70" s="35">
        <f t="shared" si="26"/>
        <v>0</v>
      </c>
    </row>
    <row r="71" spans="1:27" outlineLevel="4" x14ac:dyDescent="0.2">
      <c r="A71" s="53">
        <v>27.010100000000001</v>
      </c>
      <c r="B71" s="33" t="s">
        <v>73</v>
      </c>
      <c r="C71" s="33" t="s">
        <v>345</v>
      </c>
      <c r="D71" s="34">
        <f t="shared" si="38"/>
        <v>1</v>
      </c>
      <c r="E71" s="34">
        <f t="shared" si="38"/>
        <v>0</v>
      </c>
      <c r="F71" s="34">
        <f t="shared" si="19"/>
        <v>1</v>
      </c>
      <c r="G71" s="35"/>
      <c r="H71" s="35"/>
      <c r="I71" s="35">
        <f t="shared" si="20"/>
        <v>0</v>
      </c>
      <c r="J71" s="35"/>
      <c r="K71" s="35"/>
      <c r="L71" s="35">
        <f t="shared" si="21"/>
        <v>0</v>
      </c>
      <c r="M71" s="35"/>
      <c r="N71" s="35"/>
      <c r="O71" s="35">
        <f t="shared" si="22"/>
        <v>0</v>
      </c>
      <c r="P71" s="35">
        <v>1</v>
      </c>
      <c r="Q71" s="35"/>
      <c r="R71" s="35">
        <f t="shared" si="23"/>
        <v>1</v>
      </c>
      <c r="S71" s="35"/>
      <c r="T71" s="35"/>
      <c r="U71" s="35">
        <f t="shared" si="24"/>
        <v>0</v>
      </c>
      <c r="V71" s="35"/>
      <c r="W71" s="35"/>
      <c r="X71" s="35">
        <f t="shared" si="25"/>
        <v>0</v>
      </c>
      <c r="Y71" s="35"/>
      <c r="Z71" s="35"/>
      <c r="AA71" s="35">
        <f t="shared" si="26"/>
        <v>0</v>
      </c>
    </row>
    <row r="72" spans="1:27" s="31" customFormat="1" outlineLevel="2" x14ac:dyDescent="0.2">
      <c r="A72" s="236" t="s">
        <v>11</v>
      </c>
      <c r="B72" s="236"/>
      <c r="C72" s="236"/>
      <c r="D72" s="32">
        <f t="shared" ref="D72:AA72" si="39">SUBTOTAL(9,D74:D84)</f>
        <v>173</v>
      </c>
      <c r="E72" s="32">
        <f t="shared" si="39"/>
        <v>152</v>
      </c>
      <c r="F72" s="32">
        <f t="shared" si="39"/>
        <v>325</v>
      </c>
      <c r="G72" s="32">
        <f t="shared" si="39"/>
        <v>41</v>
      </c>
      <c r="H72" s="32">
        <f t="shared" si="39"/>
        <v>28</v>
      </c>
      <c r="I72" s="32">
        <f t="shared" si="39"/>
        <v>69</v>
      </c>
      <c r="J72" s="32">
        <f t="shared" si="39"/>
        <v>132</v>
      </c>
      <c r="K72" s="32">
        <f t="shared" si="39"/>
        <v>124</v>
      </c>
      <c r="L72" s="32">
        <f t="shared" si="39"/>
        <v>256</v>
      </c>
      <c r="M72" s="32">
        <f t="shared" si="39"/>
        <v>0</v>
      </c>
      <c r="N72" s="32">
        <f t="shared" si="39"/>
        <v>0</v>
      </c>
      <c r="O72" s="32">
        <f t="shared" si="39"/>
        <v>0</v>
      </c>
      <c r="P72" s="32">
        <f t="shared" si="39"/>
        <v>0</v>
      </c>
      <c r="Q72" s="32">
        <f t="shared" si="39"/>
        <v>0</v>
      </c>
      <c r="R72" s="32">
        <f t="shared" si="39"/>
        <v>0</v>
      </c>
      <c r="S72" s="32">
        <f t="shared" si="39"/>
        <v>0</v>
      </c>
      <c r="T72" s="32">
        <f t="shared" si="39"/>
        <v>0</v>
      </c>
      <c r="U72" s="32">
        <f t="shared" si="39"/>
        <v>0</v>
      </c>
      <c r="V72" s="32">
        <f t="shared" si="39"/>
        <v>0</v>
      </c>
      <c r="W72" s="32">
        <f t="shared" si="39"/>
        <v>0</v>
      </c>
      <c r="X72" s="32">
        <f t="shared" si="39"/>
        <v>0</v>
      </c>
      <c r="Y72" s="32">
        <f t="shared" si="39"/>
        <v>0</v>
      </c>
      <c r="Z72" s="32">
        <f t="shared" si="39"/>
        <v>0</v>
      </c>
      <c r="AA72" s="32">
        <f t="shared" si="39"/>
        <v>0</v>
      </c>
    </row>
    <row r="73" spans="1:27" s="31" customFormat="1" outlineLevel="3" x14ac:dyDescent="0.2">
      <c r="A73" s="235" t="s">
        <v>23</v>
      </c>
      <c r="B73" s="235"/>
      <c r="C73" s="235"/>
      <c r="D73" s="32">
        <f t="shared" ref="D73:AA73" si="40">SUBTOTAL(9,D74:D78)</f>
        <v>52</v>
      </c>
      <c r="E73" s="32">
        <f t="shared" si="40"/>
        <v>46</v>
      </c>
      <c r="F73" s="32">
        <f t="shared" si="40"/>
        <v>98</v>
      </c>
      <c r="G73" s="32">
        <f t="shared" si="40"/>
        <v>17</v>
      </c>
      <c r="H73" s="32">
        <f t="shared" si="40"/>
        <v>11</v>
      </c>
      <c r="I73" s="32">
        <f t="shared" si="40"/>
        <v>28</v>
      </c>
      <c r="J73" s="32">
        <f t="shared" si="40"/>
        <v>35</v>
      </c>
      <c r="K73" s="32">
        <f t="shared" si="40"/>
        <v>35</v>
      </c>
      <c r="L73" s="32">
        <f t="shared" si="40"/>
        <v>70</v>
      </c>
      <c r="M73" s="32">
        <f t="shared" si="40"/>
        <v>0</v>
      </c>
      <c r="N73" s="32">
        <f t="shared" si="40"/>
        <v>0</v>
      </c>
      <c r="O73" s="32">
        <f t="shared" si="40"/>
        <v>0</v>
      </c>
      <c r="P73" s="32">
        <f t="shared" si="40"/>
        <v>0</v>
      </c>
      <c r="Q73" s="32">
        <f t="shared" si="40"/>
        <v>0</v>
      </c>
      <c r="R73" s="32">
        <f t="shared" si="40"/>
        <v>0</v>
      </c>
      <c r="S73" s="32">
        <f t="shared" si="40"/>
        <v>0</v>
      </c>
      <c r="T73" s="32">
        <f t="shared" si="40"/>
        <v>0</v>
      </c>
      <c r="U73" s="32">
        <f t="shared" si="40"/>
        <v>0</v>
      </c>
      <c r="V73" s="32">
        <f t="shared" si="40"/>
        <v>0</v>
      </c>
      <c r="W73" s="32">
        <f t="shared" si="40"/>
        <v>0</v>
      </c>
      <c r="X73" s="32">
        <f t="shared" si="40"/>
        <v>0</v>
      </c>
      <c r="Y73" s="32">
        <f t="shared" si="40"/>
        <v>0</v>
      </c>
      <c r="Z73" s="32">
        <f t="shared" si="40"/>
        <v>0</v>
      </c>
      <c r="AA73" s="32">
        <f t="shared" si="40"/>
        <v>0</v>
      </c>
    </row>
    <row r="74" spans="1:27" outlineLevel="4" x14ac:dyDescent="0.2">
      <c r="A74" s="53">
        <v>3.0104000000000002</v>
      </c>
      <c r="B74" s="33" t="s">
        <v>63</v>
      </c>
      <c r="C74" s="33" t="s">
        <v>64</v>
      </c>
      <c r="D74" s="34">
        <f t="shared" ref="D74:E78" si="41">G74+J74+M74+P74+S74+V74+Y74</f>
        <v>10</v>
      </c>
      <c r="E74" s="34">
        <f t="shared" si="41"/>
        <v>14</v>
      </c>
      <c r="F74" s="34">
        <f t="shared" si="19"/>
        <v>24</v>
      </c>
      <c r="G74" s="35">
        <v>2</v>
      </c>
      <c r="H74" s="35">
        <v>1</v>
      </c>
      <c r="I74" s="35">
        <f t="shared" si="20"/>
        <v>3</v>
      </c>
      <c r="J74" s="35">
        <v>8</v>
      </c>
      <c r="K74" s="35">
        <v>13</v>
      </c>
      <c r="L74" s="35">
        <f t="shared" si="21"/>
        <v>21</v>
      </c>
      <c r="M74" s="35"/>
      <c r="N74" s="35"/>
      <c r="O74" s="35">
        <f t="shared" si="22"/>
        <v>0</v>
      </c>
      <c r="P74" s="35"/>
      <c r="Q74" s="35"/>
      <c r="R74" s="35">
        <f t="shared" si="23"/>
        <v>0</v>
      </c>
      <c r="S74" s="35"/>
      <c r="T74" s="35"/>
      <c r="U74" s="35">
        <f t="shared" si="24"/>
        <v>0</v>
      </c>
      <c r="V74" s="35"/>
      <c r="W74" s="35"/>
      <c r="X74" s="35">
        <f t="shared" si="25"/>
        <v>0</v>
      </c>
      <c r="Y74" s="35"/>
      <c r="Z74" s="35"/>
      <c r="AA74" s="35">
        <f t="shared" si="26"/>
        <v>0</v>
      </c>
    </row>
    <row r="75" spans="1:27" outlineLevel="4" x14ac:dyDescent="0.2">
      <c r="A75" s="53">
        <v>26.010100000000001</v>
      </c>
      <c r="B75" s="33" t="s">
        <v>57</v>
      </c>
      <c r="C75" s="33" t="s">
        <v>58</v>
      </c>
      <c r="D75" s="34">
        <f t="shared" si="41"/>
        <v>18</v>
      </c>
      <c r="E75" s="34">
        <f t="shared" si="41"/>
        <v>23</v>
      </c>
      <c r="F75" s="34">
        <f t="shared" si="19"/>
        <v>41</v>
      </c>
      <c r="G75" s="35">
        <v>5</v>
      </c>
      <c r="H75" s="35">
        <v>7</v>
      </c>
      <c r="I75" s="35">
        <f t="shared" si="20"/>
        <v>12</v>
      </c>
      <c r="J75" s="35">
        <v>13</v>
      </c>
      <c r="K75" s="35">
        <v>16</v>
      </c>
      <c r="L75" s="35">
        <f t="shared" si="21"/>
        <v>29</v>
      </c>
      <c r="M75" s="35"/>
      <c r="N75" s="35"/>
      <c r="O75" s="35">
        <f t="shared" si="22"/>
        <v>0</v>
      </c>
      <c r="P75" s="35"/>
      <c r="Q75" s="35"/>
      <c r="R75" s="35">
        <f t="shared" si="23"/>
        <v>0</v>
      </c>
      <c r="S75" s="35"/>
      <c r="T75" s="35"/>
      <c r="U75" s="35">
        <f t="shared" si="24"/>
        <v>0</v>
      </c>
      <c r="V75" s="35"/>
      <c r="W75" s="35"/>
      <c r="X75" s="35">
        <f t="shared" si="25"/>
        <v>0</v>
      </c>
      <c r="Y75" s="35"/>
      <c r="Z75" s="35"/>
      <c r="AA75" s="35">
        <f t="shared" si="26"/>
        <v>0</v>
      </c>
    </row>
    <row r="76" spans="1:27" outlineLevel="4" x14ac:dyDescent="0.2">
      <c r="A76" s="53">
        <v>27.010100000000001</v>
      </c>
      <c r="B76" s="33" t="s">
        <v>71</v>
      </c>
      <c r="C76" s="33" t="s">
        <v>72</v>
      </c>
      <c r="D76" s="34">
        <f t="shared" si="41"/>
        <v>18</v>
      </c>
      <c r="E76" s="34">
        <f t="shared" si="41"/>
        <v>6</v>
      </c>
      <c r="F76" s="34">
        <f t="shared" si="19"/>
        <v>24</v>
      </c>
      <c r="G76" s="35">
        <v>6</v>
      </c>
      <c r="H76" s="35">
        <v>1</v>
      </c>
      <c r="I76" s="35">
        <f t="shared" si="20"/>
        <v>7</v>
      </c>
      <c r="J76" s="35">
        <v>12</v>
      </c>
      <c r="K76" s="35">
        <v>5</v>
      </c>
      <c r="L76" s="35">
        <f t="shared" si="21"/>
        <v>17</v>
      </c>
      <c r="M76" s="35"/>
      <c r="N76" s="35"/>
      <c r="O76" s="35">
        <f t="shared" si="22"/>
        <v>0</v>
      </c>
      <c r="P76" s="35"/>
      <c r="Q76" s="35"/>
      <c r="R76" s="35">
        <f t="shared" si="23"/>
        <v>0</v>
      </c>
      <c r="S76" s="35"/>
      <c r="T76" s="35"/>
      <c r="U76" s="35">
        <f t="shared" si="24"/>
        <v>0</v>
      </c>
      <c r="V76" s="35"/>
      <c r="W76" s="35"/>
      <c r="X76" s="35">
        <f t="shared" si="25"/>
        <v>0</v>
      </c>
      <c r="Y76" s="35"/>
      <c r="Z76" s="35"/>
      <c r="AA76" s="35">
        <f t="shared" si="26"/>
        <v>0</v>
      </c>
    </row>
    <row r="77" spans="1:27" outlineLevel="4" x14ac:dyDescent="0.2">
      <c r="A77" s="53">
        <v>40.0501</v>
      </c>
      <c r="B77" s="33" t="s">
        <v>80</v>
      </c>
      <c r="C77" s="33" t="s">
        <v>81</v>
      </c>
      <c r="D77" s="34">
        <f t="shared" si="41"/>
        <v>2</v>
      </c>
      <c r="E77" s="34">
        <f t="shared" si="41"/>
        <v>2</v>
      </c>
      <c r="F77" s="34">
        <f t="shared" si="19"/>
        <v>4</v>
      </c>
      <c r="G77" s="35">
        <v>2</v>
      </c>
      <c r="H77" s="35">
        <v>2</v>
      </c>
      <c r="I77" s="35">
        <f t="shared" si="20"/>
        <v>4</v>
      </c>
      <c r="J77" s="35"/>
      <c r="K77" s="35"/>
      <c r="L77" s="35">
        <f t="shared" si="21"/>
        <v>0</v>
      </c>
      <c r="M77" s="35"/>
      <c r="N77" s="35"/>
      <c r="O77" s="35">
        <f t="shared" si="22"/>
        <v>0</v>
      </c>
      <c r="P77" s="35"/>
      <c r="Q77" s="35"/>
      <c r="R77" s="35">
        <f t="shared" si="23"/>
        <v>0</v>
      </c>
      <c r="S77" s="35"/>
      <c r="T77" s="35"/>
      <c r="U77" s="35">
        <f t="shared" si="24"/>
        <v>0</v>
      </c>
      <c r="V77" s="35"/>
      <c r="W77" s="35"/>
      <c r="X77" s="35">
        <f t="shared" si="25"/>
        <v>0</v>
      </c>
      <c r="Y77" s="35"/>
      <c r="Z77" s="35"/>
      <c r="AA77" s="35">
        <f t="shared" si="26"/>
        <v>0</v>
      </c>
    </row>
    <row r="78" spans="1:27" outlineLevel="4" x14ac:dyDescent="0.2">
      <c r="A78" s="53">
        <v>40.080100000000002</v>
      </c>
      <c r="B78" s="33" t="s">
        <v>69</v>
      </c>
      <c r="C78" s="33" t="s">
        <v>70</v>
      </c>
      <c r="D78" s="34">
        <f t="shared" si="41"/>
        <v>4</v>
      </c>
      <c r="E78" s="34">
        <f t="shared" si="41"/>
        <v>1</v>
      </c>
      <c r="F78" s="34">
        <f t="shared" si="19"/>
        <v>5</v>
      </c>
      <c r="G78" s="35">
        <v>2</v>
      </c>
      <c r="H78" s="35"/>
      <c r="I78" s="35">
        <f t="shared" si="20"/>
        <v>2</v>
      </c>
      <c r="J78" s="35">
        <v>2</v>
      </c>
      <c r="K78" s="35">
        <v>1</v>
      </c>
      <c r="L78" s="35">
        <f t="shared" si="21"/>
        <v>3</v>
      </c>
      <c r="M78" s="35"/>
      <c r="N78" s="35"/>
      <c r="O78" s="35">
        <f t="shared" si="22"/>
        <v>0</v>
      </c>
      <c r="P78" s="35"/>
      <c r="Q78" s="35"/>
      <c r="R78" s="35">
        <f t="shared" si="23"/>
        <v>0</v>
      </c>
      <c r="S78" s="35"/>
      <c r="T78" s="35"/>
      <c r="U78" s="35">
        <f t="shared" si="24"/>
        <v>0</v>
      </c>
      <c r="V78" s="35"/>
      <c r="W78" s="35"/>
      <c r="X78" s="35">
        <f t="shared" si="25"/>
        <v>0</v>
      </c>
      <c r="Y78" s="35"/>
      <c r="Z78" s="35"/>
      <c r="AA78" s="35">
        <f t="shared" si="26"/>
        <v>0</v>
      </c>
    </row>
    <row r="79" spans="1:27" s="31" customFormat="1" outlineLevel="3" x14ac:dyDescent="0.2">
      <c r="A79" s="235" t="s">
        <v>24</v>
      </c>
      <c r="B79" s="235"/>
      <c r="C79" s="235"/>
      <c r="D79" s="32">
        <f t="shared" ref="D79:AA79" si="42">SUBTOTAL(9,D80:D84)</f>
        <v>121</v>
      </c>
      <c r="E79" s="32">
        <f t="shared" si="42"/>
        <v>106</v>
      </c>
      <c r="F79" s="32">
        <f t="shared" si="42"/>
        <v>227</v>
      </c>
      <c r="G79" s="32">
        <f t="shared" si="42"/>
        <v>24</v>
      </c>
      <c r="H79" s="32">
        <f t="shared" si="42"/>
        <v>17</v>
      </c>
      <c r="I79" s="32">
        <f t="shared" si="42"/>
        <v>41</v>
      </c>
      <c r="J79" s="32">
        <f t="shared" si="42"/>
        <v>97</v>
      </c>
      <c r="K79" s="32">
        <f t="shared" si="42"/>
        <v>89</v>
      </c>
      <c r="L79" s="32">
        <f t="shared" si="42"/>
        <v>186</v>
      </c>
      <c r="M79" s="32">
        <f t="shared" si="42"/>
        <v>0</v>
      </c>
      <c r="N79" s="32">
        <f t="shared" si="42"/>
        <v>0</v>
      </c>
      <c r="O79" s="32">
        <f t="shared" si="42"/>
        <v>0</v>
      </c>
      <c r="P79" s="32">
        <f t="shared" si="42"/>
        <v>0</v>
      </c>
      <c r="Q79" s="32">
        <f t="shared" si="42"/>
        <v>0</v>
      </c>
      <c r="R79" s="32">
        <f t="shared" si="42"/>
        <v>0</v>
      </c>
      <c r="S79" s="32">
        <f t="shared" si="42"/>
        <v>0</v>
      </c>
      <c r="T79" s="32">
        <f t="shared" si="42"/>
        <v>0</v>
      </c>
      <c r="U79" s="32">
        <f t="shared" si="42"/>
        <v>0</v>
      </c>
      <c r="V79" s="32">
        <f t="shared" si="42"/>
        <v>0</v>
      </c>
      <c r="W79" s="32">
        <f t="shared" si="42"/>
        <v>0</v>
      </c>
      <c r="X79" s="32">
        <f t="shared" si="42"/>
        <v>0</v>
      </c>
      <c r="Y79" s="32">
        <f t="shared" si="42"/>
        <v>0</v>
      </c>
      <c r="Z79" s="32">
        <f t="shared" si="42"/>
        <v>0</v>
      </c>
      <c r="AA79" s="32">
        <f t="shared" si="42"/>
        <v>0</v>
      </c>
    </row>
    <row r="80" spans="1:27" outlineLevel="4" x14ac:dyDescent="0.2">
      <c r="A80" s="53">
        <v>3.0104000000000002</v>
      </c>
      <c r="B80" s="33" t="s">
        <v>63</v>
      </c>
      <c r="C80" s="33" t="s">
        <v>64</v>
      </c>
      <c r="D80" s="34">
        <f t="shared" ref="D80:E84" si="43">G80+J80+M80+P80+S80+V80+Y80</f>
        <v>21</v>
      </c>
      <c r="E80" s="34">
        <f t="shared" si="43"/>
        <v>23</v>
      </c>
      <c r="F80" s="34">
        <f t="shared" si="19"/>
        <v>44</v>
      </c>
      <c r="G80" s="35">
        <v>4</v>
      </c>
      <c r="H80" s="35">
        <v>5</v>
      </c>
      <c r="I80" s="35">
        <f t="shared" si="20"/>
        <v>9</v>
      </c>
      <c r="J80" s="35">
        <v>17</v>
      </c>
      <c r="K80" s="35">
        <v>18</v>
      </c>
      <c r="L80" s="35">
        <f t="shared" si="21"/>
        <v>35</v>
      </c>
      <c r="M80" s="35"/>
      <c r="N80" s="35"/>
      <c r="O80" s="35">
        <f t="shared" si="22"/>
        <v>0</v>
      </c>
      <c r="P80" s="35"/>
      <c r="Q80" s="35"/>
      <c r="R80" s="35">
        <f t="shared" si="23"/>
        <v>0</v>
      </c>
      <c r="S80" s="35"/>
      <c r="T80" s="35"/>
      <c r="U80" s="35">
        <f t="shared" si="24"/>
        <v>0</v>
      </c>
      <c r="V80" s="35"/>
      <c r="W80" s="35"/>
      <c r="X80" s="35">
        <f t="shared" si="25"/>
        <v>0</v>
      </c>
      <c r="Y80" s="35"/>
      <c r="Z80" s="35"/>
      <c r="AA80" s="35">
        <f t="shared" si="26"/>
        <v>0</v>
      </c>
    </row>
    <row r="81" spans="1:27" outlineLevel="4" x14ac:dyDescent="0.2">
      <c r="A81" s="53">
        <v>26.010100000000001</v>
      </c>
      <c r="B81" s="33" t="s">
        <v>57</v>
      </c>
      <c r="C81" s="33" t="s">
        <v>58</v>
      </c>
      <c r="D81" s="34">
        <f t="shared" si="43"/>
        <v>32</v>
      </c>
      <c r="E81" s="34">
        <f t="shared" si="43"/>
        <v>28</v>
      </c>
      <c r="F81" s="34">
        <f t="shared" si="19"/>
        <v>60</v>
      </c>
      <c r="G81" s="35">
        <v>9</v>
      </c>
      <c r="H81" s="35">
        <v>7</v>
      </c>
      <c r="I81" s="35">
        <f t="shared" si="20"/>
        <v>16</v>
      </c>
      <c r="J81" s="35">
        <v>23</v>
      </c>
      <c r="K81" s="35">
        <v>21</v>
      </c>
      <c r="L81" s="35">
        <f t="shared" si="21"/>
        <v>44</v>
      </c>
      <c r="M81" s="35"/>
      <c r="N81" s="35"/>
      <c r="O81" s="35">
        <f t="shared" si="22"/>
        <v>0</v>
      </c>
      <c r="P81" s="35"/>
      <c r="Q81" s="35"/>
      <c r="R81" s="35">
        <f t="shared" si="23"/>
        <v>0</v>
      </c>
      <c r="S81" s="35"/>
      <c r="T81" s="35"/>
      <c r="U81" s="35">
        <f t="shared" si="24"/>
        <v>0</v>
      </c>
      <c r="V81" s="35"/>
      <c r="W81" s="35"/>
      <c r="X81" s="35">
        <f t="shared" si="25"/>
        <v>0</v>
      </c>
      <c r="Y81" s="35"/>
      <c r="Z81" s="35"/>
      <c r="AA81" s="35">
        <f t="shared" si="26"/>
        <v>0</v>
      </c>
    </row>
    <row r="82" spans="1:27" outlineLevel="4" x14ac:dyDescent="0.2">
      <c r="A82" s="53">
        <v>27.010100000000001</v>
      </c>
      <c r="B82" s="33" t="s">
        <v>71</v>
      </c>
      <c r="C82" s="33" t="s">
        <v>72</v>
      </c>
      <c r="D82" s="34">
        <f t="shared" si="43"/>
        <v>12</v>
      </c>
      <c r="E82" s="34">
        <f t="shared" si="43"/>
        <v>2</v>
      </c>
      <c r="F82" s="34">
        <f t="shared" si="19"/>
        <v>14</v>
      </c>
      <c r="G82" s="35">
        <v>4</v>
      </c>
      <c r="H82" s="35"/>
      <c r="I82" s="35">
        <f t="shared" si="20"/>
        <v>4</v>
      </c>
      <c r="J82" s="35">
        <v>8</v>
      </c>
      <c r="K82" s="35">
        <v>2</v>
      </c>
      <c r="L82" s="35">
        <f t="shared" si="21"/>
        <v>10</v>
      </c>
      <c r="M82" s="35"/>
      <c r="N82" s="35"/>
      <c r="O82" s="35">
        <f t="shared" si="22"/>
        <v>0</v>
      </c>
      <c r="P82" s="35"/>
      <c r="Q82" s="35"/>
      <c r="R82" s="35">
        <f t="shared" si="23"/>
        <v>0</v>
      </c>
      <c r="S82" s="35"/>
      <c r="T82" s="35"/>
      <c r="U82" s="35">
        <f t="shared" si="24"/>
        <v>0</v>
      </c>
      <c r="V82" s="35"/>
      <c r="W82" s="35"/>
      <c r="X82" s="35">
        <f t="shared" si="25"/>
        <v>0</v>
      </c>
      <c r="Y82" s="35"/>
      <c r="Z82" s="35"/>
      <c r="AA82" s="35">
        <f t="shared" si="26"/>
        <v>0</v>
      </c>
    </row>
    <row r="83" spans="1:27" outlineLevel="4" x14ac:dyDescent="0.2">
      <c r="A83" s="53">
        <v>40.0501</v>
      </c>
      <c r="B83" s="33" t="s">
        <v>80</v>
      </c>
      <c r="C83" s="33" t="s">
        <v>81</v>
      </c>
      <c r="D83" s="34">
        <f t="shared" si="43"/>
        <v>33</v>
      </c>
      <c r="E83" s="34">
        <f t="shared" si="43"/>
        <v>42</v>
      </c>
      <c r="F83" s="34">
        <f t="shared" si="19"/>
        <v>75</v>
      </c>
      <c r="G83" s="35">
        <v>3</v>
      </c>
      <c r="H83" s="35">
        <v>3</v>
      </c>
      <c r="I83" s="35">
        <f t="shared" si="20"/>
        <v>6</v>
      </c>
      <c r="J83" s="35">
        <v>30</v>
      </c>
      <c r="K83" s="35">
        <v>39</v>
      </c>
      <c r="L83" s="35">
        <f t="shared" si="21"/>
        <v>69</v>
      </c>
      <c r="M83" s="35"/>
      <c r="N83" s="35"/>
      <c r="O83" s="35">
        <f t="shared" si="22"/>
        <v>0</v>
      </c>
      <c r="P83" s="35"/>
      <c r="Q83" s="35"/>
      <c r="R83" s="35">
        <f t="shared" si="23"/>
        <v>0</v>
      </c>
      <c r="S83" s="35"/>
      <c r="T83" s="35"/>
      <c r="U83" s="35">
        <f t="shared" si="24"/>
        <v>0</v>
      </c>
      <c r="V83" s="35"/>
      <c r="W83" s="35"/>
      <c r="X83" s="35">
        <f t="shared" si="25"/>
        <v>0</v>
      </c>
      <c r="Y83" s="35"/>
      <c r="Z83" s="35"/>
      <c r="AA83" s="35">
        <f t="shared" si="26"/>
        <v>0</v>
      </c>
    </row>
    <row r="84" spans="1:27" outlineLevel="4" x14ac:dyDescent="0.2">
      <c r="A84" s="53">
        <v>40.050600000000003</v>
      </c>
      <c r="B84" s="33" t="s">
        <v>82</v>
      </c>
      <c r="C84" s="33" t="s">
        <v>83</v>
      </c>
      <c r="D84" s="34">
        <f t="shared" si="43"/>
        <v>23</v>
      </c>
      <c r="E84" s="34">
        <f t="shared" si="43"/>
        <v>11</v>
      </c>
      <c r="F84" s="34">
        <f t="shared" si="19"/>
        <v>34</v>
      </c>
      <c r="G84" s="35">
        <v>4</v>
      </c>
      <c r="H84" s="35">
        <v>2</v>
      </c>
      <c r="I84" s="35">
        <f t="shared" si="20"/>
        <v>6</v>
      </c>
      <c r="J84" s="35">
        <v>19</v>
      </c>
      <c r="K84" s="35">
        <v>9</v>
      </c>
      <c r="L84" s="35">
        <f t="shared" si="21"/>
        <v>28</v>
      </c>
      <c r="M84" s="35"/>
      <c r="N84" s="35"/>
      <c r="O84" s="35">
        <f t="shared" si="22"/>
        <v>0</v>
      </c>
      <c r="P84" s="35"/>
      <c r="Q84" s="35"/>
      <c r="R84" s="35">
        <f t="shared" si="23"/>
        <v>0</v>
      </c>
      <c r="S84" s="35"/>
      <c r="T84" s="35"/>
      <c r="U84" s="35">
        <f t="shared" si="24"/>
        <v>0</v>
      </c>
      <c r="V84" s="35"/>
      <c r="W84" s="35"/>
      <c r="X84" s="35">
        <f t="shared" si="25"/>
        <v>0</v>
      </c>
      <c r="Y84" s="35"/>
      <c r="Z84" s="35"/>
      <c r="AA84" s="35">
        <f t="shared" si="26"/>
        <v>0</v>
      </c>
    </row>
    <row r="85" spans="1:27" s="31" customFormat="1" outlineLevel="1" x14ac:dyDescent="0.2">
      <c r="A85" s="237" t="s">
        <v>547</v>
      </c>
      <c r="B85" s="237"/>
      <c r="C85" s="237"/>
      <c r="D85" s="32">
        <f t="shared" ref="D85:AA85" si="44">SUBTOTAL(9,D88:D118)</f>
        <v>936</v>
      </c>
      <c r="E85" s="32">
        <f t="shared" si="44"/>
        <v>1937</v>
      </c>
      <c r="F85" s="32">
        <f t="shared" si="44"/>
        <v>2873</v>
      </c>
      <c r="G85" s="32">
        <f t="shared" si="44"/>
        <v>219</v>
      </c>
      <c r="H85" s="32">
        <f t="shared" si="44"/>
        <v>498</v>
      </c>
      <c r="I85" s="32">
        <f t="shared" si="44"/>
        <v>717</v>
      </c>
      <c r="J85" s="32">
        <f t="shared" si="44"/>
        <v>292</v>
      </c>
      <c r="K85" s="32">
        <f t="shared" si="44"/>
        <v>619</v>
      </c>
      <c r="L85" s="32">
        <f t="shared" si="44"/>
        <v>911</v>
      </c>
      <c r="M85" s="32">
        <f t="shared" si="44"/>
        <v>187</v>
      </c>
      <c r="N85" s="32">
        <f t="shared" si="44"/>
        <v>358</v>
      </c>
      <c r="O85" s="32">
        <f t="shared" si="44"/>
        <v>545</v>
      </c>
      <c r="P85" s="32">
        <f t="shared" si="44"/>
        <v>225</v>
      </c>
      <c r="Q85" s="32">
        <f t="shared" si="44"/>
        <v>450</v>
      </c>
      <c r="R85" s="32">
        <f t="shared" si="44"/>
        <v>675</v>
      </c>
      <c r="S85" s="32">
        <f t="shared" si="44"/>
        <v>4</v>
      </c>
      <c r="T85" s="32">
        <f t="shared" si="44"/>
        <v>4</v>
      </c>
      <c r="U85" s="32">
        <f t="shared" si="44"/>
        <v>8</v>
      </c>
      <c r="V85" s="32">
        <f t="shared" si="44"/>
        <v>7</v>
      </c>
      <c r="W85" s="32">
        <f t="shared" si="44"/>
        <v>8</v>
      </c>
      <c r="X85" s="32">
        <f t="shared" si="44"/>
        <v>15</v>
      </c>
      <c r="Y85" s="32">
        <f t="shared" si="44"/>
        <v>2</v>
      </c>
      <c r="Z85" s="32">
        <f t="shared" si="44"/>
        <v>0</v>
      </c>
      <c r="AA85" s="32">
        <f t="shared" si="44"/>
        <v>2</v>
      </c>
    </row>
    <row r="86" spans="1:27" s="31" customFormat="1" outlineLevel="2" x14ac:dyDescent="0.2">
      <c r="A86" s="236" t="s">
        <v>10</v>
      </c>
      <c r="B86" s="236"/>
      <c r="C86" s="236"/>
      <c r="D86" s="32">
        <f t="shared" ref="D86:AA86" si="45">SUBTOTAL(9,D88:D97)</f>
        <v>738</v>
      </c>
      <c r="E86" s="32">
        <f t="shared" si="45"/>
        <v>1562</v>
      </c>
      <c r="F86" s="32">
        <f t="shared" si="45"/>
        <v>2300</v>
      </c>
      <c r="G86" s="32">
        <f t="shared" si="45"/>
        <v>135</v>
      </c>
      <c r="H86" s="32">
        <f t="shared" si="45"/>
        <v>324</v>
      </c>
      <c r="I86" s="32">
        <f t="shared" si="45"/>
        <v>459</v>
      </c>
      <c r="J86" s="32">
        <f t="shared" si="45"/>
        <v>180</v>
      </c>
      <c r="K86" s="32">
        <f t="shared" si="45"/>
        <v>418</v>
      </c>
      <c r="L86" s="32">
        <f t="shared" si="45"/>
        <v>598</v>
      </c>
      <c r="M86" s="32">
        <f t="shared" si="45"/>
        <v>187</v>
      </c>
      <c r="N86" s="32">
        <f t="shared" si="45"/>
        <v>358</v>
      </c>
      <c r="O86" s="32">
        <f t="shared" si="45"/>
        <v>545</v>
      </c>
      <c r="P86" s="32">
        <f t="shared" si="45"/>
        <v>225</v>
      </c>
      <c r="Q86" s="32">
        <f t="shared" si="45"/>
        <v>450</v>
      </c>
      <c r="R86" s="32">
        <f t="shared" si="45"/>
        <v>675</v>
      </c>
      <c r="S86" s="32">
        <f t="shared" si="45"/>
        <v>4</v>
      </c>
      <c r="T86" s="32">
        <f t="shared" si="45"/>
        <v>4</v>
      </c>
      <c r="U86" s="32">
        <f t="shared" si="45"/>
        <v>8</v>
      </c>
      <c r="V86" s="32">
        <f t="shared" si="45"/>
        <v>7</v>
      </c>
      <c r="W86" s="32">
        <f t="shared" si="45"/>
        <v>8</v>
      </c>
      <c r="X86" s="32">
        <f t="shared" si="45"/>
        <v>15</v>
      </c>
      <c r="Y86" s="32">
        <f t="shared" si="45"/>
        <v>0</v>
      </c>
      <c r="Z86" s="32">
        <f t="shared" si="45"/>
        <v>0</v>
      </c>
      <c r="AA86" s="32">
        <f t="shared" si="45"/>
        <v>0</v>
      </c>
    </row>
    <row r="87" spans="1:27" s="31" customFormat="1" outlineLevel="3" x14ac:dyDescent="0.2">
      <c r="A87" s="235" t="s">
        <v>19</v>
      </c>
      <c r="B87" s="235"/>
      <c r="C87" s="235"/>
      <c r="D87" s="32">
        <f t="shared" ref="D87:AA87" si="46">SUBTOTAL(9,D88:D97)</f>
        <v>738</v>
      </c>
      <c r="E87" s="32">
        <f t="shared" si="46"/>
        <v>1562</v>
      </c>
      <c r="F87" s="32">
        <f t="shared" si="46"/>
        <v>2300</v>
      </c>
      <c r="G87" s="32">
        <f t="shared" si="46"/>
        <v>135</v>
      </c>
      <c r="H87" s="32">
        <f t="shared" si="46"/>
        <v>324</v>
      </c>
      <c r="I87" s="32">
        <f t="shared" si="46"/>
        <v>459</v>
      </c>
      <c r="J87" s="32">
        <f t="shared" si="46"/>
        <v>180</v>
      </c>
      <c r="K87" s="32">
        <f t="shared" si="46"/>
        <v>418</v>
      </c>
      <c r="L87" s="32">
        <f t="shared" si="46"/>
        <v>598</v>
      </c>
      <c r="M87" s="32">
        <f t="shared" si="46"/>
        <v>187</v>
      </c>
      <c r="N87" s="32">
        <f t="shared" si="46"/>
        <v>358</v>
      </c>
      <c r="O87" s="32">
        <f t="shared" si="46"/>
        <v>545</v>
      </c>
      <c r="P87" s="32">
        <f t="shared" si="46"/>
        <v>225</v>
      </c>
      <c r="Q87" s="32">
        <f t="shared" si="46"/>
        <v>450</v>
      </c>
      <c r="R87" s="32">
        <f t="shared" si="46"/>
        <v>675</v>
      </c>
      <c r="S87" s="32">
        <f t="shared" si="46"/>
        <v>4</v>
      </c>
      <c r="T87" s="32">
        <f t="shared" si="46"/>
        <v>4</v>
      </c>
      <c r="U87" s="32">
        <f t="shared" si="46"/>
        <v>8</v>
      </c>
      <c r="V87" s="32">
        <f t="shared" si="46"/>
        <v>7</v>
      </c>
      <c r="W87" s="32">
        <f t="shared" si="46"/>
        <v>8</v>
      </c>
      <c r="X87" s="32">
        <f t="shared" si="46"/>
        <v>15</v>
      </c>
      <c r="Y87" s="32">
        <f t="shared" si="46"/>
        <v>0</v>
      </c>
      <c r="Z87" s="32">
        <f t="shared" si="46"/>
        <v>0</v>
      </c>
      <c r="AA87" s="32">
        <f t="shared" si="46"/>
        <v>0</v>
      </c>
    </row>
    <row r="88" spans="1:27" outlineLevel="4" x14ac:dyDescent="0.2">
      <c r="A88" s="53">
        <v>42.010100000000001</v>
      </c>
      <c r="B88" s="33" t="s">
        <v>96</v>
      </c>
      <c r="C88" s="33" t="s">
        <v>97</v>
      </c>
      <c r="D88" s="34">
        <f t="shared" ref="D88:E97" si="47">G88+J88+M88+P88+S88+V88+Y88</f>
        <v>160</v>
      </c>
      <c r="E88" s="34">
        <f t="shared" si="47"/>
        <v>472</v>
      </c>
      <c r="F88" s="34">
        <f t="shared" si="19"/>
        <v>632</v>
      </c>
      <c r="G88" s="35">
        <v>23</v>
      </c>
      <c r="H88" s="35">
        <v>37</v>
      </c>
      <c r="I88" s="35">
        <f t="shared" si="20"/>
        <v>60</v>
      </c>
      <c r="J88" s="35">
        <v>43</v>
      </c>
      <c r="K88" s="35">
        <v>105</v>
      </c>
      <c r="L88" s="35">
        <f t="shared" si="21"/>
        <v>148</v>
      </c>
      <c r="M88" s="35">
        <v>46</v>
      </c>
      <c r="N88" s="35">
        <v>151</v>
      </c>
      <c r="O88" s="35">
        <f t="shared" si="22"/>
        <v>197</v>
      </c>
      <c r="P88" s="35">
        <v>47</v>
      </c>
      <c r="Q88" s="35">
        <v>177</v>
      </c>
      <c r="R88" s="35">
        <f t="shared" si="23"/>
        <v>224</v>
      </c>
      <c r="S88" s="35">
        <v>1</v>
      </c>
      <c r="T88" s="35">
        <v>1</v>
      </c>
      <c r="U88" s="35">
        <f t="shared" si="24"/>
        <v>2</v>
      </c>
      <c r="V88" s="35"/>
      <c r="W88" s="35">
        <v>1</v>
      </c>
      <c r="X88" s="35">
        <f t="shared" si="25"/>
        <v>1</v>
      </c>
      <c r="Y88" s="35"/>
      <c r="Z88" s="35"/>
      <c r="AA88" s="35">
        <f t="shared" si="26"/>
        <v>0</v>
      </c>
    </row>
    <row r="89" spans="1:27" outlineLevel="4" x14ac:dyDescent="0.2">
      <c r="A89" s="53">
        <v>44.070099999999996</v>
      </c>
      <c r="B89" s="33" t="s">
        <v>102</v>
      </c>
      <c r="C89" s="33" t="s">
        <v>103</v>
      </c>
      <c r="D89" s="34">
        <f t="shared" si="47"/>
        <v>54</v>
      </c>
      <c r="E89" s="34">
        <f t="shared" si="47"/>
        <v>322</v>
      </c>
      <c r="F89" s="34">
        <f t="shared" si="19"/>
        <v>376</v>
      </c>
      <c r="G89" s="35">
        <v>9</v>
      </c>
      <c r="H89" s="35">
        <v>63</v>
      </c>
      <c r="I89" s="35">
        <f t="shared" si="20"/>
        <v>72</v>
      </c>
      <c r="J89" s="35">
        <v>10</v>
      </c>
      <c r="K89" s="35">
        <v>74</v>
      </c>
      <c r="L89" s="35">
        <f t="shared" si="21"/>
        <v>84</v>
      </c>
      <c r="M89" s="35">
        <v>16</v>
      </c>
      <c r="N89" s="35">
        <v>81</v>
      </c>
      <c r="O89" s="35">
        <f t="shared" si="22"/>
        <v>97</v>
      </c>
      <c r="P89" s="35">
        <v>19</v>
      </c>
      <c r="Q89" s="35">
        <v>102</v>
      </c>
      <c r="R89" s="35">
        <f t="shared" si="23"/>
        <v>121</v>
      </c>
      <c r="S89" s="35"/>
      <c r="T89" s="35">
        <v>1</v>
      </c>
      <c r="U89" s="35">
        <f t="shared" si="24"/>
        <v>1</v>
      </c>
      <c r="V89" s="35"/>
      <c r="W89" s="35">
        <v>1</v>
      </c>
      <c r="X89" s="35">
        <f t="shared" si="25"/>
        <v>1</v>
      </c>
      <c r="Y89" s="35"/>
      <c r="Z89" s="35"/>
      <c r="AA89" s="35">
        <f t="shared" si="26"/>
        <v>0</v>
      </c>
    </row>
    <row r="90" spans="1:27" outlineLevel="4" x14ac:dyDescent="0.2">
      <c r="A90" s="53">
        <v>45.010100000000001</v>
      </c>
      <c r="B90" s="33" t="s">
        <v>88</v>
      </c>
      <c r="C90" s="33" t="s">
        <v>89</v>
      </c>
      <c r="D90" s="34">
        <f t="shared" si="47"/>
        <v>38</v>
      </c>
      <c r="E90" s="34">
        <f t="shared" si="47"/>
        <v>116</v>
      </c>
      <c r="F90" s="34">
        <f t="shared" si="19"/>
        <v>154</v>
      </c>
      <c r="G90" s="35">
        <v>18</v>
      </c>
      <c r="H90" s="35">
        <v>56</v>
      </c>
      <c r="I90" s="35">
        <f t="shared" si="20"/>
        <v>74</v>
      </c>
      <c r="J90" s="35">
        <v>7</v>
      </c>
      <c r="K90" s="35">
        <v>30</v>
      </c>
      <c r="L90" s="35">
        <f t="shared" si="21"/>
        <v>37</v>
      </c>
      <c r="M90" s="35">
        <v>4</v>
      </c>
      <c r="N90" s="35">
        <v>13</v>
      </c>
      <c r="O90" s="35">
        <f t="shared" si="22"/>
        <v>17</v>
      </c>
      <c r="P90" s="35">
        <v>7</v>
      </c>
      <c r="Q90" s="35">
        <v>16</v>
      </c>
      <c r="R90" s="35">
        <f t="shared" si="23"/>
        <v>23</v>
      </c>
      <c r="S90" s="35">
        <v>1</v>
      </c>
      <c r="T90" s="35"/>
      <c r="U90" s="35">
        <f t="shared" si="24"/>
        <v>1</v>
      </c>
      <c r="V90" s="35">
        <v>1</v>
      </c>
      <c r="W90" s="35">
        <v>1</v>
      </c>
      <c r="X90" s="35">
        <f t="shared" si="25"/>
        <v>2</v>
      </c>
      <c r="Y90" s="35"/>
      <c r="Z90" s="35"/>
      <c r="AA90" s="35">
        <f t="shared" si="26"/>
        <v>0</v>
      </c>
    </row>
    <row r="91" spans="1:27" outlineLevel="4" x14ac:dyDescent="0.2">
      <c r="A91" s="53">
        <v>45.010100000000001</v>
      </c>
      <c r="B91" s="33" t="s">
        <v>90</v>
      </c>
      <c r="C91" s="33" t="s">
        <v>91</v>
      </c>
      <c r="D91" s="34">
        <f t="shared" si="47"/>
        <v>38</v>
      </c>
      <c r="E91" s="34">
        <f t="shared" si="47"/>
        <v>46</v>
      </c>
      <c r="F91" s="34">
        <f t="shared" si="19"/>
        <v>84</v>
      </c>
      <c r="G91" s="35">
        <v>3</v>
      </c>
      <c r="H91" s="35">
        <v>4</v>
      </c>
      <c r="I91" s="35">
        <f t="shared" si="20"/>
        <v>7</v>
      </c>
      <c r="J91" s="35">
        <v>4</v>
      </c>
      <c r="K91" s="35">
        <v>21</v>
      </c>
      <c r="L91" s="35">
        <f t="shared" si="21"/>
        <v>25</v>
      </c>
      <c r="M91" s="35">
        <v>13</v>
      </c>
      <c r="N91" s="35">
        <v>11</v>
      </c>
      <c r="O91" s="35">
        <f t="shared" si="22"/>
        <v>24</v>
      </c>
      <c r="P91" s="35">
        <v>15</v>
      </c>
      <c r="Q91" s="35">
        <v>10</v>
      </c>
      <c r="R91" s="35">
        <f t="shared" si="23"/>
        <v>25</v>
      </c>
      <c r="S91" s="35">
        <v>2</v>
      </c>
      <c r="T91" s="35"/>
      <c r="U91" s="35">
        <f t="shared" si="24"/>
        <v>2</v>
      </c>
      <c r="V91" s="35">
        <v>1</v>
      </c>
      <c r="W91" s="35"/>
      <c r="X91" s="35">
        <f t="shared" si="25"/>
        <v>1</v>
      </c>
      <c r="Y91" s="35"/>
      <c r="Z91" s="35"/>
      <c r="AA91" s="35">
        <f t="shared" si="26"/>
        <v>0</v>
      </c>
    </row>
    <row r="92" spans="1:27" outlineLevel="4" x14ac:dyDescent="0.2">
      <c r="A92" s="53">
        <v>45.020099999999999</v>
      </c>
      <c r="B92" s="33" t="s">
        <v>84</v>
      </c>
      <c r="C92" s="33" t="s">
        <v>85</v>
      </c>
      <c r="D92" s="34">
        <f t="shared" si="47"/>
        <v>43</v>
      </c>
      <c r="E92" s="34">
        <f t="shared" si="47"/>
        <v>110</v>
      </c>
      <c r="F92" s="34">
        <f t="shared" si="19"/>
        <v>153</v>
      </c>
      <c r="G92" s="35">
        <v>11</v>
      </c>
      <c r="H92" s="35">
        <v>27</v>
      </c>
      <c r="I92" s="35">
        <f t="shared" si="20"/>
        <v>38</v>
      </c>
      <c r="J92" s="35">
        <v>10</v>
      </c>
      <c r="K92" s="35">
        <v>34</v>
      </c>
      <c r="L92" s="35">
        <f t="shared" si="21"/>
        <v>44</v>
      </c>
      <c r="M92" s="35">
        <v>11</v>
      </c>
      <c r="N92" s="35">
        <v>21</v>
      </c>
      <c r="O92" s="35">
        <f t="shared" si="22"/>
        <v>32</v>
      </c>
      <c r="P92" s="35">
        <v>10</v>
      </c>
      <c r="Q92" s="35">
        <v>28</v>
      </c>
      <c r="R92" s="35">
        <f t="shared" si="23"/>
        <v>38</v>
      </c>
      <c r="S92" s="35"/>
      <c r="T92" s="35"/>
      <c r="U92" s="35">
        <f t="shared" si="24"/>
        <v>0</v>
      </c>
      <c r="V92" s="35">
        <v>1</v>
      </c>
      <c r="W92" s="35"/>
      <c r="X92" s="35">
        <f t="shared" si="25"/>
        <v>1</v>
      </c>
      <c r="Y92" s="35"/>
      <c r="Z92" s="35"/>
      <c r="AA92" s="35">
        <f t="shared" si="26"/>
        <v>0</v>
      </c>
    </row>
    <row r="93" spans="1:27" outlineLevel="4" x14ac:dyDescent="0.2">
      <c r="A93" s="53">
        <v>45.060099999999998</v>
      </c>
      <c r="B93" s="33" t="s">
        <v>92</v>
      </c>
      <c r="C93" s="33" t="s">
        <v>93</v>
      </c>
      <c r="D93" s="34">
        <f t="shared" si="47"/>
        <v>82</v>
      </c>
      <c r="E93" s="34">
        <f t="shared" si="47"/>
        <v>41</v>
      </c>
      <c r="F93" s="34">
        <f t="shared" si="19"/>
        <v>123</v>
      </c>
      <c r="G93" s="35">
        <v>11</v>
      </c>
      <c r="H93" s="35">
        <v>13</v>
      </c>
      <c r="I93" s="35">
        <f t="shared" si="20"/>
        <v>24</v>
      </c>
      <c r="J93" s="35">
        <v>19</v>
      </c>
      <c r="K93" s="35">
        <v>12</v>
      </c>
      <c r="L93" s="35">
        <f t="shared" si="21"/>
        <v>31</v>
      </c>
      <c r="M93" s="35">
        <v>23</v>
      </c>
      <c r="N93" s="35">
        <v>9</v>
      </c>
      <c r="O93" s="35">
        <f t="shared" si="22"/>
        <v>32</v>
      </c>
      <c r="P93" s="35">
        <v>29</v>
      </c>
      <c r="Q93" s="35">
        <v>6</v>
      </c>
      <c r="R93" s="35">
        <f t="shared" si="23"/>
        <v>35</v>
      </c>
      <c r="S93" s="35"/>
      <c r="T93" s="35"/>
      <c r="U93" s="35">
        <f t="shared" si="24"/>
        <v>0</v>
      </c>
      <c r="V93" s="35"/>
      <c r="W93" s="35">
        <v>1</v>
      </c>
      <c r="X93" s="35">
        <f t="shared" si="25"/>
        <v>1</v>
      </c>
      <c r="Y93" s="35"/>
      <c r="Z93" s="35"/>
      <c r="AA93" s="35">
        <f t="shared" si="26"/>
        <v>0</v>
      </c>
    </row>
    <row r="94" spans="1:27" outlineLevel="4" x14ac:dyDescent="0.2">
      <c r="A94" s="53">
        <v>45.070099999999996</v>
      </c>
      <c r="B94" s="33" t="s">
        <v>94</v>
      </c>
      <c r="C94" s="33" t="s">
        <v>95</v>
      </c>
      <c r="D94" s="34">
        <f t="shared" si="47"/>
        <v>52</v>
      </c>
      <c r="E94" s="34">
        <f t="shared" si="47"/>
        <v>71</v>
      </c>
      <c r="F94" s="34">
        <f t="shared" si="19"/>
        <v>123</v>
      </c>
      <c r="G94" s="35">
        <v>11</v>
      </c>
      <c r="H94" s="35">
        <v>20</v>
      </c>
      <c r="I94" s="35">
        <f t="shared" si="20"/>
        <v>31</v>
      </c>
      <c r="J94" s="35">
        <v>19</v>
      </c>
      <c r="K94" s="35">
        <v>30</v>
      </c>
      <c r="L94" s="35">
        <f t="shared" si="21"/>
        <v>49</v>
      </c>
      <c r="M94" s="35">
        <v>5</v>
      </c>
      <c r="N94" s="35">
        <v>6</v>
      </c>
      <c r="O94" s="35">
        <f t="shared" si="22"/>
        <v>11</v>
      </c>
      <c r="P94" s="35">
        <v>15</v>
      </c>
      <c r="Q94" s="35">
        <v>13</v>
      </c>
      <c r="R94" s="35">
        <f t="shared" si="23"/>
        <v>28</v>
      </c>
      <c r="S94" s="35"/>
      <c r="T94" s="35"/>
      <c r="U94" s="35">
        <f t="shared" si="24"/>
        <v>0</v>
      </c>
      <c r="V94" s="35">
        <v>2</v>
      </c>
      <c r="W94" s="35">
        <v>2</v>
      </c>
      <c r="X94" s="35">
        <f t="shared" si="25"/>
        <v>4</v>
      </c>
      <c r="Y94" s="35"/>
      <c r="Z94" s="35"/>
      <c r="AA94" s="35">
        <f t="shared" si="26"/>
        <v>0</v>
      </c>
    </row>
    <row r="95" spans="1:27" outlineLevel="4" x14ac:dyDescent="0.2">
      <c r="A95" s="53">
        <v>45.100099999999998</v>
      </c>
      <c r="B95" s="33" t="s">
        <v>86</v>
      </c>
      <c r="C95" s="33" t="s">
        <v>87</v>
      </c>
      <c r="D95" s="34">
        <f t="shared" si="47"/>
        <v>140</v>
      </c>
      <c r="E95" s="34">
        <f t="shared" si="47"/>
        <v>121</v>
      </c>
      <c r="F95" s="34">
        <f t="shared" si="19"/>
        <v>261</v>
      </c>
      <c r="G95" s="35">
        <v>21</v>
      </c>
      <c r="H95" s="35">
        <v>21</v>
      </c>
      <c r="I95" s="35">
        <f t="shared" si="20"/>
        <v>42</v>
      </c>
      <c r="J95" s="35">
        <v>35</v>
      </c>
      <c r="K95" s="35">
        <v>36</v>
      </c>
      <c r="L95" s="35">
        <f t="shared" si="21"/>
        <v>71</v>
      </c>
      <c r="M95" s="35">
        <v>39</v>
      </c>
      <c r="N95" s="35">
        <v>26</v>
      </c>
      <c r="O95" s="35">
        <f t="shared" si="22"/>
        <v>65</v>
      </c>
      <c r="P95" s="35">
        <v>44</v>
      </c>
      <c r="Q95" s="35">
        <v>37</v>
      </c>
      <c r="R95" s="35">
        <f t="shared" si="23"/>
        <v>81</v>
      </c>
      <c r="S95" s="35"/>
      <c r="T95" s="35"/>
      <c r="U95" s="35">
        <f t="shared" si="24"/>
        <v>0</v>
      </c>
      <c r="V95" s="35">
        <v>1</v>
      </c>
      <c r="W95" s="35">
        <v>1</v>
      </c>
      <c r="X95" s="35">
        <f t="shared" si="25"/>
        <v>2</v>
      </c>
      <c r="Y95" s="35"/>
      <c r="Z95" s="35"/>
      <c r="AA95" s="35">
        <f t="shared" si="26"/>
        <v>0</v>
      </c>
    </row>
    <row r="96" spans="1:27" outlineLevel="4" x14ac:dyDescent="0.2">
      <c r="A96" s="53">
        <v>45.110100000000003</v>
      </c>
      <c r="B96" s="33" t="s">
        <v>100</v>
      </c>
      <c r="C96" s="33" t="s">
        <v>101</v>
      </c>
      <c r="D96" s="34">
        <f t="shared" si="47"/>
        <v>49</v>
      </c>
      <c r="E96" s="34">
        <f t="shared" si="47"/>
        <v>108</v>
      </c>
      <c r="F96" s="34">
        <f t="shared" si="19"/>
        <v>157</v>
      </c>
      <c r="G96" s="35">
        <v>14</v>
      </c>
      <c r="H96" s="35">
        <v>35</v>
      </c>
      <c r="I96" s="35">
        <f t="shared" si="20"/>
        <v>49</v>
      </c>
      <c r="J96" s="35">
        <v>11</v>
      </c>
      <c r="K96" s="35">
        <v>29</v>
      </c>
      <c r="L96" s="35">
        <f t="shared" si="21"/>
        <v>40</v>
      </c>
      <c r="M96" s="35">
        <v>10</v>
      </c>
      <c r="N96" s="35">
        <v>15</v>
      </c>
      <c r="O96" s="35">
        <f t="shared" si="22"/>
        <v>25</v>
      </c>
      <c r="P96" s="35">
        <v>13</v>
      </c>
      <c r="Q96" s="35">
        <v>26</v>
      </c>
      <c r="R96" s="35">
        <f t="shared" si="23"/>
        <v>39</v>
      </c>
      <c r="S96" s="35"/>
      <c r="T96" s="35">
        <v>2</v>
      </c>
      <c r="U96" s="35">
        <f t="shared" si="24"/>
        <v>2</v>
      </c>
      <c r="V96" s="35">
        <v>1</v>
      </c>
      <c r="W96" s="35">
        <v>1</v>
      </c>
      <c r="X96" s="35">
        <f t="shared" si="25"/>
        <v>2</v>
      </c>
      <c r="Y96" s="35"/>
      <c r="Z96" s="35"/>
      <c r="AA96" s="35">
        <f t="shared" si="26"/>
        <v>0</v>
      </c>
    </row>
    <row r="97" spans="1:27" outlineLevel="4" x14ac:dyDescent="0.2">
      <c r="A97" s="53">
        <v>52.100200000000001</v>
      </c>
      <c r="B97" s="33" t="s">
        <v>98</v>
      </c>
      <c r="C97" s="33" t="s">
        <v>99</v>
      </c>
      <c r="D97" s="34">
        <f t="shared" si="47"/>
        <v>82</v>
      </c>
      <c r="E97" s="34">
        <f t="shared" si="47"/>
        <v>155</v>
      </c>
      <c r="F97" s="34">
        <f t="shared" si="19"/>
        <v>237</v>
      </c>
      <c r="G97" s="35">
        <v>14</v>
      </c>
      <c r="H97" s="35">
        <v>48</v>
      </c>
      <c r="I97" s="35">
        <f t="shared" si="20"/>
        <v>62</v>
      </c>
      <c r="J97" s="35">
        <v>22</v>
      </c>
      <c r="K97" s="35">
        <v>47</v>
      </c>
      <c r="L97" s="35">
        <f t="shared" si="21"/>
        <v>69</v>
      </c>
      <c r="M97" s="35">
        <v>20</v>
      </c>
      <c r="N97" s="35">
        <v>25</v>
      </c>
      <c r="O97" s="35">
        <f t="shared" si="22"/>
        <v>45</v>
      </c>
      <c r="P97" s="35">
        <v>26</v>
      </c>
      <c r="Q97" s="35">
        <v>35</v>
      </c>
      <c r="R97" s="35">
        <f t="shared" si="23"/>
        <v>61</v>
      </c>
      <c r="S97" s="35"/>
      <c r="T97" s="35"/>
      <c r="U97" s="35">
        <f t="shared" si="24"/>
        <v>0</v>
      </c>
      <c r="V97" s="35"/>
      <c r="W97" s="35"/>
      <c r="X97" s="35">
        <f t="shared" si="25"/>
        <v>0</v>
      </c>
      <c r="Y97" s="35"/>
      <c r="Z97" s="35"/>
      <c r="AA97" s="35">
        <f t="shared" si="26"/>
        <v>0</v>
      </c>
    </row>
    <row r="98" spans="1:27" s="31" customFormat="1" outlineLevel="2" x14ac:dyDescent="0.2">
      <c r="A98" s="236" t="s">
        <v>11</v>
      </c>
      <c r="B98" s="236"/>
      <c r="C98" s="236"/>
      <c r="D98" s="32">
        <f t="shared" ref="D98:AA98" si="48">SUBTOTAL(9,D100:D118)</f>
        <v>198</v>
      </c>
      <c r="E98" s="32">
        <f t="shared" si="48"/>
        <v>375</v>
      </c>
      <c r="F98" s="32">
        <f t="shared" si="48"/>
        <v>573</v>
      </c>
      <c r="G98" s="32">
        <f t="shared" si="48"/>
        <v>84</v>
      </c>
      <c r="H98" s="32">
        <f t="shared" si="48"/>
        <v>174</v>
      </c>
      <c r="I98" s="32">
        <f t="shared" si="48"/>
        <v>258</v>
      </c>
      <c r="J98" s="32">
        <f t="shared" si="48"/>
        <v>112</v>
      </c>
      <c r="K98" s="32">
        <f t="shared" si="48"/>
        <v>201</v>
      </c>
      <c r="L98" s="32">
        <f t="shared" si="48"/>
        <v>313</v>
      </c>
      <c r="M98" s="32">
        <f t="shared" si="48"/>
        <v>0</v>
      </c>
      <c r="N98" s="32">
        <f t="shared" si="48"/>
        <v>0</v>
      </c>
      <c r="O98" s="32">
        <f t="shared" si="48"/>
        <v>0</v>
      </c>
      <c r="P98" s="32">
        <f t="shared" si="48"/>
        <v>0</v>
      </c>
      <c r="Q98" s="32">
        <f t="shared" si="48"/>
        <v>0</v>
      </c>
      <c r="R98" s="32">
        <f t="shared" si="48"/>
        <v>0</v>
      </c>
      <c r="S98" s="32">
        <f t="shared" si="48"/>
        <v>0</v>
      </c>
      <c r="T98" s="32">
        <f t="shared" si="48"/>
        <v>0</v>
      </c>
      <c r="U98" s="32">
        <f t="shared" si="48"/>
        <v>0</v>
      </c>
      <c r="V98" s="32">
        <f t="shared" si="48"/>
        <v>0</v>
      </c>
      <c r="W98" s="32">
        <f t="shared" si="48"/>
        <v>0</v>
      </c>
      <c r="X98" s="32">
        <f t="shared" si="48"/>
        <v>0</v>
      </c>
      <c r="Y98" s="32">
        <f t="shared" si="48"/>
        <v>2</v>
      </c>
      <c r="Z98" s="32">
        <f t="shared" si="48"/>
        <v>0</v>
      </c>
      <c r="AA98" s="32">
        <f t="shared" si="48"/>
        <v>2</v>
      </c>
    </row>
    <row r="99" spans="1:27" s="31" customFormat="1" outlineLevel="3" x14ac:dyDescent="0.2">
      <c r="A99" s="235" t="s">
        <v>23</v>
      </c>
      <c r="B99" s="235"/>
      <c r="C99" s="235"/>
      <c r="D99" s="32">
        <f t="shared" ref="D99:AA99" si="49">SUBTOTAL(9,D100:D115)</f>
        <v>159</v>
      </c>
      <c r="E99" s="32">
        <f t="shared" si="49"/>
        <v>287</v>
      </c>
      <c r="F99" s="32">
        <f t="shared" si="49"/>
        <v>446</v>
      </c>
      <c r="G99" s="32">
        <f t="shared" si="49"/>
        <v>61</v>
      </c>
      <c r="H99" s="32">
        <f t="shared" si="49"/>
        <v>126</v>
      </c>
      <c r="I99" s="32">
        <f t="shared" si="49"/>
        <v>187</v>
      </c>
      <c r="J99" s="32">
        <f t="shared" si="49"/>
        <v>96</v>
      </c>
      <c r="K99" s="32">
        <f t="shared" si="49"/>
        <v>161</v>
      </c>
      <c r="L99" s="32">
        <f t="shared" si="49"/>
        <v>257</v>
      </c>
      <c r="M99" s="32">
        <f t="shared" si="49"/>
        <v>0</v>
      </c>
      <c r="N99" s="32">
        <f t="shared" si="49"/>
        <v>0</v>
      </c>
      <c r="O99" s="32">
        <f t="shared" si="49"/>
        <v>0</v>
      </c>
      <c r="P99" s="32">
        <f t="shared" si="49"/>
        <v>0</v>
      </c>
      <c r="Q99" s="32">
        <f t="shared" si="49"/>
        <v>0</v>
      </c>
      <c r="R99" s="32">
        <f t="shared" si="49"/>
        <v>0</v>
      </c>
      <c r="S99" s="32">
        <f t="shared" si="49"/>
        <v>0</v>
      </c>
      <c r="T99" s="32">
        <f t="shared" si="49"/>
        <v>0</v>
      </c>
      <c r="U99" s="32">
        <f t="shared" si="49"/>
        <v>0</v>
      </c>
      <c r="V99" s="32">
        <f t="shared" si="49"/>
        <v>0</v>
      </c>
      <c r="W99" s="32">
        <f t="shared" si="49"/>
        <v>0</v>
      </c>
      <c r="X99" s="32">
        <f t="shared" si="49"/>
        <v>0</v>
      </c>
      <c r="Y99" s="32">
        <f t="shared" si="49"/>
        <v>2</v>
      </c>
      <c r="Z99" s="32">
        <f t="shared" si="49"/>
        <v>0</v>
      </c>
      <c r="AA99" s="32">
        <f t="shared" si="49"/>
        <v>2</v>
      </c>
    </row>
    <row r="100" spans="1:27" outlineLevel="4" x14ac:dyDescent="0.2">
      <c r="A100" s="53">
        <v>42.020099999999999</v>
      </c>
      <c r="B100" s="33" t="s">
        <v>121</v>
      </c>
      <c r="C100" s="33" t="s">
        <v>122</v>
      </c>
      <c r="D100" s="34">
        <f t="shared" ref="D100:E115" si="50">G100+J100+M100+P100+S100+V100+Y100</f>
        <v>6</v>
      </c>
      <c r="E100" s="34">
        <f t="shared" si="50"/>
        <v>26</v>
      </c>
      <c r="F100" s="34">
        <f t="shared" ref="F100:F115" si="51">SUM(D100:E100)</f>
        <v>32</v>
      </c>
      <c r="G100" s="35">
        <v>2</v>
      </c>
      <c r="H100" s="35">
        <v>13</v>
      </c>
      <c r="I100" s="35">
        <f t="shared" ref="I100:I115" si="52">SUM(G100:H100)</f>
        <v>15</v>
      </c>
      <c r="J100" s="35">
        <v>4</v>
      </c>
      <c r="K100" s="35">
        <v>13</v>
      </c>
      <c r="L100" s="35">
        <f t="shared" ref="L100:L115" si="53">SUM(J100:K100)</f>
        <v>17</v>
      </c>
      <c r="M100" s="35"/>
      <c r="N100" s="35"/>
      <c r="O100" s="35">
        <f t="shared" ref="O100:O115" si="54">SUM(M100:N100)</f>
        <v>0</v>
      </c>
      <c r="P100" s="35"/>
      <c r="Q100" s="35"/>
      <c r="R100" s="35">
        <f t="shared" ref="R100:R115" si="55">SUM(P100:Q100)</f>
        <v>0</v>
      </c>
      <c r="S100" s="35"/>
      <c r="T100" s="35"/>
      <c r="U100" s="35">
        <f t="shared" ref="U100:U115" si="56">SUM(S100:T100)</f>
        <v>0</v>
      </c>
      <c r="V100" s="35"/>
      <c r="W100" s="35"/>
      <c r="X100" s="35">
        <f t="shared" ref="X100:X115" si="57">SUM(V100:W100)</f>
        <v>0</v>
      </c>
      <c r="Y100" s="35"/>
      <c r="Z100" s="35"/>
      <c r="AA100" s="35">
        <f t="shared" ref="AA100:AA115" si="58">SUM(Y100:Z100)</f>
        <v>0</v>
      </c>
    </row>
    <row r="101" spans="1:27" outlineLevel="4" x14ac:dyDescent="0.2">
      <c r="A101" s="53">
        <v>42.040100000000002</v>
      </c>
      <c r="B101" s="33" t="s">
        <v>119</v>
      </c>
      <c r="C101" s="33" t="s">
        <v>120</v>
      </c>
      <c r="D101" s="34">
        <f t="shared" si="50"/>
        <v>7</v>
      </c>
      <c r="E101" s="34">
        <f t="shared" si="50"/>
        <v>18</v>
      </c>
      <c r="F101" s="34">
        <f t="shared" si="51"/>
        <v>25</v>
      </c>
      <c r="G101" s="35">
        <v>3</v>
      </c>
      <c r="H101" s="35">
        <v>5</v>
      </c>
      <c r="I101" s="35">
        <f t="shared" si="52"/>
        <v>8</v>
      </c>
      <c r="J101" s="35">
        <v>4</v>
      </c>
      <c r="K101" s="35">
        <v>13</v>
      </c>
      <c r="L101" s="35">
        <f t="shared" si="53"/>
        <v>17</v>
      </c>
      <c r="M101" s="35"/>
      <c r="N101" s="35"/>
      <c r="O101" s="35">
        <f t="shared" si="54"/>
        <v>0</v>
      </c>
      <c r="P101" s="35"/>
      <c r="Q101" s="35"/>
      <c r="R101" s="35">
        <f t="shared" si="55"/>
        <v>0</v>
      </c>
      <c r="S101" s="35"/>
      <c r="T101" s="35"/>
      <c r="U101" s="35">
        <f t="shared" si="56"/>
        <v>0</v>
      </c>
      <c r="V101" s="35"/>
      <c r="W101" s="35"/>
      <c r="X101" s="35">
        <f t="shared" si="57"/>
        <v>0</v>
      </c>
      <c r="Y101" s="35"/>
      <c r="Z101" s="35"/>
      <c r="AA101" s="35">
        <f t="shared" si="58"/>
        <v>0</v>
      </c>
    </row>
    <row r="102" spans="1:27" outlineLevel="4" x14ac:dyDescent="0.2">
      <c r="A102" s="53">
        <v>42.0901</v>
      </c>
      <c r="B102" s="33" t="s">
        <v>117</v>
      </c>
      <c r="C102" s="33" t="s">
        <v>118</v>
      </c>
      <c r="D102" s="34">
        <f t="shared" si="50"/>
        <v>12</v>
      </c>
      <c r="E102" s="34">
        <f t="shared" si="50"/>
        <v>23</v>
      </c>
      <c r="F102" s="34">
        <f t="shared" si="51"/>
        <v>35</v>
      </c>
      <c r="G102" s="35">
        <v>1</v>
      </c>
      <c r="H102" s="35">
        <v>8</v>
      </c>
      <c r="I102" s="35">
        <f t="shared" si="52"/>
        <v>9</v>
      </c>
      <c r="J102" s="35">
        <v>11</v>
      </c>
      <c r="K102" s="35">
        <v>15</v>
      </c>
      <c r="L102" s="35">
        <f t="shared" si="53"/>
        <v>26</v>
      </c>
      <c r="M102" s="35"/>
      <c r="N102" s="35"/>
      <c r="O102" s="35">
        <f t="shared" si="54"/>
        <v>0</v>
      </c>
      <c r="P102" s="35"/>
      <c r="Q102" s="35"/>
      <c r="R102" s="35">
        <f t="shared" si="55"/>
        <v>0</v>
      </c>
      <c r="S102" s="35"/>
      <c r="T102" s="35"/>
      <c r="U102" s="35">
        <f t="shared" si="56"/>
        <v>0</v>
      </c>
      <c r="V102" s="35"/>
      <c r="W102" s="35"/>
      <c r="X102" s="35">
        <f t="shared" si="57"/>
        <v>0</v>
      </c>
      <c r="Y102" s="35"/>
      <c r="Z102" s="35"/>
      <c r="AA102" s="35">
        <f t="shared" si="58"/>
        <v>0</v>
      </c>
    </row>
    <row r="103" spans="1:27" outlineLevel="4" x14ac:dyDescent="0.2">
      <c r="A103" s="53">
        <v>42.170099999999998</v>
      </c>
      <c r="B103" s="33" t="s">
        <v>115</v>
      </c>
      <c r="C103" s="33" t="s">
        <v>116</v>
      </c>
      <c r="D103" s="34">
        <f t="shared" si="50"/>
        <v>5</v>
      </c>
      <c r="E103" s="34">
        <f t="shared" si="50"/>
        <v>6</v>
      </c>
      <c r="F103" s="34">
        <f t="shared" si="51"/>
        <v>11</v>
      </c>
      <c r="G103" s="35">
        <v>3</v>
      </c>
      <c r="H103" s="35">
        <v>2</v>
      </c>
      <c r="I103" s="35">
        <f t="shared" si="52"/>
        <v>5</v>
      </c>
      <c r="J103" s="35">
        <v>2</v>
      </c>
      <c r="K103" s="35">
        <v>4</v>
      </c>
      <c r="L103" s="35">
        <f t="shared" si="53"/>
        <v>6</v>
      </c>
      <c r="M103" s="35"/>
      <c r="N103" s="35"/>
      <c r="O103" s="35">
        <f t="shared" si="54"/>
        <v>0</v>
      </c>
      <c r="P103" s="35"/>
      <c r="Q103" s="35"/>
      <c r="R103" s="35">
        <f t="shared" si="55"/>
        <v>0</v>
      </c>
      <c r="S103" s="35"/>
      <c r="T103" s="35"/>
      <c r="U103" s="35">
        <f t="shared" si="56"/>
        <v>0</v>
      </c>
      <c r="V103" s="35"/>
      <c r="W103" s="35"/>
      <c r="X103" s="35">
        <f t="shared" si="57"/>
        <v>0</v>
      </c>
      <c r="Y103" s="35"/>
      <c r="Z103" s="35"/>
      <c r="AA103" s="35">
        <f t="shared" si="58"/>
        <v>0</v>
      </c>
    </row>
    <row r="104" spans="1:27" outlineLevel="4" x14ac:dyDescent="0.2">
      <c r="A104" s="53">
        <v>44.040100000000002</v>
      </c>
      <c r="B104" s="33" t="s">
        <v>548</v>
      </c>
      <c r="C104" s="33" t="s">
        <v>549</v>
      </c>
      <c r="D104" s="34">
        <f t="shared" si="50"/>
        <v>10</v>
      </c>
      <c r="E104" s="34">
        <f t="shared" si="50"/>
        <v>12</v>
      </c>
      <c r="F104" s="34">
        <f t="shared" si="51"/>
        <v>22</v>
      </c>
      <c r="G104" s="35">
        <v>3</v>
      </c>
      <c r="H104" s="35">
        <v>4</v>
      </c>
      <c r="I104" s="35">
        <f t="shared" si="52"/>
        <v>7</v>
      </c>
      <c r="J104" s="35">
        <v>7</v>
      </c>
      <c r="K104" s="35">
        <v>8</v>
      </c>
      <c r="L104" s="35">
        <f t="shared" si="53"/>
        <v>15</v>
      </c>
      <c r="M104" s="35"/>
      <c r="N104" s="35"/>
      <c r="O104" s="35">
        <f t="shared" si="54"/>
        <v>0</v>
      </c>
      <c r="P104" s="35"/>
      <c r="Q104" s="35"/>
      <c r="R104" s="35">
        <f t="shared" si="55"/>
        <v>0</v>
      </c>
      <c r="S104" s="35"/>
      <c r="T104" s="35"/>
      <c r="U104" s="35">
        <f t="shared" si="56"/>
        <v>0</v>
      </c>
      <c r="V104" s="35"/>
      <c r="W104" s="35"/>
      <c r="X104" s="35">
        <f t="shared" si="57"/>
        <v>0</v>
      </c>
      <c r="Y104" s="35"/>
      <c r="Z104" s="35"/>
      <c r="AA104" s="35">
        <f t="shared" si="58"/>
        <v>0</v>
      </c>
    </row>
    <row r="105" spans="1:27" outlineLevel="4" x14ac:dyDescent="0.2">
      <c r="A105" s="53">
        <v>44.040100000000002</v>
      </c>
      <c r="B105" s="33" t="s">
        <v>104</v>
      </c>
      <c r="C105" s="33" t="s">
        <v>105</v>
      </c>
      <c r="D105" s="34">
        <f t="shared" si="50"/>
        <v>0</v>
      </c>
      <c r="E105" s="34">
        <f t="shared" si="50"/>
        <v>1</v>
      </c>
      <c r="F105" s="34">
        <f t="shared" si="51"/>
        <v>1</v>
      </c>
      <c r="G105" s="35"/>
      <c r="H105" s="35"/>
      <c r="I105" s="35">
        <f t="shared" si="52"/>
        <v>0</v>
      </c>
      <c r="J105" s="35"/>
      <c r="K105" s="35">
        <v>1</v>
      </c>
      <c r="L105" s="35">
        <f t="shared" si="53"/>
        <v>1</v>
      </c>
      <c r="M105" s="35"/>
      <c r="N105" s="35"/>
      <c r="O105" s="35">
        <f t="shared" si="54"/>
        <v>0</v>
      </c>
      <c r="P105" s="35"/>
      <c r="Q105" s="35"/>
      <c r="R105" s="35">
        <f t="shared" si="55"/>
        <v>0</v>
      </c>
      <c r="S105" s="35"/>
      <c r="T105" s="35"/>
      <c r="U105" s="35">
        <f t="shared" si="56"/>
        <v>0</v>
      </c>
      <c r="V105" s="35"/>
      <c r="W105" s="35"/>
      <c r="X105" s="35">
        <f t="shared" si="57"/>
        <v>0</v>
      </c>
      <c r="Y105" s="35"/>
      <c r="Z105" s="35"/>
      <c r="AA105" s="35">
        <f t="shared" si="58"/>
        <v>0</v>
      </c>
    </row>
    <row r="106" spans="1:27" outlineLevel="4" x14ac:dyDescent="0.2">
      <c r="A106" s="53">
        <v>44.040100000000002</v>
      </c>
      <c r="B106" s="33" t="s">
        <v>106</v>
      </c>
      <c r="C106" s="33" t="s">
        <v>107</v>
      </c>
      <c r="D106" s="34">
        <f t="shared" si="50"/>
        <v>2</v>
      </c>
      <c r="E106" s="34">
        <f t="shared" si="50"/>
        <v>0</v>
      </c>
      <c r="F106" s="34">
        <f t="shared" si="51"/>
        <v>2</v>
      </c>
      <c r="G106" s="35"/>
      <c r="H106" s="35"/>
      <c r="I106" s="35">
        <f t="shared" si="52"/>
        <v>0</v>
      </c>
      <c r="J106" s="35">
        <v>2</v>
      </c>
      <c r="K106" s="35"/>
      <c r="L106" s="35">
        <f t="shared" si="53"/>
        <v>2</v>
      </c>
      <c r="M106" s="35"/>
      <c r="N106" s="35"/>
      <c r="O106" s="35">
        <f t="shared" si="54"/>
        <v>0</v>
      </c>
      <c r="P106" s="35"/>
      <c r="Q106" s="35"/>
      <c r="R106" s="35">
        <f t="shared" si="55"/>
        <v>0</v>
      </c>
      <c r="S106" s="35"/>
      <c r="T106" s="35"/>
      <c r="U106" s="35">
        <f t="shared" si="56"/>
        <v>0</v>
      </c>
      <c r="V106" s="35"/>
      <c r="W106" s="35"/>
      <c r="X106" s="35">
        <f t="shared" si="57"/>
        <v>0</v>
      </c>
      <c r="Y106" s="35"/>
      <c r="Z106" s="35"/>
      <c r="AA106" s="35">
        <f t="shared" si="58"/>
        <v>0</v>
      </c>
    </row>
    <row r="107" spans="1:27" outlineLevel="4" x14ac:dyDescent="0.2">
      <c r="A107" s="53">
        <v>44.040100000000002</v>
      </c>
      <c r="B107" s="33" t="s">
        <v>108</v>
      </c>
      <c r="C107" s="33" t="s">
        <v>109</v>
      </c>
      <c r="D107" s="34">
        <f t="shared" si="50"/>
        <v>1</v>
      </c>
      <c r="E107" s="34">
        <f t="shared" si="50"/>
        <v>0</v>
      </c>
      <c r="F107" s="34">
        <f t="shared" si="51"/>
        <v>1</v>
      </c>
      <c r="G107" s="35"/>
      <c r="H107" s="35"/>
      <c r="I107" s="35">
        <f t="shared" si="52"/>
        <v>0</v>
      </c>
      <c r="J107" s="35">
        <v>1</v>
      </c>
      <c r="K107" s="35"/>
      <c r="L107" s="35">
        <f t="shared" si="53"/>
        <v>1</v>
      </c>
      <c r="M107" s="35"/>
      <c r="N107" s="35"/>
      <c r="O107" s="35">
        <f t="shared" si="54"/>
        <v>0</v>
      </c>
      <c r="P107" s="35"/>
      <c r="Q107" s="35"/>
      <c r="R107" s="35">
        <f t="shared" si="55"/>
        <v>0</v>
      </c>
      <c r="S107" s="35"/>
      <c r="T107" s="35"/>
      <c r="U107" s="35">
        <f t="shared" si="56"/>
        <v>0</v>
      </c>
      <c r="V107" s="35"/>
      <c r="W107" s="35"/>
      <c r="X107" s="35">
        <f t="shared" si="57"/>
        <v>0</v>
      </c>
      <c r="Y107" s="35"/>
      <c r="Z107" s="35"/>
      <c r="AA107" s="35">
        <f t="shared" si="58"/>
        <v>0</v>
      </c>
    </row>
    <row r="108" spans="1:27" outlineLevel="4" x14ac:dyDescent="0.2">
      <c r="A108" s="53">
        <v>44.040100000000002</v>
      </c>
      <c r="B108" s="33" t="s">
        <v>550</v>
      </c>
      <c r="C108" s="33" t="s">
        <v>551</v>
      </c>
      <c r="D108" s="34">
        <f t="shared" si="50"/>
        <v>6</v>
      </c>
      <c r="E108" s="34">
        <f t="shared" si="50"/>
        <v>5</v>
      </c>
      <c r="F108" s="34">
        <f t="shared" si="51"/>
        <v>11</v>
      </c>
      <c r="G108" s="35">
        <v>2</v>
      </c>
      <c r="H108" s="35">
        <v>2</v>
      </c>
      <c r="I108" s="35">
        <f t="shared" si="52"/>
        <v>4</v>
      </c>
      <c r="J108" s="35">
        <v>4</v>
      </c>
      <c r="K108" s="35">
        <v>3</v>
      </c>
      <c r="L108" s="35">
        <f t="shared" si="53"/>
        <v>7</v>
      </c>
      <c r="M108" s="35"/>
      <c r="N108" s="35"/>
      <c r="O108" s="35">
        <f t="shared" si="54"/>
        <v>0</v>
      </c>
      <c r="P108" s="35"/>
      <c r="Q108" s="35"/>
      <c r="R108" s="35">
        <f t="shared" si="55"/>
        <v>0</v>
      </c>
      <c r="S108" s="35"/>
      <c r="T108" s="35"/>
      <c r="U108" s="35">
        <f t="shared" si="56"/>
        <v>0</v>
      </c>
      <c r="V108" s="35"/>
      <c r="W108" s="35"/>
      <c r="X108" s="35">
        <f t="shared" si="57"/>
        <v>0</v>
      </c>
      <c r="Y108" s="35"/>
      <c r="Z108" s="35"/>
      <c r="AA108" s="35">
        <f t="shared" si="58"/>
        <v>0</v>
      </c>
    </row>
    <row r="109" spans="1:27" outlineLevel="4" x14ac:dyDescent="0.2">
      <c r="A109" s="53">
        <v>44.040100000000002</v>
      </c>
      <c r="B109" s="33" t="s">
        <v>552</v>
      </c>
      <c r="C109" s="33" t="s">
        <v>553</v>
      </c>
      <c r="D109" s="34">
        <f t="shared" si="50"/>
        <v>11</v>
      </c>
      <c r="E109" s="34">
        <f t="shared" si="50"/>
        <v>4</v>
      </c>
      <c r="F109" s="34">
        <f t="shared" si="51"/>
        <v>15</v>
      </c>
      <c r="G109" s="35">
        <v>7</v>
      </c>
      <c r="H109" s="35">
        <v>3</v>
      </c>
      <c r="I109" s="35">
        <f t="shared" si="52"/>
        <v>10</v>
      </c>
      <c r="J109" s="35">
        <v>4</v>
      </c>
      <c r="K109" s="35">
        <v>1</v>
      </c>
      <c r="L109" s="35">
        <f t="shared" si="53"/>
        <v>5</v>
      </c>
      <c r="M109" s="35"/>
      <c r="N109" s="35"/>
      <c r="O109" s="35">
        <f t="shared" si="54"/>
        <v>0</v>
      </c>
      <c r="P109" s="35"/>
      <c r="Q109" s="35"/>
      <c r="R109" s="35">
        <f t="shared" si="55"/>
        <v>0</v>
      </c>
      <c r="S109" s="35"/>
      <c r="T109" s="35"/>
      <c r="U109" s="35">
        <f t="shared" si="56"/>
        <v>0</v>
      </c>
      <c r="V109" s="35"/>
      <c r="W109" s="35"/>
      <c r="X109" s="35">
        <f t="shared" si="57"/>
        <v>0</v>
      </c>
      <c r="Y109" s="35"/>
      <c r="Z109" s="35"/>
      <c r="AA109" s="35">
        <f t="shared" si="58"/>
        <v>0</v>
      </c>
    </row>
    <row r="110" spans="1:27" outlineLevel="4" x14ac:dyDescent="0.2">
      <c r="A110" s="53">
        <v>44.040100000000002</v>
      </c>
      <c r="B110" s="33" t="s">
        <v>112</v>
      </c>
      <c r="C110" s="33" t="s">
        <v>113</v>
      </c>
      <c r="D110" s="34">
        <f t="shared" si="50"/>
        <v>1</v>
      </c>
      <c r="E110" s="34">
        <f t="shared" si="50"/>
        <v>0</v>
      </c>
      <c r="F110" s="34">
        <f t="shared" si="51"/>
        <v>1</v>
      </c>
      <c r="G110" s="35"/>
      <c r="H110" s="35"/>
      <c r="I110" s="35">
        <f t="shared" si="52"/>
        <v>0</v>
      </c>
      <c r="J110" s="35">
        <v>1</v>
      </c>
      <c r="K110" s="35"/>
      <c r="L110" s="35">
        <f t="shared" si="53"/>
        <v>1</v>
      </c>
      <c r="M110" s="35"/>
      <c r="N110" s="35"/>
      <c r="O110" s="35">
        <f t="shared" si="54"/>
        <v>0</v>
      </c>
      <c r="P110" s="35"/>
      <c r="Q110" s="35"/>
      <c r="R110" s="35">
        <f t="shared" si="55"/>
        <v>0</v>
      </c>
      <c r="S110" s="35"/>
      <c r="T110" s="35"/>
      <c r="U110" s="35">
        <f t="shared" si="56"/>
        <v>0</v>
      </c>
      <c r="V110" s="35"/>
      <c r="W110" s="35"/>
      <c r="X110" s="35">
        <f t="shared" si="57"/>
        <v>0</v>
      </c>
      <c r="Y110" s="35"/>
      <c r="Z110" s="35"/>
      <c r="AA110" s="35">
        <f t="shared" si="58"/>
        <v>0</v>
      </c>
    </row>
    <row r="111" spans="1:27" outlineLevel="4" x14ac:dyDescent="0.2">
      <c r="A111" s="53">
        <v>44.070099999999996</v>
      </c>
      <c r="B111" s="33" t="s">
        <v>102</v>
      </c>
      <c r="C111" s="33" t="s">
        <v>103</v>
      </c>
      <c r="D111" s="34">
        <f t="shared" si="50"/>
        <v>15</v>
      </c>
      <c r="E111" s="34">
        <f t="shared" si="50"/>
        <v>83</v>
      </c>
      <c r="F111" s="34">
        <f t="shared" si="51"/>
        <v>98</v>
      </c>
      <c r="G111" s="35">
        <v>4</v>
      </c>
      <c r="H111" s="35">
        <v>40</v>
      </c>
      <c r="I111" s="35">
        <f t="shared" si="52"/>
        <v>44</v>
      </c>
      <c r="J111" s="35">
        <v>11</v>
      </c>
      <c r="K111" s="35">
        <v>43</v>
      </c>
      <c r="L111" s="35">
        <f t="shared" si="53"/>
        <v>54</v>
      </c>
      <c r="M111" s="35"/>
      <c r="N111" s="35"/>
      <c r="O111" s="35">
        <f t="shared" si="54"/>
        <v>0</v>
      </c>
      <c r="P111" s="35"/>
      <c r="Q111" s="35"/>
      <c r="R111" s="35">
        <f t="shared" si="55"/>
        <v>0</v>
      </c>
      <c r="S111" s="35"/>
      <c r="T111" s="35"/>
      <c r="U111" s="35">
        <f t="shared" si="56"/>
        <v>0</v>
      </c>
      <c r="V111" s="35"/>
      <c r="W111" s="35"/>
      <c r="X111" s="35">
        <f t="shared" si="57"/>
        <v>0</v>
      </c>
      <c r="Y111" s="35"/>
      <c r="Z111" s="35"/>
      <c r="AA111" s="35">
        <f t="shared" si="58"/>
        <v>0</v>
      </c>
    </row>
    <row r="112" spans="1:27" outlineLevel="4" x14ac:dyDescent="0.2">
      <c r="A112" s="53">
        <v>45.060099999999998</v>
      </c>
      <c r="B112" s="33" t="s">
        <v>92</v>
      </c>
      <c r="C112" s="33" t="s">
        <v>93</v>
      </c>
      <c r="D112" s="34">
        <f t="shared" si="50"/>
        <v>35</v>
      </c>
      <c r="E112" s="34">
        <f t="shared" si="50"/>
        <v>11</v>
      </c>
      <c r="F112" s="34">
        <f t="shared" si="51"/>
        <v>46</v>
      </c>
      <c r="G112" s="35">
        <v>13</v>
      </c>
      <c r="H112" s="35">
        <v>2</v>
      </c>
      <c r="I112" s="35">
        <f t="shared" si="52"/>
        <v>15</v>
      </c>
      <c r="J112" s="35">
        <v>20</v>
      </c>
      <c r="K112" s="35">
        <v>9</v>
      </c>
      <c r="L112" s="35">
        <f t="shared" si="53"/>
        <v>29</v>
      </c>
      <c r="M112" s="35"/>
      <c r="N112" s="35"/>
      <c r="O112" s="35">
        <f t="shared" si="54"/>
        <v>0</v>
      </c>
      <c r="P112" s="35"/>
      <c r="Q112" s="35"/>
      <c r="R112" s="35">
        <f t="shared" si="55"/>
        <v>0</v>
      </c>
      <c r="S112" s="35"/>
      <c r="T112" s="35"/>
      <c r="U112" s="35">
        <f t="shared" si="56"/>
        <v>0</v>
      </c>
      <c r="V112" s="35"/>
      <c r="W112" s="35"/>
      <c r="X112" s="35">
        <f t="shared" si="57"/>
        <v>0</v>
      </c>
      <c r="Y112" s="35">
        <v>2</v>
      </c>
      <c r="Z112" s="35"/>
      <c r="AA112" s="35">
        <f t="shared" si="58"/>
        <v>2</v>
      </c>
    </row>
    <row r="113" spans="1:27" outlineLevel="4" x14ac:dyDescent="0.2">
      <c r="A113" s="53">
        <v>45.110100000000003</v>
      </c>
      <c r="B113" s="33" t="s">
        <v>100</v>
      </c>
      <c r="C113" s="33" t="s">
        <v>101</v>
      </c>
      <c r="D113" s="34">
        <f t="shared" si="50"/>
        <v>12</v>
      </c>
      <c r="E113" s="34">
        <f t="shared" si="50"/>
        <v>11</v>
      </c>
      <c r="F113" s="34">
        <f t="shared" si="51"/>
        <v>23</v>
      </c>
      <c r="G113" s="35">
        <v>5</v>
      </c>
      <c r="H113" s="35">
        <v>7</v>
      </c>
      <c r="I113" s="35">
        <f t="shared" si="52"/>
        <v>12</v>
      </c>
      <c r="J113" s="35">
        <v>7</v>
      </c>
      <c r="K113" s="35">
        <v>4</v>
      </c>
      <c r="L113" s="35">
        <f t="shared" si="53"/>
        <v>11</v>
      </c>
      <c r="M113" s="35"/>
      <c r="N113" s="35"/>
      <c r="O113" s="35">
        <f t="shared" si="54"/>
        <v>0</v>
      </c>
      <c r="P113" s="35"/>
      <c r="Q113" s="35"/>
      <c r="R113" s="35">
        <f t="shared" si="55"/>
        <v>0</v>
      </c>
      <c r="S113" s="35"/>
      <c r="T113" s="35"/>
      <c r="U113" s="35">
        <f t="shared" si="56"/>
        <v>0</v>
      </c>
      <c r="V113" s="35"/>
      <c r="W113" s="35"/>
      <c r="X113" s="35">
        <f t="shared" si="57"/>
        <v>0</v>
      </c>
      <c r="Y113" s="35"/>
      <c r="Z113" s="35"/>
      <c r="AA113" s="35">
        <f t="shared" si="58"/>
        <v>0</v>
      </c>
    </row>
    <row r="114" spans="1:27" outlineLevel="4" x14ac:dyDescent="0.2">
      <c r="A114" s="53">
        <v>45.999899999999997</v>
      </c>
      <c r="B114" s="33" t="s">
        <v>526</v>
      </c>
      <c r="C114" s="33" t="s">
        <v>525</v>
      </c>
      <c r="D114" s="34">
        <f t="shared" si="50"/>
        <v>15</v>
      </c>
      <c r="E114" s="34">
        <f t="shared" si="50"/>
        <v>16</v>
      </c>
      <c r="F114" s="34">
        <f t="shared" si="51"/>
        <v>31</v>
      </c>
      <c r="G114" s="35">
        <v>6</v>
      </c>
      <c r="H114" s="35">
        <v>10</v>
      </c>
      <c r="I114" s="35">
        <f t="shared" si="52"/>
        <v>16</v>
      </c>
      <c r="J114" s="35">
        <v>9</v>
      </c>
      <c r="K114" s="35">
        <v>6</v>
      </c>
      <c r="L114" s="35">
        <f t="shared" si="53"/>
        <v>15</v>
      </c>
      <c r="M114" s="35"/>
      <c r="N114" s="35"/>
      <c r="O114" s="35">
        <f t="shared" si="54"/>
        <v>0</v>
      </c>
      <c r="P114" s="35"/>
      <c r="Q114" s="35"/>
      <c r="R114" s="35">
        <f t="shared" si="55"/>
        <v>0</v>
      </c>
      <c r="S114" s="35"/>
      <c r="T114" s="35"/>
      <c r="U114" s="35">
        <f t="shared" si="56"/>
        <v>0</v>
      </c>
      <c r="V114" s="35"/>
      <c r="W114" s="35"/>
      <c r="X114" s="35">
        <f t="shared" si="57"/>
        <v>0</v>
      </c>
      <c r="Y114" s="35"/>
      <c r="Z114" s="35"/>
      <c r="AA114" s="35">
        <f t="shared" si="58"/>
        <v>0</v>
      </c>
    </row>
    <row r="115" spans="1:27" outlineLevel="4" x14ac:dyDescent="0.2">
      <c r="A115" s="53">
        <v>51.231000000000002</v>
      </c>
      <c r="B115" s="33" t="s">
        <v>110</v>
      </c>
      <c r="C115" s="33" t="s">
        <v>111</v>
      </c>
      <c r="D115" s="34">
        <f t="shared" si="50"/>
        <v>21</v>
      </c>
      <c r="E115" s="34">
        <f t="shared" si="50"/>
        <v>71</v>
      </c>
      <c r="F115" s="34">
        <f t="shared" si="51"/>
        <v>92</v>
      </c>
      <c r="G115" s="35">
        <v>12</v>
      </c>
      <c r="H115" s="35">
        <v>30</v>
      </c>
      <c r="I115" s="35">
        <f t="shared" si="52"/>
        <v>42</v>
      </c>
      <c r="J115" s="35">
        <v>9</v>
      </c>
      <c r="K115" s="35">
        <v>41</v>
      </c>
      <c r="L115" s="35">
        <f t="shared" si="53"/>
        <v>50</v>
      </c>
      <c r="M115" s="35"/>
      <c r="N115" s="35"/>
      <c r="O115" s="35">
        <f t="shared" si="54"/>
        <v>0</v>
      </c>
      <c r="P115" s="35"/>
      <c r="Q115" s="35"/>
      <c r="R115" s="35">
        <f t="shared" si="55"/>
        <v>0</v>
      </c>
      <c r="S115" s="35"/>
      <c r="T115" s="35"/>
      <c r="U115" s="35">
        <f t="shared" si="56"/>
        <v>0</v>
      </c>
      <c r="V115" s="35"/>
      <c r="W115" s="35"/>
      <c r="X115" s="35">
        <f t="shared" si="57"/>
        <v>0</v>
      </c>
      <c r="Y115" s="35"/>
      <c r="Z115" s="35"/>
      <c r="AA115" s="35">
        <f t="shared" si="58"/>
        <v>0</v>
      </c>
    </row>
    <row r="116" spans="1:27" s="31" customFormat="1" outlineLevel="3" x14ac:dyDescent="0.2">
      <c r="A116" s="235" t="s">
        <v>24</v>
      </c>
      <c r="B116" s="235"/>
      <c r="C116" s="235"/>
      <c r="D116" s="32">
        <f t="shared" ref="D116:AA116" si="59">SUBTOTAL(9,D117:D118)</f>
        <v>39</v>
      </c>
      <c r="E116" s="32">
        <f t="shared" si="59"/>
        <v>88</v>
      </c>
      <c r="F116" s="32">
        <f t="shared" si="59"/>
        <v>127</v>
      </c>
      <c r="G116" s="32">
        <f t="shared" si="59"/>
        <v>23</v>
      </c>
      <c r="H116" s="32">
        <f t="shared" si="59"/>
        <v>48</v>
      </c>
      <c r="I116" s="32">
        <f t="shared" si="59"/>
        <v>71</v>
      </c>
      <c r="J116" s="32">
        <f t="shared" si="59"/>
        <v>16</v>
      </c>
      <c r="K116" s="32">
        <f t="shared" si="59"/>
        <v>40</v>
      </c>
      <c r="L116" s="32">
        <f t="shared" si="59"/>
        <v>56</v>
      </c>
      <c r="M116" s="32">
        <f t="shared" si="59"/>
        <v>0</v>
      </c>
      <c r="N116" s="32">
        <f t="shared" si="59"/>
        <v>0</v>
      </c>
      <c r="O116" s="32">
        <f t="shared" si="59"/>
        <v>0</v>
      </c>
      <c r="P116" s="32">
        <f t="shared" si="59"/>
        <v>0</v>
      </c>
      <c r="Q116" s="32">
        <f t="shared" si="59"/>
        <v>0</v>
      </c>
      <c r="R116" s="32">
        <f t="shared" si="59"/>
        <v>0</v>
      </c>
      <c r="S116" s="32">
        <f t="shared" si="59"/>
        <v>0</v>
      </c>
      <c r="T116" s="32">
        <f t="shared" si="59"/>
        <v>0</v>
      </c>
      <c r="U116" s="32">
        <f t="shared" si="59"/>
        <v>0</v>
      </c>
      <c r="V116" s="32">
        <f t="shared" si="59"/>
        <v>0</v>
      </c>
      <c r="W116" s="32">
        <f t="shared" si="59"/>
        <v>0</v>
      </c>
      <c r="X116" s="32">
        <f t="shared" si="59"/>
        <v>0</v>
      </c>
      <c r="Y116" s="32">
        <f t="shared" si="59"/>
        <v>0</v>
      </c>
      <c r="Z116" s="32">
        <f t="shared" si="59"/>
        <v>0</v>
      </c>
      <c r="AA116" s="32">
        <f t="shared" si="59"/>
        <v>0</v>
      </c>
    </row>
    <row r="117" spans="1:27" outlineLevel="4" x14ac:dyDescent="0.2">
      <c r="A117" s="53">
        <v>42.010100000000001</v>
      </c>
      <c r="B117" s="33" t="s">
        <v>96</v>
      </c>
      <c r="C117" s="33" t="s">
        <v>97</v>
      </c>
      <c r="D117" s="34">
        <f>G117+J117+M117+P117+S117+V117+Y117</f>
        <v>28</v>
      </c>
      <c r="E117" s="34">
        <f>H117+K117+N117+Q117+T117+W117+Z117</f>
        <v>62</v>
      </c>
      <c r="F117" s="34">
        <f t="shared" ref="F117:F203" si="60">SUM(D117:E117)</f>
        <v>90</v>
      </c>
      <c r="G117" s="35">
        <v>19</v>
      </c>
      <c r="H117" s="35">
        <v>38</v>
      </c>
      <c r="I117" s="35">
        <f t="shared" ref="I117:I203" si="61">SUM(G117:H117)</f>
        <v>57</v>
      </c>
      <c r="J117" s="35">
        <v>9</v>
      </c>
      <c r="K117" s="35">
        <v>24</v>
      </c>
      <c r="L117" s="35">
        <f t="shared" ref="L117:L203" si="62">SUM(J117:K117)</f>
        <v>33</v>
      </c>
      <c r="M117" s="35"/>
      <c r="N117" s="35"/>
      <c r="O117" s="35">
        <f t="shared" ref="O117:O203" si="63">SUM(M117:N117)</f>
        <v>0</v>
      </c>
      <c r="P117" s="35"/>
      <c r="Q117" s="35"/>
      <c r="R117" s="35">
        <f t="shared" ref="R117:R203" si="64">SUM(P117:Q117)</f>
        <v>0</v>
      </c>
      <c r="S117" s="35"/>
      <c r="T117" s="35"/>
      <c r="U117" s="35">
        <f t="shared" ref="U117:U203" si="65">SUM(S117:T117)</f>
        <v>0</v>
      </c>
      <c r="V117" s="35"/>
      <c r="W117" s="35"/>
      <c r="X117" s="35">
        <f t="shared" ref="X117:X203" si="66">SUM(V117:W117)</f>
        <v>0</v>
      </c>
      <c r="Y117" s="35"/>
      <c r="Z117" s="35"/>
      <c r="AA117" s="35">
        <f t="shared" ref="AA117:AA203" si="67">SUM(Y117:Z117)</f>
        <v>0</v>
      </c>
    </row>
    <row r="118" spans="1:27" outlineLevel="4" x14ac:dyDescent="0.2">
      <c r="A118" s="53">
        <v>44.070099999999996</v>
      </c>
      <c r="B118" s="33" t="s">
        <v>102</v>
      </c>
      <c r="C118" s="33" t="s">
        <v>103</v>
      </c>
      <c r="D118" s="34">
        <f>G118+J118+M118+P118+S118+V118+Y118</f>
        <v>11</v>
      </c>
      <c r="E118" s="34">
        <f>H118+K118+N118+Q118+T118+W118+Z118</f>
        <v>26</v>
      </c>
      <c r="F118" s="34">
        <f t="shared" si="60"/>
        <v>37</v>
      </c>
      <c r="G118" s="35">
        <v>4</v>
      </c>
      <c r="H118" s="35">
        <v>10</v>
      </c>
      <c r="I118" s="35">
        <f t="shared" si="61"/>
        <v>14</v>
      </c>
      <c r="J118" s="35">
        <v>7</v>
      </c>
      <c r="K118" s="35">
        <v>16</v>
      </c>
      <c r="L118" s="35">
        <f t="shared" si="62"/>
        <v>23</v>
      </c>
      <c r="M118" s="35"/>
      <c r="N118" s="35"/>
      <c r="O118" s="35">
        <f t="shared" si="63"/>
        <v>0</v>
      </c>
      <c r="P118" s="35"/>
      <c r="Q118" s="35"/>
      <c r="R118" s="35">
        <f t="shared" si="64"/>
        <v>0</v>
      </c>
      <c r="S118" s="35"/>
      <c r="T118" s="35"/>
      <c r="U118" s="35">
        <f t="shared" si="65"/>
        <v>0</v>
      </c>
      <c r="V118" s="35"/>
      <c r="W118" s="35"/>
      <c r="X118" s="35">
        <f t="shared" si="66"/>
        <v>0</v>
      </c>
      <c r="Y118" s="35"/>
      <c r="Z118" s="35"/>
      <c r="AA118" s="35">
        <f t="shared" si="67"/>
        <v>0</v>
      </c>
    </row>
    <row r="119" spans="1:27" s="31" customFormat="1" outlineLevel="1" x14ac:dyDescent="0.2">
      <c r="A119" s="237" t="s">
        <v>554</v>
      </c>
      <c r="B119" s="237"/>
      <c r="C119" s="237"/>
      <c r="D119" s="32">
        <f t="shared" ref="D119:AA119" si="68">SUBTOTAL(9,D122:D127)</f>
        <v>26</v>
      </c>
      <c r="E119" s="32">
        <f t="shared" si="68"/>
        <v>35</v>
      </c>
      <c r="F119" s="32">
        <f t="shared" si="68"/>
        <v>61</v>
      </c>
      <c r="G119" s="32">
        <f t="shared" si="68"/>
        <v>17</v>
      </c>
      <c r="H119" s="32">
        <f t="shared" si="68"/>
        <v>29</v>
      </c>
      <c r="I119" s="32">
        <f t="shared" si="68"/>
        <v>46</v>
      </c>
      <c r="J119" s="32">
        <f t="shared" si="68"/>
        <v>9</v>
      </c>
      <c r="K119" s="32">
        <f t="shared" si="68"/>
        <v>6</v>
      </c>
      <c r="L119" s="32">
        <f t="shared" si="68"/>
        <v>15</v>
      </c>
      <c r="M119" s="32">
        <f t="shared" si="68"/>
        <v>0</v>
      </c>
      <c r="N119" s="32">
        <f t="shared" si="68"/>
        <v>0</v>
      </c>
      <c r="O119" s="32">
        <f t="shared" si="68"/>
        <v>0</v>
      </c>
      <c r="P119" s="32">
        <f t="shared" si="68"/>
        <v>0</v>
      </c>
      <c r="Q119" s="32">
        <f t="shared" si="68"/>
        <v>0</v>
      </c>
      <c r="R119" s="32">
        <f t="shared" si="68"/>
        <v>0</v>
      </c>
      <c r="S119" s="32">
        <f t="shared" si="68"/>
        <v>0</v>
      </c>
      <c r="T119" s="32">
        <f t="shared" si="68"/>
        <v>0</v>
      </c>
      <c r="U119" s="32">
        <f t="shared" si="68"/>
        <v>0</v>
      </c>
      <c r="V119" s="32">
        <f t="shared" si="68"/>
        <v>0</v>
      </c>
      <c r="W119" s="32">
        <f t="shared" si="68"/>
        <v>0</v>
      </c>
      <c r="X119" s="32">
        <f t="shared" si="68"/>
        <v>0</v>
      </c>
      <c r="Y119" s="32">
        <f t="shared" si="68"/>
        <v>0</v>
      </c>
      <c r="Z119" s="32">
        <f t="shared" si="68"/>
        <v>0</v>
      </c>
      <c r="AA119" s="32">
        <f t="shared" si="68"/>
        <v>0</v>
      </c>
    </row>
    <row r="120" spans="1:27" s="31" customFormat="1" outlineLevel="2" x14ac:dyDescent="0.2">
      <c r="A120" s="236" t="s">
        <v>11</v>
      </c>
      <c r="B120" s="236"/>
      <c r="C120" s="236"/>
      <c r="D120" s="32">
        <f t="shared" ref="D120:AA120" si="69">SUBTOTAL(9,D122:D127)</f>
        <v>26</v>
      </c>
      <c r="E120" s="32">
        <f t="shared" si="69"/>
        <v>35</v>
      </c>
      <c r="F120" s="32">
        <f t="shared" si="69"/>
        <v>61</v>
      </c>
      <c r="G120" s="32">
        <f t="shared" si="69"/>
        <v>17</v>
      </c>
      <c r="H120" s="32">
        <f t="shared" si="69"/>
        <v>29</v>
      </c>
      <c r="I120" s="32">
        <f t="shared" si="69"/>
        <v>46</v>
      </c>
      <c r="J120" s="32">
        <f t="shared" si="69"/>
        <v>9</v>
      </c>
      <c r="K120" s="32">
        <f t="shared" si="69"/>
        <v>6</v>
      </c>
      <c r="L120" s="32">
        <f t="shared" si="69"/>
        <v>15</v>
      </c>
      <c r="M120" s="32">
        <f t="shared" si="69"/>
        <v>0</v>
      </c>
      <c r="N120" s="32">
        <f t="shared" si="69"/>
        <v>0</v>
      </c>
      <c r="O120" s="32">
        <f t="shared" si="69"/>
        <v>0</v>
      </c>
      <c r="P120" s="32">
        <f t="shared" si="69"/>
        <v>0</v>
      </c>
      <c r="Q120" s="32">
        <f t="shared" si="69"/>
        <v>0</v>
      </c>
      <c r="R120" s="32">
        <f t="shared" si="69"/>
        <v>0</v>
      </c>
      <c r="S120" s="32">
        <f t="shared" si="69"/>
        <v>0</v>
      </c>
      <c r="T120" s="32">
        <f t="shared" si="69"/>
        <v>0</v>
      </c>
      <c r="U120" s="32">
        <f t="shared" si="69"/>
        <v>0</v>
      </c>
      <c r="V120" s="32">
        <f t="shared" si="69"/>
        <v>0</v>
      </c>
      <c r="W120" s="32">
        <f t="shared" si="69"/>
        <v>0</v>
      </c>
      <c r="X120" s="32">
        <f t="shared" si="69"/>
        <v>0</v>
      </c>
      <c r="Y120" s="32">
        <f t="shared" si="69"/>
        <v>0</v>
      </c>
      <c r="Z120" s="32">
        <f t="shared" si="69"/>
        <v>0</v>
      </c>
      <c r="AA120" s="32">
        <f t="shared" si="69"/>
        <v>0</v>
      </c>
    </row>
    <row r="121" spans="1:27" s="31" customFormat="1" outlineLevel="3" x14ac:dyDescent="0.2">
      <c r="A121" s="235" t="s">
        <v>22</v>
      </c>
      <c r="B121" s="235"/>
      <c r="C121" s="235"/>
      <c r="D121" s="32">
        <f t="shared" ref="D121:AA121" si="70">SUBTOTAL(9,D122:D123)</f>
        <v>6</v>
      </c>
      <c r="E121" s="32">
        <f t="shared" si="70"/>
        <v>10</v>
      </c>
      <c r="F121" s="32">
        <f t="shared" si="70"/>
        <v>16</v>
      </c>
      <c r="G121" s="32">
        <f t="shared" si="70"/>
        <v>6</v>
      </c>
      <c r="H121" s="32">
        <f t="shared" si="70"/>
        <v>10</v>
      </c>
      <c r="I121" s="32">
        <f t="shared" si="70"/>
        <v>16</v>
      </c>
      <c r="J121" s="32">
        <f t="shared" si="70"/>
        <v>0</v>
      </c>
      <c r="K121" s="32">
        <f t="shared" si="70"/>
        <v>0</v>
      </c>
      <c r="L121" s="32">
        <f t="shared" si="70"/>
        <v>0</v>
      </c>
      <c r="M121" s="32">
        <f t="shared" si="70"/>
        <v>0</v>
      </c>
      <c r="N121" s="32">
        <f t="shared" si="70"/>
        <v>0</v>
      </c>
      <c r="O121" s="32">
        <f t="shared" si="70"/>
        <v>0</v>
      </c>
      <c r="P121" s="32">
        <f t="shared" si="70"/>
        <v>0</v>
      </c>
      <c r="Q121" s="32">
        <f t="shared" si="70"/>
        <v>0</v>
      </c>
      <c r="R121" s="32">
        <f t="shared" si="70"/>
        <v>0</v>
      </c>
      <c r="S121" s="32">
        <f t="shared" si="70"/>
        <v>0</v>
      </c>
      <c r="T121" s="32">
        <f t="shared" si="70"/>
        <v>0</v>
      </c>
      <c r="U121" s="32">
        <f t="shared" si="70"/>
        <v>0</v>
      </c>
      <c r="V121" s="32">
        <f t="shared" si="70"/>
        <v>0</v>
      </c>
      <c r="W121" s="32">
        <f t="shared" si="70"/>
        <v>0</v>
      </c>
      <c r="X121" s="32">
        <f t="shared" si="70"/>
        <v>0</v>
      </c>
      <c r="Y121" s="32">
        <f t="shared" si="70"/>
        <v>0</v>
      </c>
      <c r="Z121" s="32">
        <f t="shared" si="70"/>
        <v>0</v>
      </c>
      <c r="AA121" s="32">
        <f t="shared" si="70"/>
        <v>0</v>
      </c>
    </row>
    <row r="122" spans="1:27" outlineLevel="4" x14ac:dyDescent="0.2">
      <c r="A122" s="53">
        <v>25.010100000000001</v>
      </c>
      <c r="B122" s="33" t="s">
        <v>125</v>
      </c>
      <c r="C122" s="33" t="s">
        <v>126</v>
      </c>
      <c r="D122" s="34">
        <f>G122+J122+M122+P122+S122+V122+Y122</f>
        <v>2</v>
      </c>
      <c r="E122" s="34">
        <f>H122+K122+N122+Q122+T122+W122+Z122</f>
        <v>3</v>
      </c>
      <c r="F122" s="34">
        <f t="shared" si="60"/>
        <v>5</v>
      </c>
      <c r="G122" s="35">
        <v>2</v>
      </c>
      <c r="H122" s="35">
        <v>3</v>
      </c>
      <c r="I122" s="35">
        <f t="shared" si="61"/>
        <v>5</v>
      </c>
      <c r="J122" s="35"/>
      <c r="K122" s="35"/>
      <c r="L122" s="35">
        <f t="shared" si="62"/>
        <v>0</v>
      </c>
      <c r="M122" s="35"/>
      <c r="N122" s="35"/>
      <c r="O122" s="35">
        <f t="shared" si="63"/>
        <v>0</v>
      </c>
      <c r="P122" s="35"/>
      <c r="Q122" s="35"/>
      <c r="R122" s="35">
        <f t="shared" si="64"/>
        <v>0</v>
      </c>
      <c r="S122" s="35"/>
      <c r="T122" s="35"/>
      <c r="U122" s="35">
        <f t="shared" si="65"/>
        <v>0</v>
      </c>
      <c r="V122" s="35"/>
      <c r="W122" s="35"/>
      <c r="X122" s="35">
        <f t="shared" si="66"/>
        <v>0</v>
      </c>
      <c r="Y122" s="35"/>
      <c r="Z122" s="35"/>
      <c r="AA122" s="35">
        <f t="shared" si="67"/>
        <v>0</v>
      </c>
    </row>
    <row r="123" spans="1:27" outlineLevel="4" x14ac:dyDescent="0.2">
      <c r="A123" s="53">
        <v>54.0105</v>
      </c>
      <c r="B123" s="33" t="s">
        <v>123</v>
      </c>
      <c r="C123" s="33" t="s">
        <v>124</v>
      </c>
      <c r="D123" s="34">
        <f>G123+J123+M123+P123+S123+V123+Y123</f>
        <v>4</v>
      </c>
      <c r="E123" s="34">
        <f>H123+K123+N123+Q123+T123+W123+Z123</f>
        <v>7</v>
      </c>
      <c r="F123" s="34">
        <f t="shared" si="60"/>
        <v>11</v>
      </c>
      <c r="G123" s="35">
        <v>4</v>
      </c>
      <c r="H123" s="35">
        <v>7</v>
      </c>
      <c r="I123" s="35">
        <f t="shared" si="61"/>
        <v>11</v>
      </c>
      <c r="J123" s="35"/>
      <c r="K123" s="35"/>
      <c r="L123" s="35">
        <f t="shared" si="62"/>
        <v>0</v>
      </c>
      <c r="M123" s="35"/>
      <c r="N123" s="35"/>
      <c r="O123" s="35">
        <f t="shared" si="63"/>
        <v>0</v>
      </c>
      <c r="P123" s="35"/>
      <c r="Q123" s="35"/>
      <c r="R123" s="35">
        <f t="shared" si="64"/>
        <v>0</v>
      </c>
      <c r="S123" s="35"/>
      <c r="T123" s="35"/>
      <c r="U123" s="35">
        <f t="shared" si="65"/>
        <v>0</v>
      </c>
      <c r="V123" s="35"/>
      <c r="W123" s="35"/>
      <c r="X123" s="35">
        <f t="shared" si="66"/>
        <v>0</v>
      </c>
      <c r="Y123" s="35"/>
      <c r="Z123" s="35"/>
      <c r="AA123" s="35">
        <f t="shared" si="67"/>
        <v>0</v>
      </c>
    </row>
    <row r="124" spans="1:27" s="31" customFormat="1" outlineLevel="3" x14ac:dyDescent="0.2">
      <c r="A124" s="235" t="s">
        <v>23</v>
      </c>
      <c r="B124" s="235"/>
      <c r="C124" s="235"/>
      <c r="D124" s="32">
        <f t="shared" ref="D124:AA124" si="71">SUBTOTAL(9,D125:D125)</f>
        <v>14</v>
      </c>
      <c r="E124" s="32">
        <f t="shared" si="71"/>
        <v>24</v>
      </c>
      <c r="F124" s="32">
        <f t="shared" si="71"/>
        <v>38</v>
      </c>
      <c r="G124" s="32">
        <f t="shared" si="71"/>
        <v>5</v>
      </c>
      <c r="H124" s="32">
        <f t="shared" si="71"/>
        <v>18</v>
      </c>
      <c r="I124" s="32">
        <f t="shared" si="71"/>
        <v>23</v>
      </c>
      <c r="J124" s="32">
        <f t="shared" si="71"/>
        <v>9</v>
      </c>
      <c r="K124" s="32">
        <f t="shared" si="71"/>
        <v>6</v>
      </c>
      <c r="L124" s="32">
        <f t="shared" si="71"/>
        <v>15</v>
      </c>
      <c r="M124" s="32">
        <f t="shared" si="71"/>
        <v>0</v>
      </c>
      <c r="N124" s="32">
        <f t="shared" si="71"/>
        <v>0</v>
      </c>
      <c r="O124" s="32">
        <f t="shared" si="71"/>
        <v>0</v>
      </c>
      <c r="P124" s="32">
        <f t="shared" si="71"/>
        <v>0</v>
      </c>
      <c r="Q124" s="32">
        <f t="shared" si="71"/>
        <v>0</v>
      </c>
      <c r="R124" s="32">
        <f t="shared" si="71"/>
        <v>0</v>
      </c>
      <c r="S124" s="32">
        <f t="shared" si="71"/>
        <v>0</v>
      </c>
      <c r="T124" s="32">
        <f t="shared" si="71"/>
        <v>0</v>
      </c>
      <c r="U124" s="32">
        <f t="shared" si="71"/>
        <v>0</v>
      </c>
      <c r="V124" s="32">
        <f t="shared" si="71"/>
        <v>0</v>
      </c>
      <c r="W124" s="32">
        <f t="shared" si="71"/>
        <v>0</v>
      </c>
      <c r="X124" s="32">
        <f t="shared" si="71"/>
        <v>0</v>
      </c>
      <c r="Y124" s="32">
        <f t="shared" si="71"/>
        <v>0</v>
      </c>
      <c r="Z124" s="32">
        <f t="shared" si="71"/>
        <v>0</v>
      </c>
      <c r="AA124" s="32">
        <f t="shared" si="71"/>
        <v>0</v>
      </c>
    </row>
    <row r="125" spans="1:27" ht="12.75" customHeight="1" outlineLevel="4" x14ac:dyDescent="0.2">
      <c r="A125" s="53">
        <v>11.040100000000001</v>
      </c>
      <c r="B125" s="33" t="s">
        <v>127</v>
      </c>
      <c r="C125" s="33" t="s">
        <v>128</v>
      </c>
      <c r="D125" s="34">
        <f>G125+J125+M125+P125+S125+V125+Y125</f>
        <v>14</v>
      </c>
      <c r="E125" s="34">
        <f>H125+K125+N125+Q125+T125+W125+Z125</f>
        <v>24</v>
      </c>
      <c r="F125" s="34">
        <f t="shared" si="60"/>
        <v>38</v>
      </c>
      <c r="G125" s="35">
        <v>5</v>
      </c>
      <c r="H125" s="35">
        <v>18</v>
      </c>
      <c r="I125" s="35">
        <f t="shared" si="61"/>
        <v>23</v>
      </c>
      <c r="J125" s="35">
        <v>9</v>
      </c>
      <c r="K125" s="35">
        <v>6</v>
      </c>
      <c r="L125" s="35">
        <f t="shared" si="62"/>
        <v>15</v>
      </c>
      <c r="M125" s="35"/>
      <c r="N125" s="35"/>
      <c r="O125" s="35">
        <f t="shared" si="63"/>
        <v>0</v>
      </c>
      <c r="P125" s="35"/>
      <c r="Q125" s="35"/>
      <c r="R125" s="35">
        <f t="shared" si="64"/>
        <v>0</v>
      </c>
      <c r="S125" s="35"/>
      <c r="T125" s="35"/>
      <c r="U125" s="35">
        <f t="shared" si="65"/>
        <v>0</v>
      </c>
      <c r="V125" s="35"/>
      <c r="W125" s="35"/>
      <c r="X125" s="35">
        <f t="shared" si="66"/>
        <v>0</v>
      </c>
      <c r="Y125" s="35"/>
      <c r="Z125" s="35"/>
      <c r="AA125" s="35">
        <f t="shared" si="67"/>
        <v>0</v>
      </c>
    </row>
    <row r="126" spans="1:27" s="31" customFormat="1" outlineLevel="3" x14ac:dyDescent="0.2">
      <c r="A126" s="235" t="s">
        <v>344</v>
      </c>
      <c r="B126" s="235"/>
      <c r="C126" s="235"/>
      <c r="D126" s="32">
        <f t="shared" ref="D126:AA126" si="72">SUBTOTAL(9,D127:D127)</f>
        <v>6</v>
      </c>
      <c r="E126" s="32">
        <f t="shared" si="72"/>
        <v>1</v>
      </c>
      <c r="F126" s="32">
        <f t="shared" si="72"/>
        <v>7</v>
      </c>
      <c r="G126" s="32">
        <f t="shared" si="72"/>
        <v>6</v>
      </c>
      <c r="H126" s="32">
        <f t="shared" si="72"/>
        <v>1</v>
      </c>
      <c r="I126" s="32">
        <f t="shared" si="72"/>
        <v>7</v>
      </c>
      <c r="J126" s="32">
        <f t="shared" si="72"/>
        <v>0</v>
      </c>
      <c r="K126" s="32">
        <f t="shared" si="72"/>
        <v>0</v>
      </c>
      <c r="L126" s="32">
        <f t="shared" si="72"/>
        <v>0</v>
      </c>
      <c r="M126" s="32">
        <f t="shared" si="72"/>
        <v>0</v>
      </c>
      <c r="N126" s="32">
        <f t="shared" si="72"/>
        <v>0</v>
      </c>
      <c r="O126" s="32">
        <f t="shared" si="72"/>
        <v>0</v>
      </c>
      <c r="P126" s="32">
        <f t="shared" si="72"/>
        <v>0</v>
      </c>
      <c r="Q126" s="32">
        <f t="shared" si="72"/>
        <v>0</v>
      </c>
      <c r="R126" s="32">
        <f t="shared" si="72"/>
        <v>0</v>
      </c>
      <c r="S126" s="32">
        <f t="shared" si="72"/>
        <v>0</v>
      </c>
      <c r="T126" s="32">
        <f t="shared" si="72"/>
        <v>0</v>
      </c>
      <c r="U126" s="32">
        <f t="shared" si="72"/>
        <v>0</v>
      </c>
      <c r="V126" s="32">
        <f t="shared" si="72"/>
        <v>0</v>
      </c>
      <c r="W126" s="32">
        <f t="shared" si="72"/>
        <v>0</v>
      </c>
      <c r="X126" s="32">
        <f t="shared" si="72"/>
        <v>0</v>
      </c>
      <c r="Y126" s="32">
        <f t="shared" si="72"/>
        <v>0</v>
      </c>
      <c r="Z126" s="32">
        <f t="shared" si="72"/>
        <v>0</v>
      </c>
      <c r="AA126" s="32">
        <f t="shared" si="72"/>
        <v>0</v>
      </c>
    </row>
    <row r="127" spans="1:27" outlineLevel="4" x14ac:dyDescent="0.2">
      <c r="A127" s="53">
        <v>11.01</v>
      </c>
      <c r="B127" s="33" t="s">
        <v>347</v>
      </c>
      <c r="C127" s="33" t="s">
        <v>348</v>
      </c>
      <c r="D127" s="34">
        <f>G127+J127+M127+P127+S127+V127+Y127</f>
        <v>6</v>
      </c>
      <c r="E127" s="34">
        <f>H127+K127+N127+Q127+T127+W127+Z127</f>
        <v>1</v>
      </c>
      <c r="F127" s="34">
        <f t="shared" si="60"/>
        <v>7</v>
      </c>
      <c r="G127" s="35">
        <v>6</v>
      </c>
      <c r="H127" s="35">
        <v>1</v>
      </c>
      <c r="I127" s="35">
        <f t="shared" si="61"/>
        <v>7</v>
      </c>
      <c r="J127" s="35"/>
      <c r="K127" s="35"/>
      <c r="L127" s="35">
        <f t="shared" si="62"/>
        <v>0</v>
      </c>
      <c r="M127" s="35"/>
      <c r="N127" s="35"/>
      <c r="O127" s="35">
        <f t="shared" si="63"/>
        <v>0</v>
      </c>
      <c r="P127" s="35"/>
      <c r="Q127" s="35"/>
      <c r="R127" s="35">
        <f t="shared" si="64"/>
        <v>0</v>
      </c>
      <c r="S127" s="35"/>
      <c r="T127" s="35"/>
      <c r="U127" s="35">
        <f t="shared" si="65"/>
        <v>0</v>
      </c>
      <c r="V127" s="35"/>
      <c r="W127" s="35"/>
      <c r="X127" s="35">
        <f t="shared" si="66"/>
        <v>0</v>
      </c>
      <c r="Y127" s="35"/>
      <c r="Z127" s="35"/>
      <c r="AA127" s="35">
        <f t="shared" si="67"/>
        <v>0</v>
      </c>
    </row>
    <row r="128" spans="1:27" s="31" customFormat="1" outlineLevel="1" x14ac:dyDescent="0.2">
      <c r="A128" s="237" t="s">
        <v>555</v>
      </c>
      <c r="B128" s="237"/>
      <c r="C128" s="237"/>
      <c r="D128" s="32">
        <f t="shared" ref="D128:AA128" si="73">SUBTOTAL(9,D131:D137)</f>
        <v>173</v>
      </c>
      <c r="E128" s="32">
        <f t="shared" si="73"/>
        <v>359</v>
      </c>
      <c r="F128" s="32">
        <f t="shared" si="73"/>
        <v>532</v>
      </c>
      <c r="G128" s="32">
        <f t="shared" si="73"/>
        <v>44</v>
      </c>
      <c r="H128" s="32">
        <f t="shared" si="73"/>
        <v>82</v>
      </c>
      <c r="I128" s="32">
        <f t="shared" si="73"/>
        <v>126</v>
      </c>
      <c r="J128" s="32">
        <f t="shared" si="73"/>
        <v>44</v>
      </c>
      <c r="K128" s="32">
        <f t="shared" si="73"/>
        <v>91</v>
      </c>
      <c r="L128" s="32">
        <f t="shared" si="73"/>
        <v>135</v>
      </c>
      <c r="M128" s="32">
        <f t="shared" si="73"/>
        <v>42</v>
      </c>
      <c r="N128" s="32">
        <f t="shared" si="73"/>
        <v>70</v>
      </c>
      <c r="O128" s="32">
        <f t="shared" si="73"/>
        <v>112</v>
      </c>
      <c r="P128" s="32">
        <f t="shared" si="73"/>
        <v>40</v>
      </c>
      <c r="Q128" s="32">
        <f t="shared" si="73"/>
        <v>116</v>
      </c>
      <c r="R128" s="32">
        <f t="shared" si="73"/>
        <v>156</v>
      </c>
      <c r="S128" s="32">
        <f t="shared" si="73"/>
        <v>1</v>
      </c>
      <c r="T128" s="32">
        <f t="shared" si="73"/>
        <v>0</v>
      </c>
      <c r="U128" s="32">
        <f t="shared" si="73"/>
        <v>1</v>
      </c>
      <c r="V128" s="32">
        <f t="shared" si="73"/>
        <v>2</v>
      </c>
      <c r="W128" s="32">
        <f t="shared" si="73"/>
        <v>0</v>
      </c>
      <c r="X128" s="32">
        <f t="shared" si="73"/>
        <v>2</v>
      </c>
      <c r="Y128" s="32">
        <f t="shared" si="73"/>
        <v>0</v>
      </c>
      <c r="Z128" s="32">
        <f t="shared" si="73"/>
        <v>0</v>
      </c>
      <c r="AA128" s="32">
        <f t="shared" si="73"/>
        <v>0</v>
      </c>
    </row>
    <row r="129" spans="1:27" s="31" customFormat="1" outlineLevel="2" x14ac:dyDescent="0.2">
      <c r="A129" s="236" t="s">
        <v>10</v>
      </c>
      <c r="B129" s="236"/>
      <c r="C129" s="236"/>
      <c r="D129" s="32">
        <f t="shared" ref="D129:AA129" si="74">SUBTOTAL(9,D131:D133)</f>
        <v>163</v>
      </c>
      <c r="E129" s="32">
        <f t="shared" si="74"/>
        <v>342</v>
      </c>
      <c r="F129" s="32">
        <f t="shared" si="74"/>
        <v>505</v>
      </c>
      <c r="G129" s="32">
        <f t="shared" si="74"/>
        <v>38</v>
      </c>
      <c r="H129" s="32">
        <f t="shared" si="74"/>
        <v>72</v>
      </c>
      <c r="I129" s="32">
        <f t="shared" si="74"/>
        <v>110</v>
      </c>
      <c r="J129" s="32">
        <f t="shared" si="74"/>
        <v>40</v>
      </c>
      <c r="K129" s="32">
        <f t="shared" si="74"/>
        <v>84</v>
      </c>
      <c r="L129" s="32">
        <f t="shared" si="74"/>
        <v>124</v>
      </c>
      <c r="M129" s="32">
        <f t="shared" si="74"/>
        <v>42</v>
      </c>
      <c r="N129" s="32">
        <f t="shared" si="74"/>
        <v>70</v>
      </c>
      <c r="O129" s="32">
        <f t="shared" si="74"/>
        <v>112</v>
      </c>
      <c r="P129" s="32">
        <f t="shared" si="74"/>
        <v>40</v>
      </c>
      <c r="Q129" s="32">
        <f t="shared" si="74"/>
        <v>116</v>
      </c>
      <c r="R129" s="32">
        <f t="shared" si="74"/>
        <v>156</v>
      </c>
      <c r="S129" s="32">
        <f t="shared" si="74"/>
        <v>1</v>
      </c>
      <c r="T129" s="32">
        <f t="shared" si="74"/>
        <v>0</v>
      </c>
      <c r="U129" s="32">
        <f t="shared" si="74"/>
        <v>1</v>
      </c>
      <c r="V129" s="32">
        <f t="shared" si="74"/>
        <v>2</v>
      </c>
      <c r="W129" s="32">
        <f t="shared" si="74"/>
        <v>0</v>
      </c>
      <c r="X129" s="32">
        <f t="shared" si="74"/>
        <v>2</v>
      </c>
      <c r="Y129" s="32">
        <f t="shared" si="74"/>
        <v>0</v>
      </c>
      <c r="Z129" s="32">
        <f t="shared" si="74"/>
        <v>0</v>
      </c>
      <c r="AA129" s="32">
        <f t="shared" si="74"/>
        <v>0</v>
      </c>
    </row>
    <row r="130" spans="1:27" s="31" customFormat="1" outlineLevel="3" x14ac:dyDescent="0.2">
      <c r="A130" s="235" t="s">
        <v>19</v>
      </c>
      <c r="B130" s="235"/>
      <c r="C130" s="235"/>
      <c r="D130" s="32">
        <f t="shared" ref="D130:AA130" si="75">SUBTOTAL(9,D131:D133)</f>
        <v>163</v>
      </c>
      <c r="E130" s="32">
        <f t="shared" si="75"/>
        <v>342</v>
      </c>
      <c r="F130" s="32">
        <f t="shared" si="75"/>
        <v>505</v>
      </c>
      <c r="G130" s="32">
        <f t="shared" si="75"/>
        <v>38</v>
      </c>
      <c r="H130" s="32">
        <f t="shared" si="75"/>
        <v>72</v>
      </c>
      <c r="I130" s="32">
        <f t="shared" si="75"/>
        <v>110</v>
      </c>
      <c r="J130" s="32">
        <f t="shared" si="75"/>
        <v>40</v>
      </c>
      <c r="K130" s="32">
        <f t="shared" si="75"/>
        <v>84</v>
      </c>
      <c r="L130" s="32">
        <f t="shared" si="75"/>
        <v>124</v>
      </c>
      <c r="M130" s="32">
        <f t="shared" si="75"/>
        <v>42</v>
      </c>
      <c r="N130" s="32">
        <f t="shared" si="75"/>
        <v>70</v>
      </c>
      <c r="O130" s="32">
        <f t="shared" si="75"/>
        <v>112</v>
      </c>
      <c r="P130" s="32">
        <f t="shared" si="75"/>
        <v>40</v>
      </c>
      <c r="Q130" s="32">
        <f t="shared" si="75"/>
        <v>116</v>
      </c>
      <c r="R130" s="32">
        <f t="shared" si="75"/>
        <v>156</v>
      </c>
      <c r="S130" s="32">
        <f t="shared" si="75"/>
        <v>1</v>
      </c>
      <c r="T130" s="32">
        <f t="shared" si="75"/>
        <v>0</v>
      </c>
      <c r="U130" s="32">
        <f t="shared" si="75"/>
        <v>1</v>
      </c>
      <c r="V130" s="32">
        <f t="shared" si="75"/>
        <v>2</v>
      </c>
      <c r="W130" s="32">
        <f t="shared" si="75"/>
        <v>0</v>
      </c>
      <c r="X130" s="32">
        <f t="shared" si="75"/>
        <v>2</v>
      </c>
      <c r="Y130" s="32">
        <f t="shared" si="75"/>
        <v>0</v>
      </c>
      <c r="Z130" s="32">
        <f t="shared" si="75"/>
        <v>0</v>
      </c>
      <c r="AA130" s="32">
        <f t="shared" si="75"/>
        <v>0</v>
      </c>
    </row>
    <row r="131" spans="1:27" outlineLevel="4" x14ac:dyDescent="0.2">
      <c r="A131" s="53">
        <v>9.0401000000000007</v>
      </c>
      <c r="B131" s="33" t="s">
        <v>131</v>
      </c>
      <c r="C131" s="33" t="s">
        <v>132</v>
      </c>
      <c r="D131" s="34">
        <f t="shared" ref="D131:E133" si="76">G131+J131+M131+P131+S131+V131+Y131</f>
        <v>42</v>
      </c>
      <c r="E131" s="34">
        <f t="shared" si="76"/>
        <v>117</v>
      </c>
      <c r="F131" s="34">
        <f t="shared" si="60"/>
        <v>159</v>
      </c>
      <c r="G131" s="35">
        <v>10</v>
      </c>
      <c r="H131" s="35">
        <v>24</v>
      </c>
      <c r="I131" s="35">
        <f t="shared" si="61"/>
        <v>34</v>
      </c>
      <c r="J131" s="35">
        <v>8</v>
      </c>
      <c r="K131" s="35">
        <v>26</v>
      </c>
      <c r="L131" s="35">
        <f t="shared" si="62"/>
        <v>34</v>
      </c>
      <c r="M131" s="35">
        <v>12</v>
      </c>
      <c r="N131" s="35">
        <v>32</v>
      </c>
      <c r="O131" s="35">
        <f t="shared" si="63"/>
        <v>44</v>
      </c>
      <c r="P131" s="35">
        <v>11</v>
      </c>
      <c r="Q131" s="35">
        <v>35</v>
      </c>
      <c r="R131" s="35">
        <f t="shared" si="64"/>
        <v>46</v>
      </c>
      <c r="S131" s="35"/>
      <c r="T131" s="35"/>
      <c r="U131" s="35">
        <f t="shared" si="65"/>
        <v>0</v>
      </c>
      <c r="V131" s="35">
        <v>1</v>
      </c>
      <c r="W131" s="35"/>
      <c r="X131" s="35">
        <f t="shared" si="66"/>
        <v>1</v>
      </c>
      <c r="Y131" s="35"/>
      <c r="Z131" s="35"/>
      <c r="AA131" s="35">
        <f t="shared" si="67"/>
        <v>0</v>
      </c>
    </row>
    <row r="132" spans="1:27" outlineLevel="4" x14ac:dyDescent="0.2">
      <c r="A132" s="53">
        <v>9.0701999999999998</v>
      </c>
      <c r="B132" s="33" t="s">
        <v>129</v>
      </c>
      <c r="C132" s="33" t="s">
        <v>130</v>
      </c>
      <c r="D132" s="34">
        <f t="shared" si="76"/>
        <v>80</v>
      </c>
      <c r="E132" s="34">
        <f t="shared" si="76"/>
        <v>100</v>
      </c>
      <c r="F132" s="34">
        <f t="shared" si="60"/>
        <v>180</v>
      </c>
      <c r="G132" s="35">
        <v>20</v>
      </c>
      <c r="H132" s="35">
        <v>19</v>
      </c>
      <c r="I132" s="35">
        <f t="shared" si="61"/>
        <v>39</v>
      </c>
      <c r="J132" s="35">
        <v>21</v>
      </c>
      <c r="K132" s="35">
        <v>31</v>
      </c>
      <c r="L132" s="35">
        <f t="shared" si="62"/>
        <v>52</v>
      </c>
      <c r="M132" s="35">
        <v>19</v>
      </c>
      <c r="N132" s="35">
        <v>16</v>
      </c>
      <c r="O132" s="35">
        <f t="shared" si="63"/>
        <v>35</v>
      </c>
      <c r="P132" s="35">
        <v>19</v>
      </c>
      <c r="Q132" s="35">
        <v>34</v>
      </c>
      <c r="R132" s="35">
        <f t="shared" si="64"/>
        <v>53</v>
      </c>
      <c r="S132" s="35"/>
      <c r="T132" s="35"/>
      <c r="U132" s="35">
        <f t="shared" si="65"/>
        <v>0</v>
      </c>
      <c r="V132" s="35">
        <v>1</v>
      </c>
      <c r="W132" s="35"/>
      <c r="X132" s="35">
        <f t="shared" si="66"/>
        <v>1</v>
      </c>
      <c r="Y132" s="35"/>
      <c r="Z132" s="35"/>
      <c r="AA132" s="35">
        <f t="shared" si="67"/>
        <v>0</v>
      </c>
    </row>
    <row r="133" spans="1:27" outlineLevel="4" x14ac:dyDescent="0.2">
      <c r="A133" s="53">
        <v>9.0901999999999994</v>
      </c>
      <c r="B133" s="33" t="s">
        <v>133</v>
      </c>
      <c r="C133" s="33" t="s">
        <v>134</v>
      </c>
      <c r="D133" s="34">
        <f t="shared" si="76"/>
        <v>41</v>
      </c>
      <c r="E133" s="34">
        <f t="shared" si="76"/>
        <v>125</v>
      </c>
      <c r="F133" s="34">
        <f t="shared" si="60"/>
        <v>166</v>
      </c>
      <c r="G133" s="35">
        <v>8</v>
      </c>
      <c r="H133" s="35">
        <v>29</v>
      </c>
      <c r="I133" s="35">
        <f t="shared" si="61"/>
        <v>37</v>
      </c>
      <c r="J133" s="35">
        <v>11</v>
      </c>
      <c r="K133" s="35">
        <v>27</v>
      </c>
      <c r="L133" s="35">
        <f t="shared" si="62"/>
        <v>38</v>
      </c>
      <c r="M133" s="35">
        <v>11</v>
      </c>
      <c r="N133" s="35">
        <v>22</v>
      </c>
      <c r="O133" s="35">
        <f t="shared" si="63"/>
        <v>33</v>
      </c>
      <c r="P133" s="35">
        <v>10</v>
      </c>
      <c r="Q133" s="35">
        <v>47</v>
      </c>
      <c r="R133" s="35">
        <f t="shared" si="64"/>
        <v>57</v>
      </c>
      <c r="S133" s="35">
        <v>1</v>
      </c>
      <c r="T133" s="35"/>
      <c r="U133" s="35">
        <f t="shared" si="65"/>
        <v>1</v>
      </c>
      <c r="V133" s="35"/>
      <c r="W133" s="35"/>
      <c r="X133" s="35">
        <f t="shared" si="66"/>
        <v>0</v>
      </c>
      <c r="Y133" s="35"/>
      <c r="Z133" s="35"/>
      <c r="AA133" s="35">
        <f t="shared" si="67"/>
        <v>0</v>
      </c>
    </row>
    <row r="134" spans="1:27" s="31" customFormat="1" outlineLevel="2" x14ac:dyDescent="0.2">
      <c r="A134" s="236" t="s">
        <v>11</v>
      </c>
      <c r="B134" s="236"/>
      <c r="C134" s="236"/>
      <c r="D134" s="32">
        <f t="shared" ref="D134:AA134" si="77">SUBTOTAL(9,D136:D137)</f>
        <v>10</v>
      </c>
      <c r="E134" s="32">
        <f t="shared" si="77"/>
        <v>17</v>
      </c>
      <c r="F134" s="32">
        <f t="shared" si="77"/>
        <v>27</v>
      </c>
      <c r="G134" s="32">
        <f t="shared" si="77"/>
        <v>6</v>
      </c>
      <c r="H134" s="32">
        <f t="shared" si="77"/>
        <v>10</v>
      </c>
      <c r="I134" s="32">
        <f t="shared" si="77"/>
        <v>16</v>
      </c>
      <c r="J134" s="32">
        <f t="shared" si="77"/>
        <v>4</v>
      </c>
      <c r="K134" s="32">
        <f t="shared" si="77"/>
        <v>7</v>
      </c>
      <c r="L134" s="32">
        <f t="shared" si="77"/>
        <v>11</v>
      </c>
      <c r="M134" s="32">
        <f t="shared" si="77"/>
        <v>0</v>
      </c>
      <c r="N134" s="32">
        <f t="shared" si="77"/>
        <v>0</v>
      </c>
      <c r="O134" s="32">
        <f t="shared" si="77"/>
        <v>0</v>
      </c>
      <c r="P134" s="32">
        <f t="shared" si="77"/>
        <v>0</v>
      </c>
      <c r="Q134" s="32">
        <f t="shared" si="77"/>
        <v>0</v>
      </c>
      <c r="R134" s="32">
        <f t="shared" si="77"/>
        <v>0</v>
      </c>
      <c r="S134" s="32">
        <f t="shared" si="77"/>
        <v>0</v>
      </c>
      <c r="T134" s="32">
        <f t="shared" si="77"/>
        <v>0</v>
      </c>
      <c r="U134" s="32">
        <f t="shared" si="77"/>
        <v>0</v>
      </c>
      <c r="V134" s="32">
        <f t="shared" si="77"/>
        <v>0</v>
      </c>
      <c r="W134" s="32">
        <f t="shared" si="77"/>
        <v>0</v>
      </c>
      <c r="X134" s="32">
        <f t="shared" si="77"/>
        <v>0</v>
      </c>
      <c r="Y134" s="32">
        <f t="shared" si="77"/>
        <v>0</v>
      </c>
      <c r="Z134" s="32">
        <f t="shared" si="77"/>
        <v>0</v>
      </c>
      <c r="AA134" s="32">
        <f t="shared" si="77"/>
        <v>0</v>
      </c>
    </row>
    <row r="135" spans="1:27" s="31" customFormat="1" outlineLevel="3" x14ac:dyDescent="0.2">
      <c r="A135" s="235" t="s">
        <v>23</v>
      </c>
      <c r="B135" s="235"/>
      <c r="C135" s="235"/>
      <c r="D135" s="32">
        <f t="shared" ref="D135:AA135" si="78">SUBTOTAL(9,D136:D137)</f>
        <v>10</v>
      </c>
      <c r="E135" s="32">
        <f t="shared" si="78"/>
        <v>17</v>
      </c>
      <c r="F135" s="32">
        <f t="shared" si="78"/>
        <v>27</v>
      </c>
      <c r="G135" s="32">
        <f t="shared" si="78"/>
        <v>6</v>
      </c>
      <c r="H135" s="32">
        <f t="shared" si="78"/>
        <v>10</v>
      </c>
      <c r="I135" s="32">
        <f t="shared" si="78"/>
        <v>16</v>
      </c>
      <c r="J135" s="32">
        <f t="shared" si="78"/>
        <v>4</v>
      </c>
      <c r="K135" s="32">
        <f t="shared" si="78"/>
        <v>7</v>
      </c>
      <c r="L135" s="32">
        <f t="shared" si="78"/>
        <v>11</v>
      </c>
      <c r="M135" s="32">
        <f t="shared" si="78"/>
        <v>0</v>
      </c>
      <c r="N135" s="32">
        <f t="shared" si="78"/>
        <v>0</v>
      </c>
      <c r="O135" s="32">
        <f t="shared" si="78"/>
        <v>0</v>
      </c>
      <c r="P135" s="32">
        <f t="shared" si="78"/>
        <v>0</v>
      </c>
      <c r="Q135" s="32">
        <f t="shared" si="78"/>
        <v>0</v>
      </c>
      <c r="R135" s="32">
        <f t="shared" si="78"/>
        <v>0</v>
      </c>
      <c r="S135" s="32">
        <f t="shared" si="78"/>
        <v>0</v>
      </c>
      <c r="T135" s="32">
        <f t="shared" si="78"/>
        <v>0</v>
      </c>
      <c r="U135" s="32">
        <f t="shared" si="78"/>
        <v>0</v>
      </c>
      <c r="V135" s="32">
        <f t="shared" si="78"/>
        <v>0</v>
      </c>
      <c r="W135" s="32">
        <f t="shared" si="78"/>
        <v>0</v>
      </c>
      <c r="X135" s="32">
        <f t="shared" si="78"/>
        <v>0</v>
      </c>
      <c r="Y135" s="32">
        <f t="shared" si="78"/>
        <v>0</v>
      </c>
      <c r="Z135" s="32">
        <f t="shared" si="78"/>
        <v>0</v>
      </c>
      <c r="AA135" s="32">
        <f t="shared" si="78"/>
        <v>0</v>
      </c>
    </row>
    <row r="136" spans="1:27" outlineLevel="4" x14ac:dyDescent="0.2">
      <c r="A136" s="53">
        <v>9.0100999999999996</v>
      </c>
      <c r="B136" s="33" t="s">
        <v>137</v>
      </c>
      <c r="C136" s="33" t="s">
        <v>138</v>
      </c>
      <c r="D136" s="34">
        <f>G136+J136+M136+P136+S136+V136+Y136</f>
        <v>5</v>
      </c>
      <c r="E136" s="34">
        <f>H136+K136+N136+Q136+T136+W136+Z136</f>
        <v>9</v>
      </c>
      <c r="F136" s="34">
        <f t="shared" si="60"/>
        <v>14</v>
      </c>
      <c r="G136" s="35">
        <v>2</v>
      </c>
      <c r="H136" s="35">
        <v>5</v>
      </c>
      <c r="I136" s="35">
        <f t="shared" si="61"/>
        <v>7</v>
      </c>
      <c r="J136" s="35">
        <v>3</v>
      </c>
      <c r="K136" s="35">
        <v>4</v>
      </c>
      <c r="L136" s="35">
        <f t="shared" si="62"/>
        <v>7</v>
      </c>
      <c r="M136" s="35"/>
      <c r="N136" s="35"/>
      <c r="O136" s="35">
        <f t="shared" si="63"/>
        <v>0</v>
      </c>
      <c r="P136" s="35"/>
      <c r="Q136" s="35"/>
      <c r="R136" s="35">
        <f t="shared" si="64"/>
        <v>0</v>
      </c>
      <c r="S136" s="35"/>
      <c r="T136" s="35"/>
      <c r="U136" s="35">
        <f t="shared" si="65"/>
        <v>0</v>
      </c>
      <c r="V136" s="35"/>
      <c r="W136" s="35"/>
      <c r="X136" s="35">
        <f t="shared" si="66"/>
        <v>0</v>
      </c>
      <c r="Y136" s="35"/>
      <c r="Z136" s="35"/>
      <c r="AA136" s="35">
        <f t="shared" si="67"/>
        <v>0</v>
      </c>
    </row>
    <row r="137" spans="1:27" outlineLevel="4" x14ac:dyDescent="0.2">
      <c r="A137" s="53">
        <v>9.0401000000000007</v>
      </c>
      <c r="B137" s="33" t="s">
        <v>135</v>
      </c>
      <c r="C137" s="33" t="s">
        <v>136</v>
      </c>
      <c r="D137" s="34">
        <f>G137+J137+M137+P137+S137+V137+Y137</f>
        <v>5</v>
      </c>
      <c r="E137" s="34">
        <f>H137+K137+N137+Q137+T137+W137+Z137</f>
        <v>8</v>
      </c>
      <c r="F137" s="34">
        <f t="shared" si="60"/>
        <v>13</v>
      </c>
      <c r="G137" s="35">
        <v>4</v>
      </c>
      <c r="H137" s="35">
        <v>5</v>
      </c>
      <c r="I137" s="35">
        <f t="shared" si="61"/>
        <v>9</v>
      </c>
      <c r="J137" s="35">
        <v>1</v>
      </c>
      <c r="K137" s="35">
        <v>3</v>
      </c>
      <c r="L137" s="35">
        <f t="shared" si="62"/>
        <v>4</v>
      </c>
      <c r="M137" s="35"/>
      <c r="N137" s="35"/>
      <c r="O137" s="35">
        <f t="shared" si="63"/>
        <v>0</v>
      </c>
      <c r="P137" s="35"/>
      <c r="Q137" s="35"/>
      <c r="R137" s="35">
        <f t="shared" si="64"/>
        <v>0</v>
      </c>
      <c r="S137" s="35"/>
      <c r="T137" s="35"/>
      <c r="U137" s="35">
        <f t="shared" si="65"/>
        <v>0</v>
      </c>
      <c r="V137" s="35"/>
      <c r="W137" s="35"/>
      <c r="X137" s="35">
        <f t="shared" si="66"/>
        <v>0</v>
      </c>
      <c r="Y137" s="35"/>
      <c r="Z137" s="35"/>
      <c r="AA137" s="35">
        <f t="shared" si="67"/>
        <v>0</v>
      </c>
    </row>
    <row r="138" spans="1:27" s="31" customFormat="1" outlineLevel="1" x14ac:dyDescent="0.2">
      <c r="A138" s="237" t="s">
        <v>556</v>
      </c>
      <c r="B138" s="237"/>
      <c r="C138" s="237"/>
      <c r="D138" s="32">
        <f t="shared" ref="D138:AA138" si="79">SUBTOTAL(9,D141:D143)</f>
        <v>260</v>
      </c>
      <c r="E138" s="32">
        <f t="shared" si="79"/>
        <v>363</v>
      </c>
      <c r="F138" s="32">
        <f t="shared" si="79"/>
        <v>623</v>
      </c>
      <c r="G138" s="32">
        <f t="shared" si="79"/>
        <v>81</v>
      </c>
      <c r="H138" s="32">
        <f t="shared" si="79"/>
        <v>142</v>
      </c>
      <c r="I138" s="32">
        <f t="shared" si="79"/>
        <v>223</v>
      </c>
      <c r="J138" s="32">
        <f t="shared" si="79"/>
        <v>88</v>
      </c>
      <c r="K138" s="32">
        <f t="shared" si="79"/>
        <v>125</v>
      </c>
      <c r="L138" s="32">
        <f t="shared" si="79"/>
        <v>213</v>
      </c>
      <c r="M138" s="32">
        <f t="shared" si="79"/>
        <v>91</v>
      </c>
      <c r="N138" s="32">
        <f t="shared" si="79"/>
        <v>95</v>
      </c>
      <c r="O138" s="32">
        <f t="shared" si="79"/>
        <v>186</v>
      </c>
      <c r="P138" s="32">
        <f t="shared" si="79"/>
        <v>0</v>
      </c>
      <c r="Q138" s="32">
        <f t="shared" si="79"/>
        <v>0</v>
      </c>
      <c r="R138" s="32">
        <f t="shared" si="79"/>
        <v>0</v>
      </c>
      <c r="S138" s="32">
        <f t="shared" si="79"/>
        <v>0</v>
      </c>
      <c r="T138" s="32">
        <f t="shared" si="79"/>
        <v>1</v>
      </c>
      <c r="U138" s="32">
        <f t="shared" si="79"/>
        <v>1</v>
      </c>
      <c r="V138" s="32">
        <f t="shared" si="79"/>
        <v>0</v>
      </c>
      <c r="W138" s="32">
        <f t="shared" si="79"/>
        <v>0</v>
      </c>
      <c r="X138" s="32">
        <f t="shared" si="79"/>
        <v>0</v>
      </c>
      <c r="Y138" s="32">
        <f t="shared" si="79"/>
        <v>0</v>
      </c>
      <c r="Z138" s="32">
        <f t="shared" si="79"/>
        <v>0</v>
      </c>
      <c r="AA138" s="32">
        <f t="shared" si="79"/>
        <v>0</v>
      </c>
    </row>
    <row r="139" spans="1:27" s="31" customFormat="1" outlineLevel="2" x14ac:dyDescent="0.2">
      <c r="A139" s="236" t="s">
        <v>11</v>
      </c>
      <c r="B139" s="236"/>
      <c r="C139" s="236"/>
      <c r="D139" s="32">
        <f t="shared" ref="D139:AA139" si="80">SUBTOTAL(9,D141:D143)</f>
        <v>260</v>
      </c>
      <c r="E139" s="32">
        <f t="shared" si="80"/>
        <v>363</v>
      </c>
      <c r="F139" s="32">
        <f t="shared" si="80"/>
        <v>623</v>
      </c>
      <c r="G139" s="32">
        <f t="shared" si="80"/>
        <v>81</v>
      </c>
      <c r="H139" s="32">
        <f t="shared" si="80"/>
        <v>142</v>
      </c>
      <c r="I139" s="32">
        <f t="shared" si="80"/>
        <v>223</v>
      </c>
      <c r="J139" s="32">
        <f t="shared" si="80"/>
        <v>88</v>
      </c>
      <c r="K139" s="32">
        <f t="shared" si="80"/>
        <v>125</v>
      </c>
      <c r="L139" s="32">
        <f t="shared" si="80"/>
        <v>213</v>
      </c>
      <c r="M139" s="32">
        <f t="shared" si="80"/>
        <v>91</v>
      </c>
      <c r="N139" s="32">
        <f t="shared" si="80"/>
        <v>95</v>
      </c>
      <c r="O139" s="32">
        <f t="shared" si="80"/>
        <v>186</v>
      </c>
      <c r="P139" s="32">
        <f t="shared" si="80"/>
        <v>0</v>
      </c>
      <c r="Q139" s="32">
        <f t="shared" si="80"/>
        <v>0</v>
      </c>
      <c r="R139" s="32">
        <f t="shared" si="80"/>
        <v>0</v>
      </c>
      <c r="S139" s="32">
        <f t="shared" si="80"/>
        <v>0</v>
      </c>
      <c r="T139" s="32">
        <f t="shared" si="80"/>
        <v>1</v>
      </c>
      <c r="U139" s="32">
        <f t="shared" si="80"/>
        <v>1</v>
      </c>
      <c r="V139" s="32">
        <f t="shared" si="80"/>
        <v>0</v>
      </c>
      <c r="W139" s="32">
        <f t="shared" si="80"/>
        <v>0</v>
      </c>
      <c r="X139" s="32">
        <f t="shared" si="80"/>
        <v>0</v>
      </c>
      <c r="Y139" s="32">
        <f t="shared" si="80"/>
        <v>0</v>
      </c>
      <c r="Z139" s="32">
        <f t="shared" si="80"/>
        <v>0</v>
      </c>
      <c r="AA139" s="32">
        <f t="shared" si="80"/>
        <v>0</v>
      </c>
    </row>
    <row r="140" spans="1:27" s="31" customFormat="1" outlineLevel="3" x14ac:dyDescent="0.2">
      <c r="A140" s="235" t="s">
        <v>23</v>
      </c>
      <c r="B140" s="235"/>
      <c r="C140" s="235"/>
      <c r="D140" s="32">
        <f t="shared" ref="D140:AA140" si="81">SUBTOTAL(9,D141:D141)</f>
        <v>2</v>
      </c>
      <c r="E140" s="32">
        <f t="shared" si="81"/>
        <v>6</v>
      </c>
      <c r="F140" s="32">
        <f t="shared" si="81"/>
        <v>8</v>
      </c>
      <c r="G140" s="32">
        <f t="shared" si="81"/>
        <v>2</v>
      </c>
      <c r="H140" s="32">
        <f t="shared" si="81"/>
        <v>6</v>
      </c>
      <c r="I140" s="32">
        <f t="shared" si="81"/>
        <v>8</v>
      </c>
      <c r="J140" s="32">
        <f t="shared" si="81"/>
        <v>0</v>
      </c>
      <c r="K140" s="32">
        <f t="shared" si="81"/>
        <v>0</v>
      </c>
      <c r="L140" s="32">
        <f t="shared" si="81"/>
        <v>0</v>
      </c>
      <c r="M140" s="32">
        <f t="shared" si="81"/>
        <v>0</v>
      </c>
      <c r="N140" s="32">
        <f t="shared" si="81"/>
        <v>0</v>
      </c>
      <c r="O140" s="32">
        <f t="shared" si="81"/>
        <v>0</v>
      </c>
      <c r="P140" s="32">
        <f t="shared" si="81"/>
        <v>0</v>
      </c>
      <c r="Q140" s="32">
        <f t="shared" si="81"/>
        <v>0</v>
      </c>
      <c r="R140" s="32">
        <f t="shared" si="81"/>
        <v>0</v>
      </c>
      <c r="S140" s="32">
        <f t="shared" si="81"/>
        <v>0</v>
      </c>
      <c r="T140" s="32">
        <f t="shared" si="81"/>
        <v>0</v>
      </c>
      <c r="U140" s="32">
        <f t="shared" si="81"/>
        <v>0</v>
      </c>
      <c r="V140" s="32">
        <f t="shared" si="81"/>
        <v>0</v>
      </c>
      <c r="W140" s="32">
        <f t="shared" si="81"/>
        <v>0</v>
      </c>
      <c r="X140" s="32">
        <f t="shared" si="81"/>
        <v>0</v>
      </c>
      <c r="Y140" s="32">
        <f t="shared" si="81"/>
        <v>0</v>
      </c>
      <c r="Z140" s="32">
        <f t="shared" si="81"/>
        <v>0</v>
      </c>
      <c r="AA140" s="32">
        <f t="shared" si="81"/>
        <v>0</v>
      </c>
    </row>
    <row r="141" spans="1:27" outlineLevel="4" x14ac:dyDescent="0.2">
      <c r="A141" s="53">
        <v>22.010100000000001</v>
      </c>
      <c r="B141" s="33" t="s">
        <v>139</v>
      </c>
      <c r="C141" s="33" t="s">
        <v>140</v>
      </c>
      <c r="D141" s="34">
        <f>G141+J141+M141+P141+S141+V141+Y141</f>
        <v>2</v>
      </c>
      <c r="E141" s="34">
        <f>H141+K141+N141+Q141+T141+W141+Z141</f>
        <v>6</v>
      </c>
      <c r="F141" s="34">
        <f t="shared" si="60"/>
        <v>8</v>
      </c>
      <c r="G141" s="35">
        <v>2</v>
      </c>
      <c r="H141" s="35">
        <v>6</v>
      </c>
      <c r="I141" s="35">
        <f t="shared" si="61"/>
        <v>8</v>
      </c>
      <c r="J141" s="35"/>
      <c r="K141" s="35"/>
      <c r="L141" s="35">
        <f t="shared" si="62"/>
        <v>0</v>
      </c>
      <c r="M141" s="35"/>
      <c r="N141" s="35"/>
      <c r="O141" s="35">
        <f t="shared" si="63"/>
        <v>0</v>
      </c>
      <c r="P141" s="35"/>
      <c r="Q141" s="35"/>
      <c r="R141" s="35">
        <f t="shared" si="64"/>
        <v>0</v>
      </c>
      <c r="S141" s="35"/>
      <c r="T141" s="35"/>
      <c r="U141" s="35">
        <f t="shared" si="65"/>
        <v>0</v>
      </c>
      <c r="V141" s="35"/>
      <c r="W141" s="35"/>
      <c r="X141" s="35">
        <f t="shared" si="66"/>
        <v>0</v>
      </c>
      <c r="Y141" s="35"/>
      <c r="Z141" s="35"/>
      <c r="AA141" s="35">
        <f t="shared" si="67"/>
        <v>0</v>
      </c>
    </row>
    <row r="142" spans="1:27" s="31" customFormat="1" outlineLevel="3" x14ac:dyDescent="0.2">
      <c r="A142" s="235" t="s">
        <v>25</v>
      </c>
      <c r="B142" s="235"/>
      <c r="C142" s="235"/>
      <c r="D142" s="32">
        <f t="shared" ref="D142:AA142" si="82">SUBTOTAL(9,D143:D143)</f>
        <v>258</v>
      </c>
      <c r="E142" s="32">
        <f t="shared" si="82"/>
        <v>357</v>
      </c>
      <c r="F142" s="32">
        <f t="shared" si="82"/>
        <v>615</v>
      </c>
      <c r="G142" s="32">
        <f t="shared" si="82"/>
        <v>79</v>
      </c>
      <c r="H142" s="32">
        <f t="shared" si="82"/>
        <v>136</v>
      </c>
      <c r="I142" s="32">
        <f t="shared" si="82"/>
        <v>215</v>
      </c>
      <c r="J142" s="32">
        <f t="shared" si="82"/>
        <v>88</v>
      </c>
      <c r="K142" s="32">
        <f t="shared" si="82"/>
        <v>125</v>
      </c>
      <c r="L142" s="32">
        <f t="shared" si="82"/>
        <v>213</v>
      </c>
      <c r="M142" s="32">
        <f t="shared" si="82"/>
        <v>91</v>
      </c>
      <c r="N142" s="32">
        <f t="shared" si="82"/>
        <v>95</v>
      </c>
      <c r="O142" s="32">
        <f t="shared" si="82"/>
        <v>186</v>
      </c>
      <c r="P142" s="32">
        <f t="shared" si="82"/>
        <v>0</v>
      </c>
      <c r="Q142" s="32">
        <f t="shared" si="82"/>
        <v>0</v>
      </c>
      <c r="R142" s="32">
        <f t="shared" si="82"/>
        <v>0</v>
      </c>
      <c r="S142" s="32">
        <f t="shared" si="82"/>
        <v>0</v>
      </c>
      <c r="T142" s="32">
        <f t="shared" si="82"/>
        <v>1</v>
      </c>
      <c r="U142" s="32">
        <f t="shared" si="82"/>
        <v>1</v>
      </c>
      <c r="V142" s="32">
        <f t="shared" si="82"/>
        <v>0</v>
      </c>
      <c r="W142" s="32">
        <f t="shared" si="82"/>
        <v>0</v>
      </c>
      <c r="X142" s="32">
        <f t="shared" si="82"/>
        <v>0</v>
      </c>
      <c r="Y142" s="32">
        <f t="shared" si="82"/>
        <v>0</v>
      </c>
      <c r="Z142" s="32">
        <f t="shared" si="82"/>
        <v>0</v>
      </c>
      <c r="AA142" s="32">
        <f t="shared" si="82"/>
        <v>0</v>
      </c>
    </row>
    <row r="143" spans="1:27" outlineLevel="4" x14ac:dyDescent="0.2">
      <c r="A143" s="53">
        <v>22.010100000000001</v>
      </c>
      <c r="B143" s="33" t="s">
        <v>139</v>
      </c>
      <c r="C143" s="33" t="s">
        <v>140</v>
      </c>
      <c r="D143" s="34">
        <f>G143+J143+M143+P143+S143+V143+Y143</f>
        <v>258</v>
      </c>
      <c r="E143" s="34">
        <f>H143+K143+N143+Q143+T143+W143+Z143</f>
        <v>357</v>
      </c>
      <c r="F143" s="34">
        <f t="shared" si="60"/>
        <v>615</v>
      </c>
      <c r="G143" s="35">
        <v>79</v>
      </c>
      <c r="H143" s="35">
        <v>136</v>
      </c>
      <c r="I143" s="35">
        <f t="shared" si="61"/>
        <v>215</v>
      </c>
      <c r="J143" s="35">
        <v>88</v>
      </c>
      <c r="K143" s="35">
        <v>125</v>
      </c>
      <c r="L143" s="35">
        <f t="shared" si="62"/>
        <v>213</v>
      </c>
      <c r="M143" s="35">
        <v>91</v>
      </c>
      <c r="N143" s="35">
        <v>95</v>
      </c>
      <c r="O143" s="35">
        <f t="shared" si="63"/>
        <v>186</v>
      </c>
      <c r="P143" s="35"/>
      <c r="Q143" s="35"/>
      <c r="R143" s="35">
        <f t="shared" si="64"/>
        <v>0</v>
      </c>
      <c r="S143" s="35"/>
      <c r="T143" s="35">
        <v>1</v>
      </c>
      <c r="U143" s="35">
        <f t="shared" si="65"/>
        <v>1</v>
      </c>
      <c r="V143" s="35"/>
      <c r="W143" s="35"/>
      <c r="X143" s="35">
        <f t="shared" si="66"/>
        <v>0</v>
      </c>
      <c r="Y143" s="35"/>
      <c r="Z143" s="35"/>
      <c r="AA143" s="35">
        <f t="shared" si="67"/>
        <v>0</v>
      </c>
    </row>
    <row r="144" spans="1:27" s="31" customFormat="1" outlineLevel="1" x14ac:dyDescent="0.2">
      <c r="A144" s="237" t="s">
        <v>557</v>
      </c>
      <c r="B144" s="237"/>
      <c r="C144" s="237"/>
      <c r="D144" s="32">
        <f t="shared" ref="D144:AA144" si="83">SUBTOTAL(9,D147:D193)</f>
        <v>680</v>
      </c>
      <c r="E144" s="32">
        <f t="shared" si="83"/>
        <v>1432</v>
      </c>
      <c r="F144" s="32">
        <f t="shared" si="83"/>
        <v>2112</v>
      </c>
      <c r="G144" s="32">
        <f t="shared" si="83"/>
        <v>164</v>
      </c>
      <c r="H144" s="32">
        <f t="shared" si="83"/>
        <v>327</v>
      </c>
      <c r="I144" s="32">
        <f t="shared" si="83"/>
        <v>491</v>
      </c>
      <c r="J144" s="32">
        <f t="shared" si="83"/>
        <v>254</v>
      </c>
      <c r="K144" s="32">
        <f t="shared" si="83"/>
        <v>560</v>
      </c>
      <c r="L144" s="32">
        <f t="shared" si="83"/>
        <v>814</v>
      </c>
      <c r="M144" s="32">
        <f t="shared" si="83"/>
        <v>93</v>
      </c>
      <c r="N144" s="32">
        <f t="shared" si="83"/>
        <v>193</v>
      </c>
      <c r="O144" s="32">
        <f t="shared" si="83"/>
        <v>286</v>
      </c>
      <c r="P144" s="32">
        <f t="shared" si="83"/>
        <v>166</v>
      </c>
      <c r="Q144" s="32">
        <f t="shared" si="83"/>
        <v>341</v>
      </c>
      <c r="R144" s="32">
        <f t="shared" si="83"/>
        <v>507</v>
      </c>
      <c r="S144" s="32">
        <f t="shared" si="83"/>
        <v>0</v>
      </c>
      <c r="T144" s="32">
        <f t="shared" si="83"/>
        <v>2</v>
      </c>
      <c r="U144" s="32">
        <f t="shared" si="83"/>
        <v>2</v>
      </c>
      <c r="V144" s="32">
        <f t="shared" si="83"/>
        <v>3</v>
      </c>
      <c r="W144" s="32">
        <f t="shared" si="83"/>
        <v>9</v>
      </c>
      <c r="X144" s="32">
        <f t="shared" si="83"/>
        <v>12</v>
      </c>
      <c r="Y144" s="32">
        <f t="shared" si="83"/>
        <v>0</v>
      </c>
      <c r="Z144" s="32">
        <f t="shared" si="83"/>
        <v>0</v>
      </c>
      <c r="AA144" s="32">
        <f t="shared" si="83"/>
        <v>0</v>
      </c>
    </row>
    <row r="145" spans="1:27" s="31" customFormat="1" outlineLevel="2" x14ac:dyDescent="0.2">
      <c r="A145" s="236" t="s">
        <v>10</v>
      </c>
      <c r="B145" s="236"/>
      <c r="C145" s="236"/>
      <c r="D145" s="32">
        <f t="shared" ref="D145:AA145" si="84">SUBTOTAL(9,D147:D173)</f>
        <v>537</v>
      </c>
      <c r="E145" s="32">
        <f t="shared" si="84"/>
        <v>1034</v>
      </c>
      <c r="F145" s="32">
        <f t="shared" si="84"/>
        <v>1571</v>
      </c>
      <c r="G145" s="32">
        <f t="shared" si="84"/>
        <v>113</v>
      </c>
      <c r="H145" s="32">
        <f t="shared" si="84"/>
        <v>225</v>
      </c>
      <c r="I145" s="32">
        <f t="shared" si="84"/>
        <v>338</v>
      </c>
      <c r="J145" s="32">
        <f t="shared" si="84"/>
        <v>162</v>
      </c>
      <c r="K145" s="32">
        <f t="shared" si="84"/>
        <v>264</v>
      </c>
      <c r="L145" s="32">
        <f t="shared" si="84"/>
        <v>426</v>
      </c>
      <c r="M145" s="32">
        <f t="shared" si="84"/>
        <v>93</v>
      </c>
      <c r="N145" s="32">
        <f t="shared" si="84"/>
        <v>193</v>
      </c>
      <c r="O145" s="32">
        <f t="shared" si="84"/>
        <v>286</v>
      </c>
      <c r="P145" s="32">
        <f t="shared" si="84"/>
        <v>166</v>
      </c>
      <c r="Q145" s="32">
        <f t="shared" si="84"/>
        <v>341</v>
      </c>
      <c r="R145" s="32">
        <f t="shared" si="84"/>
        <v>507</v>
      </c>
      <c r="S145" s="32">
        <f t="shared" si="84"/>
        <v>0</v>
      </c>
      <c r="T145" s="32">
        <f t="shared" si="84"/>
        <v>2</v>
      </c>
      <c r="U145" s="32">
        <f t="shared" si="84"/>
        <v>2</v>
      </c>
      <c r="V145" s="32">
        <f t="shared" si="84"/>
        <v>3</v>
      </c>
      <c r="W145" s="32">
        <f t="shared" si="84"/>
        <v>9</v>
      </c>
      <c r="X145" s="32">
        <f t="shared" si="84"/>
        <v>12</v>
      </c>
      <c r="Y145" s="32">
        <f t="shared" si="84"/>
        <v>0</v>
      </c>
      <c r="Z145" s="32">
        <f t="shared" si="84"/>
        <v>0</v>
      </c>
      <c r="AA145" s="32">
        <f t="shared" si="84"/>
        <v>0</v>
      </c>
    </row>
    <row r="146" spans="1:27" s="31" customFormat="1" outlineLevel="3" x14ac:dyDescent="0.2">
      <c r="A146" s="235" t="s">
        <v>19</v>
      </c>
      <c r="B146" s="235"/>
      <c r="C146" s="235"/>
      <c r="D146" s="32">
        <f t="shared" ref="D146:AA146" si="85">SUBTOTAL(9,D147:D150)</f>
        <v>148</v>
      </c>
      <c r="E146" s="32">
        <f t="shared" si="85"/>
        <v>184</v>
      </c>
      <c r="F146" s="32">
        <f t="shared" si="85"/>
        <v>332</v>
      </c>
      <c r="G146" s="32">
        <f t="shared" si="85"/>
        <v>26</v>
      </c>
      <c r="H146" s="32">
        <f t="shared" si="85"/>
        <v>50</v>
      </c>
      <c r="I146" s="32">
        <f t="shared" si="85"/>
        <v>76</v>
      </c>
      <c r="J146" s="32">
        <f t="shared" si="85"/>
        <v>52</v>
      </c>
      <c r="K146" s="32">
        <f t="shared" si="85"/>
        <v>52</v>
      </c>
      <c r="L146" s="32">
        <f t="shared" si="85"/>
        <v>104</v>
      </c>
      <c r="M146" s="32">
        <f t="shared" si="85"/>
        <v>17</v>
      </c>
      <c r="N146" s="32">
        <f t="shared" si="85"/>
        <v>38</v>
      </c>
      <c r="O146" s="32">
        <f t="shared" si="85"/>
        <v>55</v>
      </c>
      <c r="P146" s="32">
        <f t="shared" si="85"/>
        <v>52</v>
      </c>
      <c r="Q146" s="32">
        <f t="shared" si="85"/>
        <v>43</v>
      </c>
      <c r="R146" s="32">
        <f t="shared" si="85"/>
        <v>95</v>
      </c>
      <c r="S146" s="32">
        <f t="shared" si="85"/>
        <v>0</v>
      </c>
      <c r="T146" s="32">
        <f t="shared" si="85"/>
        <v>0</v>
      </c>
      <c r="U146" s="32">
        <f t="shared" si="85"/>
        <v>0</v>
      </c>
      <c r="V146" s="32">
        <f t="shared" si="85"/>
        <v>1</v>
      </c>
      <c r="W146" s="32">
        <f t="shared" si="85"/>
        <v>1</v>
      </c>
      <c r="X146" s="32">
        <f t="shared" si="85"/>
        <v>2</v>
      </c>
      <c r="Y146" s="32">
        <f t="shared" si="85"/>
        <v>0</v>
      </c>
      <c r="Z146" s="32">
        <f t="shared" si="85"/>
        <v>0</v>
      </c>
      <c r="AA146" s="32">
        <f t="shared" si="85"/>
        <v>0</v>
      </c>
    </row>
    <row r="147" spans="1:27" outlineLevel="4" x14ac:dyDescent="0.2">
      <c r="A147" s="54">
        <v>13.1302</v>
      </c>
      <c r="B147" s="36" t="s">
        <v>149</v>
      </c>
      <c r="C147" s="36" t="s">
        <v>150</v>
      </c>
      <c r="D147" s="34">
        <f t="shared" ref="D147:E150" si="86">G147+J147+M147+P147+S147+V147+Y147</f>
        <v>9</v>
      </c>
      <c r="E147" s="34">
        <f t="shared" si="86"/>
        <v>41</v>
      </c>
      <c r="F147" s="34">
        <f t="shared" si="60"/>
        <v>50</v>
      </c>
      <c r="G147" s="35">
        <v>1</v>
      </c>
      <c r="H147" s="35">
        <v>6</v>
      </c>
      <c r="I147" s="35">
        <f t="shared" si="61"/>
        <v>7</v>
      </c>
      <c r="J147" s="35">
        <v>5</v>
      </c>
      <c r="K147" s="35">
        <v>18</v>
      </c>
      <c r="L147" s="35">
        <f t="shared" si="62"/>
        <v>23</v>
      </c>
      <c r="M147" s="35"/>
      <c r="N147" s="35">
        <v>7</v>
      </c>
      <c r="O147" s="35">
        <f t="shared" si="63"/>
        <v>7</v>
      </c>
      <c r="P147" s="35">
        <v>3</v>
      </c>
      <c r="Q147" s="35">
        <v>10</v>
      </c>
      <c r="R147" s="35">
        <f t="shared" si="64"/>
        <v>13</v>
      </c>
      <c r="S147" s="35"/>
      <c r="T147" s="35"/>
      <c r="U147" s="35">
        <f t="shared" si="65"/>
        <v>0</v>
      </c>
      <c r="V147" s="35"/>
      <c r="W147" s="35"/>
      <c r="X147" s="35">
        <f t="shared" si="66"/>
        <v>0</v>
      </c>
      <c r="Y147" s="35"/>
      <c r="Z147" s="35"/>
      <c r="AA147" s="35">
        <f t="shared" si="67"/>
        <v>0</v>
      </c>
    </row>
    <row r="148" spans="1:27" outlineLevel="4" x14ac:dyDescent="0.2">
      <c r="A148" s="54">
        <v>13.1312</v>
      </c>
      <c r="B148" s="36" t="s">
        <v>175</v>
      </c>
      <c r="C148" s="36" t="s">
        <v>176</v>
      </c>
      <c r="D148" s="34">
        <f t="shared" si="86"/>
        <v>40</v>
      </c>
      <c r="E148" s="34">
        <f t="shared" si="86"/>
        <v>27</v>
      </c>
      <c r="F148" s="34">
        <f t="shared" si="60"/>
        <v>67</v>
      </c>
      <c r="G148" s="35">
        <v>6</v>
      </c>
      <c r="H148" s="35">
        <v>6</v>
      </c>
      <c r="I148" s="35">
        <f t="shared" si="61"/>
        <v>12</v>
      </c>
      <c r="J148" s="35">
        <v>11</v>
      </c>
      <c r="K148" s="35">
        <v>9</v>
      </c>
      <c r="L148" s="35">
        <f t="shared" si="62"/>
        <v>20</v>
      </c>
      <c r="M148" s="35">
        <v>4</v>
      </c>
      <c r="N148" s="35">
        <v>7</v>
      </c>
      <c r="O148" s="35">
        <f t="shared" si="63"/>
        <v>11</v>
      </c>
      <c r="P148" s="35">
        <v>18</v>
      </c>
      <c r="Q148" s="35">
        <v>5</v>
      </c>
      <c r="R148" s="35">
        <f t="shared" si="64"/>
        <v>23</v>
      </c>
      <c r="S148" s="35"/>
      <c r="T148" s="35"/>
      <c r="U148" s="35">
        <f t="shared" si="65"/>
        <v>0</v>
      </c>
      <c r="V148" s="35">
        <v>1</v>
      </c>
      <c r="W148" s="35"/>
      <c r="X148" s="35">
        <f t="shared" si="66"/>
        <v>1</v>
      </c>
      <c r="Y148" s="35"/>
      <c r="Z148" s="35"/>
      <c r="AA148" s="35">
        <f t="shared" si="67"/>
        <v>0</v>
      </c>
    </row>
    <row r="149" spans="1:27" outlineLevel="4" x14ac:dyDescent="0.2">
      <c r="A149" s="54">
        <v>13.132400000000001</v>
      </c>
      <c r="B149" s="36" t="s">
        <v>181</v>
      </c>
      <c r="C149" s="36" t="s">
        <v>182</v>
      </c>
      <c r="D149" s="34">
        <f t="shared" si="86"/>
        <v>32</v>
      </c>
      <c r="E149" s="34">
        <f t="shared" si="86"/>
        <v>58</v>
      </c>
      <c r="F149" s="34">
        <f t="shared" si="60"/>
        <v>90</v>
      </c>
      <c r="G149" s="35">
        <v>8</v>
      </c>
      <c r="H149" s="35">
        <v>23</v>
      </c>
      <c r="I149" s="35">
        <f t="shared" si="61"/>
        <v>31</v>
      </c>
      <c r="J149" s="35">
        <v>10</v>
      </c>
      <c r="K149" s="35">
        <v>11</v>
      </c>
      <c r="L149" s="35">
        <f t="shared" si="62"/>
        <v>21</v>
      </c>
      <c r="M149" s="35">
        <v>5</v>
      </c>
      <c r="N149" s="35">
        <v>13</v>
      </c>
      <c r="O149" s="35">
        <f t="shared" si="63"/>
        <v>18</v>
      </c>
      <c r="P149" s="35">
        <v>9</v>
      </c>
      <c r="Q149" s="35">
        <v>11</v>
      </c>
      <c r="R149" s="35">
        <f t="shared" si="64"/>
        <v>20</v>
      </c>
      <c r="S149" s="35"/>
      <c r="T149" s="35"/>
      <c r="U149" s="35">
        <f t="shared" si="65"/>
        <v>0</v>
      </c>
      <c r="V149" s="35"/>
      <c r="W149" s="35"/>
      <c r="X149" s="35">
        <f t="shared" si="66"/>
        <v>0</v>
      </c>
      <c r="Y149" s="35"/>
      <c r="Z149" s="35"/>
      <c r="AA149" s="35">
        <f t="shared" si="67"/>
        <v>0</v>
      </c>
    </row>
    <row r="150" spans="1:27" outlineLevel="4" x14ac:dyDescent="0.2">
      <c r="A150" s="54">
        <v>13.9999</v>
      </c>
      <c r="B150" s="36" t="s">
        <v>179</v>
      </c>
      <c r="C150" s="36" t="s">
        <v>180</v>
      </c>
      <c r="D150" s="34">
        <f t="shared" si="86"/>
        <v>67</v>
      </c>
      <c r="E150" s="34">
        <f t="shared" si="86"/>
        <v>58</v>
      </c>
      <c r="F150" s="34">
        <f t="shared" si="60"/>
        <v>125</v>
      </c>
      <c r="G150" s="35">
        <v>11</v>
      </c>
      <c r="H150" s="35">
        <v>15</v>
      </c>
      <c r="I150" s="35">
        <f t="shared" si="61"/>
        <v>26</v>
      </c>
      <c r="J150" s="35">
        <v>26</v>
      </c>
      <c r="K150" s="35">
        <v>14</v>
      </c>
      <c r="L150" s="35">
        <f t="shared" si="62"/>
        <v>40</v>
      </c>
      <c r="M150" s="35">
        <v>8</v>
      </c>
      <c r="N150" s="35">
        <v>11</v>
      </c>
      <c r="O150" s="35">
        <f t="shared" si="63"/>
        <v>19</v>
      </c>
      <c r="P150" s="35">
        <v>22</v>
      </c>
      <c r="Q150" s="35">
        <v>17</v>
      </c>
      <c r="R150" s="35">
        <f t="shared" si="64"/>
        <v>39</v>
      </c>
      <c r="S150" s="35"/>
      <c r="T150" s="35"/>
      <c r="U150" s="35">
        <f t="shared" si="65"/>
        <v>0</v>
      </c>
      <c r="V150" s="35"/>
      <c r="W150" s="35">
        <v>1</v>
      </c>
      <c r="X150" s="35">
        <f t="shared" si="66"/>
        <v>1</v>
      </c>
      <c r="Y150" s="35"/>
      <c r="Z150" s="35"/>
      <c r="AA150" s="35">
        <f t="shared" si="67"/>
        <v>0</v>
      </c>
    </row>
    <row r="151" spans="1:27" s="31" customFormat="1" outlineLevel="3" x14ac:dyDescent="0.2">
      <c r="A151" s="235" t="s">
        <v>558</v>
      </c>
      <c r="B151" s="235"/>
      <c r="C151" s="235"/>
      <c r="D151" s="32">
        <f t="shared" ref="D151:AA151" si="87">SUBTOTAL(9,D152:D154)</f>
        <v>2</v>
      </c>
      <c r="E151" s="32">
        <f t="shared" si="87"/>
        <v>76</v>
      </c>
      <c r="F151" s="32">
        <f t="shared" si="87"/>
        <v>78</v>
      </c>
      <c r="G151" s="32">
        <f t="shared" si="87"/>
        <v>0</v>
      </c>
      <c r="H151" s="32">
        <f t="shared" si="87"/>
        <v>18</v>
      </c>
      <c r="I151" s="32">
        <f t="shared" si="87"/>
        <v>18</v>
      </c>
      <c r="J151" s="32">
        <f t="shared" si="87"/>
        <v>1</v>
      </c>
      <c r="K151" s="32">
        <f t="shared" si="87"/>
        <v>15</v>
      </c>
      <c r="L151" s="32">
        <f t="shared" si="87"/>
        <v>16</v>
      </c>
      <c r="M151" s="32">
        <f t="shared" si="87"/>
        <v>1</v>
      </c>
      <c r="N151" s="32">
        <f t="shared" si="87"/>
        <v>18</v>
      </c>
      <c r="O151" s="32">
        <f t="shared" si="87"/>
        <v>19</v>
      </c>
      <c r="P151" s="32">
        <f t="shared" si="87"/>
        <v>0</v>
      </c>
      <c r="Q151" s="32">
        <f t="shared" si="87"/>
        <v>24</v>
      </c>
      <c r="R151" s="32">
        <f t="shared" si="87"/>
        <v>24</v>
      </c>
      <c r="S151" s="32">
        <f t="shared" si="87"/>
        <v>0</v>
      </c>
      <c r="T151" s="32">
        <f t="shared" si="87"/>
        <v>0</v>
      </c>
      <c r="U151" s="32">
        <f t="shared" si="87"/>
        <v>0</v>
      </c>
      <c r="V151" s="32">
        <f t="shared" si="87"/>
        <v>0</v>
      </c>
      <c r="W151" s="32">
        <f t="shared" si="87"/>
        <v>1</v>
      </c>
      <c r="X151" s="32">
        <f t="shared" si="87"/>
        <v>1</v>
      </c>
      <c r="Y151" s="32">
        <f t="shared" si="87"/>
        <v>0</v>
      </c>
      <c r="Z151" s="32">
        <f t="shared" si="87"/>
        <v>0</v>
      </c>
      <c r="AA151" s="32">
        <f t="shared" si="87"/>
        <v>0</v>
      </c>
    </row>
    <row r="152" spans="1:27" outlineLevel="4" x14ac:dyDescent="0.2">
      <c r="A152" s="54">
        <v>13.121</v>
      </c>
      <c r="B152" s="36" t="s">
        <v>183</v>
      </c>
      <c r="C152" s="36" t="s">
        <v>184</v>
      </c>
      <c r="D152" s="34">
        <f t="shared" ref="D152:E154" si="88">G152+J152+M152+P152+S152+V152+Y152</f>
        <v>0</v>
      </c>
      <c r="E152" s="34">
        <f t="shared" si="88"/>
        <v>7</v>
      </c>
      <c r="F152" s="34">
        <f t="shared" si="60"/>
        <v>7</v>
      </c>
      <c r="G152" s="35"/>
      <c r="H152" s="35"/>
      <c r="I152" s="35">
        <f t="shared" si="61"/>
        <v>0</v>
      </c>
      <c r="J152" s="35"/>
      <c r="K152" s="35"/>
      <c r="L152" s="35">
        <f t="shared" si="62"/>
        <v>0</v>
      </c>
      <c r="M152" s="35"/>
      <c r="N152" s="35">
        <v>1</v>
      </c>
      <c r="O152" s="35">
        <f t="shared" si="63"/>
        <v>1</v>
      </c>
      <c r="P152" s="35"/>
      <c r="Q152" s="35">
        <v>6</v>
      </c>
      <c r="R152" s="35">
        <f t="shared" si="64"/>
        <v>6</v>
      </c>
      <c r="S152" s="35"/>
      <c r="T152" s="35"/>
      <c r="U152" s="35">
        <f t="shared" si="65"/>
        <v>0</v>
      </c>
      <c r="V152" s="35"/>
      <c r="W152" s="35"/>
      <c r="X152" s="35">
        <f t="shared" si="66"/>
        <v>0</v>
      </c>
      <c r="Y152" s="35"/>
      <c r="Z152" s="35"/>
      <c r="AA152" s="35">
        <f t="shared" si="67"/>
        <v>0</v>
      </c>
    </row>
    <row r="153" spans="1:27" outlineLevel="4" x14ac:dyDescent="0.2">
      <c r="A153" s="54">
        <v>13.121</v>
      </c>
      <c r="B153" s="36" t="s">
        <v>384</v>
      </c>
      <c r="C153" s="36" t="s">
        <v>184</v>
      </c>
      <c r="D153" s="34">
        <f t="shared" si="88"/>
        <v>0</v>
      </c>
      <c r="E153" s="34">
        <f t="shared" si="88"/>
        <v>52</v>
      </c>
      <c r="F153" s="34">
        <f t="shared" si="60"/>
        <v>52</v>
      </c>
      <c r="G153" s="35"/>
      <c r="H153" s="35">
        <v>18</v>
      </c>
      <c r="I153" s="35">
        <f t="shared" si="61"/>
        <v>18</v>
      </c>
      <c r="J153" s="35"/>
      <c r="K153" s="35">
        <v>9</v>
      </c>
      <c r="L153" s="35">
        <f t="shared" si="62"/>
        <v>9</v>
      </c>
      <c r="M153" s="35"/>
      <c r="N153" s="35">
        <v>10</v>
      </c>
      <c r="O153" s="35">
        <f t="shared" si="63"/>
        <v>10</v>
      </c>
      <c r="P153" s="35"/>
      <c r="Q153" s="35">
        <v>14</v>
      </c>
      <c r="R153" s="35">
        <f t="shared" si="64"/>
        <v>14</v>
      </c>
      <c r="S153" s="35"/>
      <c r="T153" s="35"/>
      <c r="U153" s="35">
        <f t="shared" si="65"/>
        <v>0</v>
      </c>
      <c r="V153" s="35"/>
      <c r="W153" s="35">
        <v>1</v>
      </c>
      <c r="X153" s="35">
        <f t="shared" si="66"/>
        <v>1</v>
      </c>
      <c r="Y153" s="35"/>
      <c r="Z153" s="35"/>
      <c r="AA153" s="35">
        <f t="shared" si="67"/>
        <v>0</v>
      </c>
    </row>
    <row r="154" spans="1:27" outlineLevel="4" x14ac:dyDescent="0.2">
      <c r="A154" s="54">
        <v>19.070699999999999</v>
      </c>
      <c r="B154" s="36" t="s">
        <v>382</v>
      </c>
      <c r="C154" s="36" t="s">
        <v>383</v>
      </c>
      <c r="D154" s="34">
        <f t="shared" si="88"/>
        <v>2</v>
      </c>
      <c r="E154" s="34">
        <f t="shared" si="88"/>
        <v>17</v>
      </c>
      <c r="F154" s="34">
        <f t="shared" si="60"/>
        <v>19</v>
      </c>
      <c r="G154" s="35"/>
      <c r="H154" s="35"/>
      <c r="I154" s="35">
        <f t="shared" si="61"/>
        <v>0</v>
      </c>
      <c r="J154" s="35">
        <v>1</v>
      </c>
      <c r="K154" s="35">
        <v>6</v>
      </c>
      <c r="L154" s="35">
        <f t="shared" si="62"/>
        <v>7</v>
      </c>
      <c r="M154" s="35">
        <v>1</v>
      </c>
      <c r="N154" s="35">
        <v>7</v>
      </c>
      <c r="O154" s="35">
        <f t="shared" si="63"/>
        <v>8</v>
      </c>
      <c r="P154" s="35"/>
      <c r="Q154" s="35">
        <v>4</v>
      </c>
      <c r="R154" s="35">
        <f t="shared" si="64"/>
        <v>4</v>
      </c>
      <c r="S154" s="35"/>
      <c r="T154" s="35"/>
      <c r="U154" s="35">
        <f t="shared" si="65"/>
        <v>0</v>
      </c>
      <c r="V154" s="35"/>
      <c r="W154" s="35"/>
      <c r="X154" s="35">
        <f t="shared" si="66"/>
        <v>0</v>
      </c>
      <c r="Y154" s="35"/>
      <c r="Z154" s="35"/>
      <c r="AA154" s="35">
        <f t="shared" si="67"/>
        <v>0</v>
      </c>
    </row>
    <row r="155" spans="1:27" s="31" customFormat="1" outlineLevel="3" x14ac:dyDescent="0.2">
      <c r="A155" s="235" t="s">
        <v>559</v>
      </c>
      <c r="B155" s="235"/>
      <c r="C155" s="235"/>
      <c r="D155" s="32">
        <f t="shared" ref="D155:AA155" si="89">SUBTOTAL(9,D156:D159)</f>
        <v>42</v>
      </c>
      <c r="E155" s="32">
        <f t="shared" si="89"/>
        <v>329</v>
      </c>
      <c r="F155" s="32">
        <f t="shared" si="89"/>
        <v>371</v>
      </c>
      <c r="G155" s="32">
        <f t="shared" si="89"/>
        <v>8</v>
      </c>
      <c r="H155" s="32">
        <f t="shared" si="89"/>
        <v>55</v>
      </c>
      <c r="I155" s="32">
        <f t="shared" si="89"/>
        <v>63</v>
      </c>
      <c r="J155" s="32">
        <f t="shared" si="89"/>
        <v>7</v>
      </c>
      <c r="K155" s="32">
        <f t="shared" si="89"/>
        <v>76</v>
      </c>
      <c r="L155" s="32">
        <f t="shared" si="89"/>
        <v>83</v>
      </c>
      <c r="M155" s="32">
        <f t="shared" si="89"/>
        <v>9</v>
      </c>
      <c r="N155" s="32">
        <f t="shared" si="89"/>
        <v>53</v>
      </c>
      <c r="O155" s="32">
        <f t="shared" si="89"/>
        <v>62</v>
      </c>
      <c r="P155" s="32">
        <f t="shared" si="89"/>
        <v>18</v>
      </c>
      <c r="Q155" s="32">
        <f t="shared" si="89"/>
        <v>140</v>
      </c>
      <c r="R155" s="32">
        <f t="shared" si="89"/>
        <v>158</v>
      </c>
      <c r="S155" s="32">
        <f t="shared" si="89"/>
        <v>0</v>
      </c>
      <c r="T155" s="32">
        <f t="shared" si="89"/>
        <v>1</v>
      </c>
      <c r="U155" s="32">
        <f t="shared" si="89"/>
        <v>1</v>
      </c>
      <c r="V155" s="32">
        <f t="shared" si="89"/>
        <v>0</v>
      </c>
      <c r="W155" s="32">
        <f t="shared" si="89"/>
        <v>4</v>
      </c>
      <c r="X155" s="32">
        <f t="shared" si="89"/>
        <v>4</v>
      </c>
      <c r="Y155" s="32">
        <f t="shared" si="89"/>
        <v>0</v>
      </c>
      <c r="Z155" s="32">
        <f t="shared" si="89"/>
        <v>0</v>
      </c>
      <c r="AA155" s="32">
        <f t="shared" si="89"/>
        <v>0</v>
      </c>
    </row>
    <row r="156" spans="1:27" outlineLevel="4" x14ac:dyDescent="0.2">
      <c r="A156" s="54">
        <v>13.100099999999999</v>
      </c>
      <c r="B156" s="36" t="s">
        <v>143</v>
      </c>
      <c r="C156" s="36" t="s">
        <v>144</v>
      </c>
      <c r="D156" s="34">
        <f t="shared" ref="D156:E159" si="90">G156+J156+M156+P156+S156+V156+Y156</f>
        <v>13</v>
      </c>
      <c r="E156" s="34">
        <f t="shared" si="90"/>
        <v>167</v>
      </c>
      <c r="F156" s="34">
        <f t="shared" si="60"/>
        <v>180</v>
      </c>
      <c r="G156" s="35">
        <v>3</v>
      </c>
      <c r="H156" s="35">
        <v>26</v>
      </c>
      <c r="I156" s="35">
        <f t="shared" si="61"/>
        <v>29</v>
      </c>
      <c r="J156" s="35">
        <v>2</v>
      </c>
      <c r="K156" s="35">
        <v>36</v>
      </c>
      <c r="L156" s="35">
        <f t="shared" si="62"/>
        <v>38</v>
      </c>
      <c r="M156" s="35">
        <v>5</v>
      </c>
      <c r="N156" s="35">
        <v>34</v>
      </c>
      <c r="O156" s="35">
        <f t="shared" si="63"/>
        <v>39</v>
      </c>
      <c r="P156" s="35">
        <v>3</v>
      </c>
      <c r="Q156" s="35">
        <v>68</v>
      </c>
      <c r="R156" s="35">
        <f t="shared" si="64"/>
        <v>71</v>
      </c>
      <c r="S156" s="35"/>
      <c r="T156" s="35"/>
      <c r="U156" s="35">
        <f t="shared" si="65"/>
        <v>0</v>
      </c>
      <c r="V156" s="35"/>
      <c r="W156" s="35">
        <v>3</v>
      </c>
      <c r="X156" s="35">
        <f t="shared" si="66"/>
        <v>3</v>
      </c>
      <c r="Y156" s="35"/>
      <c r="Z156" s="35"/>
      <c r="AA156" s="35">
        <f t="shared" si="67"/>
        <v>0</v>
      </c>
    </row>
    <row r="157" spans="1:27" outlineLevel="4" x14ac:dyDescent="0.2">
      <c r="A157" s="54">
        <v>13.120200000000001</v>
      </c>
      <c r="B157" s="36" t="s">
        <v>141</v>
      </c>
      <c r="C157" s="36" t="s">
        <v>142</v>
      </c>
      <c r="D157" s="34">
        <f t="shared" si="90"/>
        <v>11</v>
      </c>
      <c r="E157" s="34">
        <f t="shared" si="90"/>
        <v>39</v>
      </c>
      <c r="F157" s="34">
        <f t="shared" si="60"/>
        <v>50</v>
      </c>
      <c r="G157" s="35">
        <v>1</v>
      </c>
      <c r="H157" s="35">
        <v>7</v>
      </c>
      <c r="I157" s="35">
        <f t="shared" si="61"/>
        <v>8</v>
      </c>
      <c r="J157" s="35">
        <v>2</v>
      </c>
      <c r="K157" s="35">
        <v>11</v>
      </c>
      <c r="L157" s="35">
        <f t="shared" si="62"/>
        <v>13</v>
      </c>
      <c r="M157" s="35">
        <v>1</v>
      </c>
      <c r="N157" s="35">
        <v>4</v>
      </c>
      <c r="O157" s="35">
        <f t="shared" si="63"/>
        <v>5</v>
      </c>
      <c r="P157" s="35">
        <v>7</v>
      </c>
      <c r="Q157" s="35">
        <v>17</v>
      </c>
      <c r="R157" s="35">
        <f t="shared" si="64"/>
        <v>24</v>
      </c>
      <c r="S157" s="35"/>
      <c r="T157" s="35"/>
      <c r="U157" s="35">
        <f t="shared" si="65"/>
        <v>0</v>
      </c>
      <c r="V157" s="35"/>
      <c r="W157" s="35"/>
      <c r="X157" s="35">
        <f t="shared" si="66"/>
        <v>0</v>
      </c>
      <c r="Y157" s="35"/>
      <c r="Z157" s="35"/>
      <c r="AA157" s="35">
        <f t="shared" si="67"/>
        <v>0</v>
      </c>
    </row>
    <row r="158" spans="1:27" outlineLevel="4" x14ac:dyDescent="0.2">
      <c r="A158" s="54">
        <v>13.120200000000001</v>
      </c>
      <c r="B158" s="36" t="s">
        <v>147</v>
      </c>
      <c r="C158" s="36" t="s">
        <v>148</v>
      </c>
      <c r="D158" s="34">
        <f t="shared" si="90"/>
        <v>5</v>
      </c>
      <c r="E158" s="34">
        <f t="shared" si="90"/>
        <v>77</v>
      </c>
      <c r="F158" s="34">
        <f t="shared" si="60"/>
        <v>82</v>
      </c>
      <c r="G158" s="35">
        <v>1</v>
      </c>
      <c r="H158" s="35">
        <v>16</v>
      </c>
      <c r="I158" s="35">
        <f t="shared" si="61"/>
        <v>17</v>
      </c>
      <c r="J158" s="35"/>
      <c r="K158" s="35">
        <v>18</v>
      </c>
      <c r="L158" s="35">
        <f t="shared" si="62"/>
        <v>18</v>
      </c>
      <c r="M158" s="35"/>
      <c r="N158" s="35">
        <v>10</v>
      </c>
      <c r="O158" s="35">
        <f t="shared" si="63"/>
        <v>10</v>
      </c>
      <c r="P158" s="35">
        <v>4</v>
      </c>
      <c r="Q158" s="35">
        <v>31</v>
      </c>
      <c r="R158" s="35">
        <f t="shared" si="64"/>
        <v>35</v>
      </c>
      <c r="S158" s="35"/>
      <c r="T158" s="35">
        <v>1</v>
      </c>
      <c r="U158" s="35">
        <f t="shared" si="65"/>
        <v>1</v>
      </c>
      <c r="V158" s="35"/>
      <c r="W158" s="35">
        <v>1</v>
      </c>
      <c r="X158" s="35">
        <f t="shared" si="66"/>
        <v>1</v>
      </c>
      <c r="Y158" s="35"/>
      <c r="Z158" s="35"/>
      <c r="AA158" s="35">
        <f t="shared" si="67"/>
        <v>0</v>
      </c>
    </row>
    <row r="159" spans="1:27" outlineLevel="4" x14ac:dyDescent="0.2">
      <c r="A159" s="54">
        <v>13.1401</v>
      </c>
      <c r="B159" s="36" t="s">
        <v>145</v>
      </c>
      <c r="C159" s="36" t="s">
        <v>146</v>
      </c>
      <c r="D159" s="34">
        <f t="shared" si="90"/>
        <v>13</v>
      </c>
      <c r="E159" s="34">
        <f t="shared" si="90"/>
        <v>46</v>
      </c>
      <c r="F159" s="34">
        <f t="shared" si="60"/>
        <v>59</v>
      </c>
      <c r="G159" s="35">
        <v>3</v>
      </c>
      <c r="H159" s="35">
        <v>6</v>
      </c>
      <c r="I159" s="35">
        <f t="shared" si="61"/>
        <v>9</v>
      </c>
      <c r="J159" s="35">
        <v>3</v>
      </c>
      <c r="K159" s="35">
        <v>11</v>
      </c>
      <c r="L159" s="35">
        <f t="shared" si="62"/>
        <v>14</v>
      </c>
      <c r="M159" s="35">
        <v>3</v>
      </c>
      <c r="N159" s="35">
        <v>5</v>
      </c>
      <c r="O159" s="35">
        <f t="shared" si="63"/>
        <v>8</v>
      </c>
      <c r="P159" s="35">
        <v>4</v>
      </c>
      <c r="Q159" s="35">
        <v>24</v>
      </c>
      <c r="R159" s="35">
        <f t="shared" si="64"/>
        <v>28</v>
      </c>
      <c r="S159" s="35"/>
      <c r="T159" s="35"/>
      <c r="U159" s="35">
        <f t="shared" si="65"/>
        <v>0</v>
      </c>
      <c r="V159" s="35"/>
      <c r="W159" s="35"/>
      <c r="X159" s="35">
        <f t="shared" si="66"/>
        <v>0</v>
      </c>
      <c r="Y159" s="35"/>
      <c r="Z159" s="35"/>
      <c r="AA159" s="35">
        <f t="shared" si="67"/>
        <v>0</v>
      </c>
    </row>
    <row r="160" spans="1:27" s="31" customFormat="1" outlineLevel="3" x14ac:dyDescent="0.2">
      <c r="A160" s="235" t="s">
        <v>560</v>
      </c>
      <c r="B160" s="235"/>
      <c r="C160" s="235"/>
      <c r="D160" s="32">
        <f t="shared" ref="D160:AA160" si="91">SUBTOTAL(9,D161:D173)</f>
        <v>345</v>
      </c>
      <c r="E160" s="32">
        <f t="shared" si="91"/>
        <v>445</v>
      </c>
      <c r="F160" s="32">
        <f t="shared" si="91"/>
        <v>790</v>
      </c>
      <c r="G160" s="32">
        <f t="shared" si="91"/>
        <v>79</v>
      </c>
      <c r="H160" s="32">
        <f t="shared" si="91"/>
        <v>102</v>
      </c>
      <c r="I160" s="32">
        <f t="shared" si="91"/>
        <v>181</v>
      </c>
      <c r="J160" s="32">
        <f t="shared" si="91"/>
        <v>102</v>
      </c>
      <c r="K160" s="32">
        <f t="shared" si="91"/>
        <v>121</v>
      </c>
      <c r="L160" s="32">
        <f t="shared" si="91"/>
        <v>223</v>
      </c>
      <c r="M160" s="32">
        <f t="shared" si="91"/>
        <v>66</v>
      </c>
      <c r="N160" s="32">
        <f t="shared" si="91"/>
        <v>84</v>
      </c>
      <c r="O160" s="32">
        <f t="shared" si="91"/>
        <v>150</v>
      </c>
      <c r="P160" s="32">
        <f t="shared" si="91"/>
        <v>96</v>
      </c>
      <c r="Q160" s="32">
        <f t="shared" si="91"/>
        <v>134</v>
      </c>
      <c r="R160" s="32">
        <f t="shared" si="91"/>
        <v>230</v>
      </c>
      <c r="S160" s="32">
        <f t="shared" si="91"/>
        <v>0</v>
      </c>
      <c r="T160" s="32">
        <f t="shared" si="91"/>
        <v>1</v>
      </c>
      <c r="U160" s="32">
        <f t="shared" si="91"/>
        <v>1</v>
      </c>
      <c r="V160" s="32">
        <f t="shared" si="91"/>
        <v>2</v>
      </c>
      <c r="W160" s="32">
        <f t="shared" si="91"/>
        <v>3</v>
      </c>
      <c r="X160" s="32">
        <f t="shared" si="91"/>
        <v>5</v>
      </c>
      <c r="Y160" s="32">
        <f t="shared" si="91"/>
        <v>0</v>
      </c>
      <c r="Z160" s="32">
        <f t="shared" si="91"/>
        <v>0</v>
      </c>
      <c r="AA160" s="32">
        <f t="shared" si="91"/>
        <v>0</v>
      </c>
    </row>
    <row r="161" spans="1:27" outlineLevel="4" x14ac:dyDescent="0.2">
      <c r="A161" s="54">
        <v>13.1303</v>
      </c>
      <c r="B161" s="36" t="s">
        <v>157</v>
      </c>
      <c r="C161" s="36" t="s">
        <v>158</v>
      </c>
      <c r="D161" s="34">
        <f t="shared" ref="D161:E173" si="92">G161+J161+M161+P161+S161+V161+Y161</f>
        <v>8</v>
      </c>
      <c r="E161" s="34">
        <f t="shared" si="92"/>
        <v>7</v>
      </c>
      <c r="F161" s="34">
        <f t="shared" si="60"/>
        <v>15</v>
      </c>
      <c r="G161" s="35">
        <v>1</v>
      </c>
      <c r="H161" s="35"/>
      <c r="I161" s="35">
        <f t="shared" si="61"/>
        <v>1</v>
      </c>
      <c r="J161" s="35">
        <v>3</v>
      </c>
      <c r="K161" s="35">
        <v>4</v>
      </c>
      <c r="L161" s="35">
        <f t="shared" si="62"/>
        <v>7</v>
      </c>
      <c r="M161" s="35">
        <v>2</v>
      </c>
      <c r="N161" s="35">
        <v>1</v>
      </c>
      <c r="O161" s="35">
        <f t="shared" si="63"/>
        <v>3</v>
      </c>
      <c r="P161" s="35">
        <v>2</v>
      </c>
      <c r="Q161" s="35">
        <v>2</v>
      </c>
      <c r="R161" s="35">
        <f t="shared" si="64"/>
        <v>4</v>
      </c>
      <c r="S161" s="35"/>
      <c r="T161" s="35"/>
      <c r="U161" s="35">
        <f t="shared" si="65"/>
        <v>0</v>
      </c>
      <c r="V161" s="35"/>
      <c r="W161" s="35"/>
      <c r="X161" s="35">
        <f t="shared" si="66"/>
        <v>0</v>
      </c>
      <c r="Y161" s="35"/>
      <c r="Z161" s="35"/>
      <c r="AA161" s="35">
        <f t="shared" si="67"/>
        <v>0</v>
      </c>
    </row>
    <row r="162" spans="1:27" outlineLevel="4" x14ac:dyDescent="0.2">
      <c r="A162" s="54">
        <v>13.1303</v>
      </c>
      <c r="B162" s="36" t="s">
        <v>159</v>
      </c>
      <c r="C162" s="36" t="s">
        <v>160</v>
      </c>
      <c r="D162" s="34">
        <f t="shared" si="92"/>
        <v>4</v>
      </c>
      <c r="E162" s="34">
        <f t="shared" si="92"/>
        <v>3</v>
      </c>
      <c r="F162" s="34">
        <f t="shared" si="60"/>
        <v>7</v>
      </c>
      <c r="G162" s="35"/>
      <c r="H162" s="35"/>
      <c r="I162" s="35">
        <f t="shared" si="61"/>
        <v>0</v>
      </c>
      <c r="J162" s="35">
        <v>4</v>
      </c>
      <c r="K162" s="35">
        <v>1</v>
      </c>
      <c r="L162" s="35">
        <f t="shared" si="62"/>
        <v>5</v>
      </c>
      <c r="M162" s="35"/>
      <c r="N162" s="35">
        <v>1</v>
      </c>
      <c r="O162" s="35">
        <f t="shared" si="63"/>
        <v>1</v>
      </c>
      <c r="P162" s="35"/>
      <c r="Q162" s="35">
        <v>1</v>
      </c>
      <c r="R162" s="35">
        <f t="shared" si="64"/>
        <v>1</v>
      </c>
      <c r="S162" s="35"/>
      <c r="T162" s="35"/>
      <c r="U162" s="35">
        <f t="shared" si="65"/>
        <v>0</v>
      </c>
      <c r="V162" s="35"/>
      <c r="W162" s="35"/>
      <c r="X162" s="35">
        <f t="shared" si="66"/>
        <v>0</v>
      </c>
      <c r="Y162" s="35"/>
      <c r="Z162" s="35"/>
      <c r="AA162" s="35">
        <f t="shared" si="67"/>
        <v>0</v>
      </c>
    </row>
    <row r="163" spans="1:27" outlineLevel="4" x14ac:dyDescent="0.2">
      <c r="A163" s="54">
        <v>13.130800000000001</v>
      </c>
      <c r="B163" s="36" t="s">
        <v>155</v>
      </c>
      <c r="C163" s="36" t="s">
        <v>156</v>
      </c>
      <c r="D163" s="34">
        <f t="shared" si="92"/>
        <v>2</v>
      </c>
      <c r="E163" s="34">
        <f t="shared" si="92"/>
        <v>7</v>
      </c>
      <c r="F163" s="34">
        <f t="shared" si="60"/>
        <v>9</v>
      </c>
      <c r="G163" s="35"/>
      <c r="H163" s="35"/>
      <c r="I163" s="35">
        <f t="shared" si="61"/>
        <v>0</v>
      </c>
      <c r="J163" s="35"/>
      <c r="K163" s="35">
        <v>1</v>
      </c>
      <c r="L163" s="35">
        <f t="shared" si="62"/>
        <v>1</v>
      </c>
      <c r="M163" s="35"/>
      <c r="N163" s="35">
        <v>1</v>
      </c>
      <c r="O163" s="35">
        <f t="shared" si="63"/>
        <v>1</v>
      </c>
      <c r="P163" s="35">
        <v>1</v>
      </c>
      <c r="Q163" s="35">
        <v>5</v>
      </c>
      <c r="R163" s="35">
        <f t="shared" si="64"/>
        <v>6</v>
      </c>
      <c r="S163" s="35"/>
      <c r="T163" s="35"/>
      <c r="U163" s="35">
        <f t="shared" si="65"/>
        <v>0</v>
      </c>
      <c r="V163" s="35">
        <v>1</v>
      </c>
      <c r="W163" s="35"/>
      <c r="X163" s="35">
        <f t="shared" si="66"/>
        <v>1</v>
      </c>
      <c r="Y163" s="35"/>
      <c r="Z163" s="35"/>
      <c r="AA163" s="35">
        <f t="shared" si="67"/>
        <v>0</v>
      </c>
    </row>
    <row r="164" spans="1:27" outlineLevel="4" x14ac:dyDescent="0.2">
      <c r="A164" s="54">
        <v>13.1311</v>
      </c>
      <c r="B164" s="36" t="s">
        <v>173</v>
      </c>
      <c r="C164" s="36" t="s">
        <v>174</v>
      </c>
      <c r="D164" s="34">
        <f t="shared" si="92"/>
        <v>28</v>
      </c>
      <c r="E164" s="34">
        <f t="shared" si="92"/>
        <v>40</v>
      </c>
      <c r="F164" s="34">
        <f t="shared" si="60"/>
        <v>68</v>
      </c>
      <c r="G164" s="35">
        <v>3</v>
      </c>
      <c r="H164" s="35">
        <v>4</v>
      </c>
      <c r="I164" s="35">
        <f t="shared" si="61"/>
        <v>7</v>
      </c>
      <c r="J164" s="35">
        <v>9</v>
      </c>
      <c r="K164" s="35">
        <v>15</v>
      </c>
      <c r="L164" s="35">
        <f t="shared" si="62"/>
        <v>24</v>
      </c>
      <c r="M164" s="35">
        <v>8</v>
      </c>
      <c r="N164" s="35">
        <v>7</v>
      </c>
      <c r="O164" s="35">
        <f t="shared" si="63"/>
        <v>15</v>
      </c>
      <c r="P164" s="35">
        <v>8</v>
      </c>
      <c r="Q164" s="35">
        <v>14</v>
      </c>
      <c r="R164" s="35">
        <f t="shared" si="64"/>
        <v>22</v>
      </c>
      <c r="S164" s="35"/>
      <c r="T164" s="35"/>
      <c r="U164" s="35">
        <f t="shared" si="65"/>
        <v>0</v>
      </c>
      <c r="V164" s="35"/>
      <c r="W164" s="35"/>
      <c r="X164" s="35">
        <f t="shared" si="66"/>
        <v>0</v>
      </c>
      <c r="Y164" s="35"/>
      <c r="Z164" s="35"/>
      <c r="AA164" s="35">
        <f t="shared" si="67"/>
        <v>0</v>
      </c>
    </row>
    <row r="165" spans="1:27" outlineLevel="4" x14ac:dyDescent="0.2">
      <c r="A165" s="54">
        <v>13.131399999999999</v>
      </c>
      <c r="B165" s="36" t="s">
        <v>161</v>
      </c>
      <c r="C165" s="36" t="s">
        <v>162</v>
      </c>
      <c r="D165" s="34">
        <f t="shared" si="92"/>
        <v>98</v>
      </c>
      <c r="E165" s="34">
        <f t="shared" si="92"/>
        <v>55</v>
      </c>
      <c r="F165" s="34">
        <f t="shared" si="60"/>
        <v>153</v>
      </c>
      <c r="G165" s="35">
        <v>19</v>
      </c>
      <c r="H165" s="35">
        <v>13</v>
      </c>
      <c r="I165" s="35">
        <f t="shared" si="61"/>
        <v>32</v>
      </c>
      <c r="J165" s="35">
        <v>28</v>
      </c>
      <c r="K165" s="35">
        <v>20</v>
      </c>
      <c r="L165" s="35">
        <f t="shared" si="62"/>
        <v>48</v>
      </c>
      <c r="M165" s="35">
        <v>17</v>
      </c>
      <c r="N165" s="35">
        <v>5</v>
      </c>
      <c r="O165" s="35">
        <f t="shared" si="63"/>
        <v>22</v>
      </c>
      <c r="P165" s="35">
        <v>34</v>
      </c>
      <c r="Q165" s="35">
        <v>16</v>
      </c>
      <c r="R165" s="35">
        <f t="shared" si="64"/>
        <v>50</v>
      </c>
      <c r="S165" s="35"/>
      <c r="T165" s="35">
        <v>1</v>
      </c>
      <c r="U165" s="35">
        <f t="shared" si="65"/>
        <v>1</v>
      </c>
      <c r="V165" s="35"/>
      <c r="W165" s="35"/>
      <c r="X165" s="35">
        <f t="shared" si="66"/>
        <v>0</v>
      </c>
      <c r="Y165" s="35"/>
      <c r="Z165" s="35"/>
      <c r="AA165" s="35">
        <f t="shared" si="67"/>
        <v>0</v>
      </c>
    </row>
    <row r="166" spans="1:27" outlineLevel="4" x14ac:dyDescent="0.2">
      <c r="A166" s="54">
        <v>13.131600000000001</v>
      </c>
      <c r="B166" s="36" t="s">
        <v>153</v>
      </c>
      <c r="C166" s="36" t="s">
        <v>154</v>
      </c>
      <c r="D166" s="34">
        <f t="shared" si="92"/>
        <v>27</v>
      </c>
      <c r="E166" s="34">
        <f t="shared" si="92"/>
        <v>50</v>
      </c>
      <c r="F166" s="34">
        <f t="shared" si="60"/>
        <v>77</v>
      </c>
      <c r="G166" s="35">
        <v>10</v>
      </c>
      <c r="H166" s="35">
        <v>14</v>
      </c>
      <c r="I166" s="35">
        <f t="shared" si="61"/>
        <v>24</v>
      </c>
      <c r="J166" s="35">
        <v>4</v>
      </c>
      <c r="K166" s="35">
        <v>12</v>
      </c>
      <c r="L166" s="35">
        <f t="shared" si="62"/>
        <v>16</v>
      </c>
      <c r="M166" s="35">
        <v>7</v>
      </c>
      <c r="N166" s="35">
        <v>12</v>
      </c>
      <c r="O166" s="35">
        <f t="shared" si="63"/>
        <v>19</v>
      </c>
      <c r="P166" s="35">
        <v>6</v>
      </c>
      <c r="Q166" s="35">
        <v>12</v>
      </c>
      <c r="R166" s="35">
        <f t="shared" si="64"/>
        <v>18</v>
      </c>
      <c r="S166" s="35"/>
      <c r="T166" s="35"/>
      <c r="U166" s="35">
        <f t="shared" si="65"/>
        <v>0</v>
      </c>
      <c r="V166" s="35"/>
      <c r="W166" s="35"/>
      <c r="X166" s="35">
        <f t="shared" si="66"/>
        <v>0</v>
      </c>
      <c r="Y166" s="35"/>
      <c r="Z166" s="35"/>
      <c r="AA166" s="35">
        <f t="shared" si="67"/>
        <v>0</v>
      </c>
    </row>
    <row r="167" spans="1:27" outlineLevel="4" x14ac:dyDescent="0.2">
      <c r="A167" s="54">
        <v>13.1318</v>
      </c>
      <c r="B167" s="36" t="s">
        <v>167</v>
      </c>
      <c r="C167" s="36" t="s">
        <v>168</v>
      </c>
      <c r="D167" s="34">
        <f t="shared" si="92"/>
        <v>5</v>
      </c>
      <c r="E167" s="34">
        <f t="shared" si="92"/>
        <v>10</v>
      </c>
      <c r="F167" s="34">
        <f t="shared" si="60"/>
        <v>15</v>
      </c>
      <c r="G167" s="35">
        <v>2</v>
      </c>
      <c r="H167" s="35">
        <v>2</v>
      </c>
      <c r="I167" s="35">
        <f t="shared" si="61"/>
        <v>4</v>
      </c>
      <c r="J167" s="35">
        <v>1</v>
      </c>
      <c r="K167" s="35">
        <v>4</v>
      </c>
      <c r="L167" s="35">
        <f t="shared" si="62"/>
        <v>5</v>
      </c>
      <c r="M167" s="35">
        <v>1</v>
      </c>
      <c r="N167" s="35">
        <v>2</v>
      </c>
      <c r="O167" s="35">
        <f t="shared" si="63"/>
        <v>3</v>
      </c>
      <c r="P167" s="35">
        <v>1</v>
      </c>
      <c r="Q167" s="35">
        <v>2</v>
      </c>
      <c r="R167" s="35">
        <f t="shared" si="64"/>
        <v>3</v>
      </c>
      <c r="S167" s="35"/>
      <c r="T167" s="35"/>
      <c r="U167" s="35">
        <f t="shared" si="65"/>
        <v>0</v>
      </c>
      <c r="V167" s="35"/>
      <c r="W167" s="35"/>
      <c r="X167" s="35">
        <f t="shared" si="66"/>
        <v>0</v>
      </c>
      <c r="Y167" s="35"/>
      <c r="Z167" s="35"/>
      <c r="AA167" s="35">
        <f t="shared" si="67"/>
        <v>0</v>
      </c>
    </row>
    <row r="168" spans="1:27" outlineLevel="4" x14ac:dyDescent="0.2">
      <c r="A168" s="54">
        <v>13.132199999999999</v>
      </c>
      <c r="B168" s="36" t="s">
        <v>151</v>
      </c>
      <c r="C168" s="36" t="s">
        <v>152</v>
      </c>
      <c r="D168" s="34">
        <f t="shared" si="92"/>
        <v>26</v>
      </c>
      <c r="E168" s="34">
        <f t="shared" si="92"/>
        <v>36</v>
      </c>
      <c r="F168" s="34">
        <f t="shared" si="60"/>
        <v>62</v>
      </c>
      <c r="G168" s="35">
        <v>9</v>
      </c>
      <c r="H168" s="35">
        <v>9</v>
      </c>
      <c r="I168" s="35">
        <f t="shared" si="61"/>
        <v>18</v>
      </c>
      <c r="J168" s="35">
        <v>7</v>
      </c>
      <c r="K168" s="35">
        <v>9</v>
      </c>
      <c r="L168" s="35">
        <f t="shared" si="62"/>
        <v>16</v>
      </c>
      <c r="M168" s="35">
        <v>6</v>
      </c>
      <c r="N168" s="35">
        <v>8</v>
      </c>
      <c r="O168" s="35">
        <f t="shared" si="63"/>
        <v>14</v>
      </c>
      <c r="P168" s="35">
        <v>4</v>
      </c>
      <c r="Q168" s="35">
        <v>9</v>
      </c>
      <c r="R168" s="35">
        <f t="shared" si="64"/>
        <v>13</v>
      </c>
      <c r="S168" s="35"/>
      <c r="T168" s="35"/>
      <c r="U168" s="35">
        <f t="shared" si="65"/>
        <v>0</v>
      </c>
      <c r="V168" s="35"/>
      <c r="W168" s="35">
        <v>1</v>
      </c>
      <c r="X168" s="35">
        <f t="shared" si="66"/>
        <v>1</v>
      </c>
      <c r="Y168" s="35"/>
      <c r="Z168" s="35"/>
      <c r="AA168" s="35">
        <f t="shared" si="67"/>
        <v>0</v>
      </c>
    </row>
    <row r="169" spans="1:27" outlineLevel="4" x14ac:dyDescent="0.2">
      <c r="A169" s="54">
        <v>13.132300000000001</v>
      </c>
      <c r="B169" s="36" t="s">
        <v>177</v>
      </c>
      <c r="C169" s="36" t="s">
        <v>178</v>
      </c>
      <c r="D169" s="34">
        <f t="shared" si="92"/>
        <v>15</v>
      </c>
      <c r="E169" s="34">
        <f t="shared" si="92"/>
        <v>51</v>
      </c>
      <c r="F169" s="34">
        <f t="shared" si="60"/>
        <v>66</v>
      </c>
      <c r="G169" s="35">
        <v>5</v>
      </c>
      <c r="H169" s="35">
        <v>16</v>
      </c>
      <c r="I169" s="35">
        <f t="shared" si="61"/>
        <v>21</v>
      </c>
      <c r="J169" s="35">
        <v>7</v>
      </c>
      <c r="K169" s="35">
        <v>13</v>
      </c>
      <c r="L169" s="35">
        <f t="shared" si="62"/>
        <v>20</v>
      </c>
      <c r="M169" s="35"/>
      <c r="N169" s="35">
        <v>7</v>
      </c>
      <c r="O169" s="35">
        <f t="shared" si="63"/>
        <v>7</v>
      </c>
      <c r="P169" s="35">
        <v>3</v>
      </c>
      <c r="Q169" s="35">
        <v>14</v>
      </c>
      <c r="R169" s="35">
        <f t="shared" si="64"/>
        <v>17</v>
      </c>
      <c r="S169" s="35"/>
      <c r="T169" s="35"/>
      <c r="U169" s="35">
        <f t="shared" si="65"/>
        <v>0</v>
      </c>
      <c r="V169" s="35"/>
      <c r="W169" s="35">
        <v>1</v>
      </c>
      <c r="X169" s="35">
        <f t="shared" si="66"/>
        <v>1</v>
      </c>
      <c r="Y169" s="35"/>
      <c r="Z169" s="35"/>
      <c r="AA169" s="35">
        <f t="shared" si="67"/>
        <v>0</v>
      </c>
    </row>
    <row r="170" spans="1:27" outlineLevel="4" x14ac:dyDescent="0.2">
      <c r="A170" s="54">
        <v>13.1328</v>
      </c>
      <c r="B170" s="36" t="s">
        <v>171</v>
      </c>
      <c r="C170" s="36" t="s">
        <v>172</v>
      </c>
      <c r="D170" s="34">
        <f t="shared" si="92"/>
        <v>38</v>
      </c>
      <c r="E170" s="34">
        <f t="shared" si="92"/>
        <v>38</v>
      </c>
      <c r="F170" s="34">
        <f t="shared" si="60"/>
        <v>76</v>
      </c>
      <c r="G170" s="35">
        <v>10</v>
      </c>
      <c r="H170" s="35">
        <v>7</v>
      </c>
      <c r="I170" s="35">
        <f t="shared" si="61"/>
        <v>17</v>
      </c>
      <c r="J170" s="35">
        <v>8</v>
      </c>
      <c r="K170" s="35">
        <v>11</v>
      </c>
      <c r="L170" s="35">
        <f t="shared" si="62"/>
        <v>19</v>
      </c>
      <c r="M170" s="35">
        <v>4</v>
      </c>
      <c r="N170" s="35">
        <v>12</v>
      </c>
      <c r="O170" s="35">
        <f t="shared" si="63"/>
        <v>16</v>
      </c>
      <c r="P170" s="35">
        <v>15</v>
      </c>
      <c r="Q170" s="35">
        <v>8</v>
      </c>
      <c r="R170" s="35">
        <f t="shared" si="64"/>
        <v>23</v>
      </c>
      <c r="S170" s="35"/>
      <c r="T170" s="35"/>
      <c r="U170" s="35">
        <f t="shared" si="65"/>
        <v>0</v>
      </c>
      <c r="V170" s="35">
        <v>1</v>
      </c>
      <c r="W170" s="35"/>
      <c r="X170" s="35">
        <f t="shared" si="66"/>
        <v>1</v>
      </c>
      <c r="Y170" s="35"/>
      <c r="Z170" s="35"/>
      <c r="AA170" s="35">
        <f t="shared" si="67"/>
        <v>0</v>
      </c>
    </row>
    <row r="171" spans="1:27" outlineLevel="4" x14ac:dyDescent="0.2">
      <c r="A171" s="54">
        <v>13.132899999999999</v>
      </c>
      <c r="B171" s="36" t="s">
        <v>169</v>
      </c>
      <c r="C171" s="36" t="s">
        <v>170</v>
      </c>
      <c r="D171" s="34">
        <f t="shared" si="92"/>
        <v>28</v>
      </c>
      <c r="E171" s="34">
        <f t="shared" si="92"/>
        <v>28</v>
      </c>
      <c r="F171" s="34">
        <f t="shared" si="60"/>
        <v>56</v>
      </c>
      <c r="G171" s="35">
        <v>13</v>
      </c>
      <c r="H171" s="35">
        <v>10</v>
      </c>
      <c r="I171" s="35">
        <f t="shared" si="61"/>
        <v>23</v>
      </c>
      <c r="J171" s="35">
        <v>9</v>
      </c>
      <c r="K171" s="35">
        <v>11</v>
      </c>
      <c r="L171" s="35">
        <f t="shared" si="62"/>
        <v>20</v>
      </c>
      <c r="M171" s="35">
        <v>3</v>
      </c>
      <c r="N171" s="35">
        <v>3</v>
      </c>
      <c r="O171" s="35">
        <f t="shared" si="63"/>
        <v>6</v>
      </c>
      <c r="P171" s="35">
        <v>3</v>
      </c>
      <c r="Q171" s="35">
        <v>4</v>
      </c>
      <c r="R171" s="35">
        <f t="shared" si="64"/>
        <v>7</v>
      </c>
      <c r="S171" s="35"/>
      <c r="T171" s="35"/>
      <c r="U171" s="35">
        <f t="shared" si="65"/>
        <v>0</v>
      </c>
      <c r="V171" s="35"/>
      <c r="W171" s="35"/>
      <c r="X171" s="35">
        <f t="shared" si="66"/>
        <v>0</v>
      </c>
      <c r="Y171" s="35"/>
      <c r="Z171" s="35"/>
      <c r="AA171" s="35">
        <f t="shared" si="67"/>
        <v>0</v>
      </c>
    </row>
    <row r="172" spans="1:27" outlineLevel="4" x14ac:dyDescent="0.2">
      <c r="A172" s="54">
        <v>13.132999999999999</v>
      </c>
      <c r="B172" s="36" t="s">
        <v>165</v>
      </c>
      <c r="C172" s="36" t="s">
        <v>166</v>
      </c>
      <c r="D172" s="34">
        <f t="shared" si="92"/>
        <v>23</v>
      </c>
      <c r="E172" s="34">
        <f t="shared" si="92"/>
        <v>47</v>
      </c>
      <c r="F172" s="34">
        <f t="shared" si="60"/>
        <v>70</v>
      </c>
      <c r="G172" s="35">
        <v>4</v>
      </c>
      <c r="H172" s="35">
        <v>7</v>
      </c>
      <c r="I172" s="35">
        <f t="shared" si="61"/>
        <v>11</v>
      </c>
      <c r="J172" s="35">
        <v>10</v>
      </c>
      <c r="K172" s="35">
        <v>6</v>
      </c>
      <c r="L172" s="35">
        <f t="shared" si="62"/>
        <v>16</v>
      </c>
      <c r="M172" s="35">
        <v>3</v>
      </c>
      <c r="N172" s="35">
        <v>9</v>
      </c>
      <c r="O172" s="35">
        <f t="shared" si="63"/>
        <v>12</v>
      </c>
      <c r="P172" s="35">
        <v>6</v>
      </c>
      <c r="Q172" s="35">
        <v>25</v>
      </c>
      <c r="R172" s="35">
        <f t="shared" si="64"/>
        <v>31</v>
      </c>
      <c r="S172" s="35"/>
      <c r="T172" s="35"/>
      <c r="U172" s="35">
        <f t="shared" si="65"/>
        <v>0</v>
      </c>
      <c r="V172" s="35"/>
      <c r="W172" s="35"/>
      <c r="X172" s="35">
        <f t="shared" si="66"/>
        <v>0</v>
      </c>
      <c r="Y172" s="35"/>
      <c r="Z172" s="35"/>
      <c r="AA172" s="35">
        <f t="shared" si="67"/>
        <v>0</v>
      </c>
    </row>
    <row r="173" spans="1:27" outlineLevel="4" x14ac:dyDescent="0.2">
      <c r="A173" s="54">
        <v>13.1401</v>
      </c>
      <c r="B173" s="36" t="s">
        <v>163</v>
      </c>
      <c r="C173" s="36" t="s">
        <v>164</v>
      </c>
      <c r="D173" s="34">
        <f t="shared" si="92"/>
        <v>43</v>
      </c>
      <c r="E173" s="34">
        <f t="shared" si="92"/>
        <v>73</v>
      </c>
      <c r="F173" s="34">
        <f t="shared" si="60"/>
        <v>116</v>
      </c>
      <c r="G173" s="35">
        <v>3</v>
      </c>
      <c r="H173" s="35">
        <v>20</v>
      </c>
      <c r="I173" s="35">
        <f t="shared" si="61"/>
        <v>23</v>
      </c>
      <c r="J173" s="35">
        <v>12</v>
      </c>
      <c r="K173" s="35">
        <v>14</v>
      </c>
      <c r="L173" s="35">
        <f t="shared" si="62"/>
        <v>26</v>
      </c>
      <c r="M173" s="35">
        <v>15</v>
      </c>
      <c r="N173" s="35">
        <v>16</v>
      </c>
      <c r="O173" s="35">
        <f t="shared" si="63"/>
        <v>31</v>
      </c>
      <c r="P173" s="35">
        <v>13</v>
      </c>
      <c r="Q173" s="35">
        <v>22</v>
      </c>
      <c r="R173" s="35">
        <f t="shared" si="64"/>
        <v>35</v>
      </c>
      <c r="S173" s="35"/>
      <c r="T173" s="35"/>
      <c r="U173" s="35">
        <f t="shared" si="65"/>
        <v>0</v>
      </c>
      <c r="V173" s="35"/>
      <c r="W173" s="35">
        <v>1</v>
      </c>
      <c r="X173" s="35">
        <f t="shared" si="66"/>
        <v>1</v>
      </c>
      <c r="Y173" s="35"/>
      <c r="Z173" s="35"/>
      <c r="AA173" s="35">
        <f t="shared" si="67"/>
        <v>0</v>
      </c>
    </row>
    <row r="174" spans="1:27" s="31" customFormat="1" outlineLevel="2" x14ac:dyDescent="0.2">
      <c r="A174" s="236" t="s">
        <v>11</v>
      </c>
      <c r="B174" s="236"/>
      <c r="C174" s="236"/>
      <c r="D174" s="32">
        <f t="shared" ref="D174:AA174" si="93">SUBTOTAL(9,D176:D193)</f>
        <v>143</v>
      </c>
      <c r="E174" s="32">
        <f t="shared" si="93"/>
        <v>398</v>
      </c>
      <c r="F174" s="32">
        <f t="shared" si="93"/>
        <v>541</v>
      </c>
      <c r="G174" s="32">
        <f t="shared" si="93"/>
        <v>51</v>
      </c>
      <c r="H174" s="32">
        <f t="shared" si="93"/>
        <v>102</v>
      </c>
      <c r="I174" s="32">
        <f t="shared" si="93"/>
        <v>153</v>
      </c>
      <c r="J174" s="32">
        <f t="shared" si="93"/>
        <v>92</v>
      </c>
      <c r="K174" s="32">
        <f t="shared" si="93"/>
        <v>296</v>
      </c>
      <c r="L174" s="32">
        <f t="shared" si="93"/>
        <v>388</v>
      </c>
      <c r="M174" s="32">
        <f t="shared" si="93"/>
        <v>0</v>
      </c>
      <c r="N174" s="32">
        <f t="shared" si="93"/>
        <v>0</v>
      </c>
      <c r="O174" s="32">
        <f t="shared" si="93"/>
        <v>0</v>
      </c>
      <c r="P174" s="32">
        <f t="shared" si="93"/>
        <v>0</v>
      </c>
      <c r="Q174" s="32">
        <f t="shared" si="93"/>
        <v>0</v>
      </c>
      <c r="R174" s="32">
        <f t="shared" si="93"/>
        <v>0</v>
      </c>
      <c r="S174" s="32">
        <f t="shared" si="93"/>
        <v>0</v>
      </c>
      <c r="T174" s="32">
        <f t="shared" si="93"/>
        <v>0</v>
      </c>
      <c r="U174" s="32">
        <f t="shared" si="93"/>
        <v>0</v>
      </c>
      <c r="V174" s="32">
        <f t="shared" si="93"/>
        <v>0</v>
      </c>
      <c r="W174" s="32">
        <f t="shared" si="93"/>
        <v>0</v>
      </c>
      <c r="X174" s="32">
        <f t="shared" si="93"/>
        <v>0</v>
      </c>
      <c r="Y174" s="32">
        <f t="shared" si="93"/>
        <v>0</v>
      </c>
      <c r="Z174" s="32">
        <f t="shared" si="93"/>
        <v>0</v>
      </c>
      <c r="AA174" s="32">
        <f t="shared" si="93"/>
        <v>0</v>
      </c>
    </row>
    <row r="175" spans="1:27" s="31" customFormat="1" outlineLevel="3" x14ac:dyDescent="0.2">
      <c r="A175" s="235" t="s">
        <v>23</v>
      </c>
      <c r="B175" s="235"/>
      <c r="C175" s="235"/>
      <c r="D175" s="32">
        <f t="shared" ref="D175:AA175" si="94">SUBTOTAL(9,D176:D188)</f>
        <v>58</v>
      </c>
      <c r="E175" s="32">
        <f t="shared" si="94"/>
        <v>185</v>
      </c>
      <c r="F175" s="32">
        <f t="shared" si="94"/>
        <v>243</v>
      </c>
      <c r="G175" s="32">
        <f t="shared" si="94"/>
        <v>23</v>
      </c>
      <c r="H175" s="32">
        <f t="shared" si="94"/>
        <v>56</v>
      </c>
      <c r="I175" s="32">
        <f t="shared" si="94"/>
        <v>79</v>
      </c>
      <c r="J175" s="32">
        <f t="shared" si="94"/>
        <v>35</v>
      </c>
      <c r="K175" s="32">
        <f t="shared" si="94"/>
        <v>129</v>
      </c>
      <c r="L175" s="32">
        <f t="shared" si="94"/>
        <v>164</v>
      </c>
      <c r="M175" s="32">
        <f t="shared" si="94"/>
        <v>0</v>
      </c>
      <c r="N175" s="32">
        <f t="shared" si="94"/>
        <v>0</v>
      </c>
      <c r="O175" s="32">
        <f t="shared" si="94"/>
        <v>0</v>
      </c>
      <c r="P175" s="32">
        <f t="shared" si="94"/>
        <v>0</v>
      </c>
      <c r="Q175" s="32">
        <f t="shared" si="94"/>
        <v>0</v>
      </c>
      <c r="R175" s="32">
        <f t="shared" si="94"/>
        <v>0</v>
      </c>
      <c r="S175" s="32">
        <f t="shared" si="94"/>
        <v>0</v>
      </c>
      <c r="T175" s="32">
        <f t="shared" si="94"/>
        <v>0</v>
      </c>
      <c r="U175" s="32">
        <f t="shared" si="94"/>
        <v>0</v>
      </c>
      <c r="V175" s="32">
        <f t="shared" si="94"/>
        <v>0</v>
      </c>
      <c r="W175" s="32">
        <f t="shared" si="94"/>
        <v>0</v>
      </c>
      <c r="X175" s="32">
        <f t="shared" si="94"/>
        <v>0</v>
      </c>
      <c r="Y175" s="32">
        <f t="shared" si="94"/>
        <v>0</v>
      </c>
      <c r="Z175" s="32">
        <f t="shared" si="94"/>
        <v>0</v>
      </c>
      <c r="AA175" s="32">
        <f t="shared" si="94"/>
        <v>0</v>
      </c>
    </row>
    <row r="176" spans="1:27" outlineLevel="4" x14ac:dyDescent="0.2">
      <c r="A176" s="53">
        <v>13.030099999999999</v>
      </c>
      <c r="B176" s="33" t="s">
        <v>210</v>
      </c>
      <c r="C176" s="33" t="s">
        <v>211</v>
      </c>
      <c r="D176" s="34">
        <f t="shared" ref="D176:E188" si="95">G176+J176+M176+P176+S176+V176+Y176</f>
        <v>15</v>
      </c>
      <c r="E176" s="34">
        <f t="shared" si="95"/>
        <v>30</v>
      </c>
      <c r="F176" s="34">
        <f t="shared" si="60"/>
        <v>45</v>
      </c>
      <c r="G176" s="35">
        <v>8</v>
      </c>
      <c r="H176" s="35">
        <v>16</v>
      </c>
      <c r="I176" s="35">
        <f t="shared" si="61"/>
        <v>24</v>
      </c>
      <c r="J176" s="35">
        <v>7</v>
      </c>
      <c r="K176" s="35">
        <v>14</v>
      </c>
      <c r="L176" s="35">
        <f t="shared" si="62"/>
        <v>21</v>
      </c>
      <c r="M176" s="35"/>
      <c r="N176" s="35"/>
      <c r="O176" s="35">
        <f t="shared" si="63"/>
        <v>0</v>
      </c>
      <c r="P176" s="35"/>
      <c r="Q176" s="35"/>
      <c r="R176" s="35">
        <f t="shared" si="64"/>
        <v>0</v>
      </c>
      <c r="S176" s="35"/>
      <c r="T176" s="35"/>
      <c r="U176" s="35">
        <f t="shared" si="65"/>
        <v>0</v>
      </c>
      <c r="V176" s="35"/>
      <c r="W176" s="35"/>
      <c r="X176" s="35">
        <f t="shared" si="66"/>
        <v>0</v>
      </c>
      <c r="Y176" s="35"/>
      <c r="Z176" s="35"/>
      <c r="AA176" s="35">
        <f t="shared" si="67"/>
        <v>0</v>
      </c>
    </row>
    <row r="177" spans="1:27" outlineLevel="4" x14ac:dyDescent="0.2">
      <c r="A177" s="53">
        <v>13.040100000000001</v>
      </c>
      <c r="B177" s="33" t="s">
        <v>387</v>
      </c>
      <c r="C177" s="33" t="s">
        <v>388</v>
      </c>
      <c r="D177" s="34">
        <f t="shared" si="95"/>
        <v>4</v>
      </c>
      <c r="E177" s="34">
        <f t="shared" si="95"/>
        <v>15</v>
      </c>
      <c r="F177" s="34">
        <f t="shared" si="60"/>
        <v>19</v>
      </c>
      <c r="G177" s="35">
        <v>1</v>
      </c>
      <c r="H177" s="35">
        <v>4</v>
      </c>
      <c r="I177" s="35">
        <f t="shared" si="61"/>
        <v>5</v>
      </c>
      <c r="J177" s="35">
        <v>3</v>
      </c>
      <c r="K177" s="35">
        <v>11</v>
      </c>
      <c r="L177" s="35">
        <f t="shared" si="62"/>
        <v>14</v>
      </c>
      <c r="M177" s="35"/>
      <c r="N177" s="35"/>
      <c r="O177" s="35">
        <f t="shared" si="63"/>
        <v>0</v>
      </c>
      <c r="P177" s="35"/>
      <c r="Q177" s="35"/>
      <c r="R177" s="35">
        <f t="shared" si="64"/>
        <v>0</v>
      </c>
      <c r="S177" s="35"/>
      <c r="T177" s="35"/>
      <c r="U177" s="35">
        <f t="shared" si="65"/>
        <v>0</v>
      </c>
      <c r="V177" s="35"/>
      <c r="W177" s="35"/>
      <c r="X177" s="35">
        <f t="shared" si="66"/>
        <v>0</v>
      </c>
      <c r="Y177" s="35"/>
      <c r="Z177" s="35"/>
      <c r="AA177" s="35">
        <f t="shared" si="67"/>
        <v>0</v>
      </c>
    </row>
    <row r="178" spans="1:27" outlineLevel="4" x14ac:dyDescent="0.2">
      <c r="A178" s="53">
        <v>13.0601</v>
      </c>
      <c r="B178" s="33" t="s">
        <v>385</v>
      </c>
      <c r="C178" s="33" t="s">
        <v>386</v>
      </c>
      <c r="D178" s="34">
        <f t="shared" si="95"/>
        <v>6</v>
      </c>
      <c r="E178" s="34">
        <f t="shared" si="95"/>
        <v>16</v>
      </c>
      <c r="F178" s="34">
        <f t="shared" si="60"/>
        <v>22</v>
      </c>
      <c r="G178" s="35"/>
      <c r="H178" s="35">
        <v>2</v>
      </c>
      <c r="I178" s="35">
        <f t="shared" si="61"/>
        <v>2</v>
      </c>
      <c r="J178" s="35">
        <v>6</v>
      </c>
      <c r="K178" s="35">
        <v>14</v>
      </c>
      <c r="L178" s="35">
        <f t="shared" si="62"/>
        <v>20</v>
      </c>
      <c r="M178" s="35"/>
      <c r="N178" s="35"/>
      <c r="O178" s="35">
        <f t="shared" si="63"/>
        <v>0</v>
      </c>
      <c r="P178" s="35"/>
      <c r="Q178" s="35"/>
      <c r="R178" s="35">
        <f t="shared" si="64"/>
        <v>0</v>
      </c>
      <c r="S178" s="35"/>
      <c r="T178" s="35"/>
      <c r="U178" s="35">
        <f t="shared" si="65"/>
        <v>0</v>
      </c>
      <c r="V178" s="35"/>
      <c r="W178" s="35"/>
      <c r="X178" s="35">
        <f t="shared" si="66"/>
        <v>0</v>
      </c>
      <c r="Y178" s="35"/>
      <c r="Z178" s="35"/>
      <c r="AA178" s="35">
        <f t="shared" si="67"/>
        <v>0</v>
      </c>
    </row>
    <row r="179" spans="1:27" outlineLevel="4" x14ac:dyDescent="0.2">
      <c r="A179" s="53">
        <v>13.0601</v>
      </c>
      <c r="B179" s="33" t="s">
        <v>204</v>
      </c>
      <c r="C179" s="33" t="s">
        <v>205</v>
      </c>
      <c r="D179" s="34">
        <f t="shared" si="95"/>
        <v>0</v>
      </c>
      <c r="E179" s="34">
        <f t="shared" si="95"/>
        <v>3</v>
      </c>
      <c r="F179" s="34">
        <f t="shared" si="60"/>
        <v>3</v>
      </c>
      <c r="G179" s="35"/>
      <c r="H179" s="35"/>
      <c r="I179" s="35">
        <f t="shared" si="61"/>
        <v>0</v>
      </c>
      <c r="J179" s="35"/>
      <c r="K179" s="35">
        <v>3</v>
      </c>
      <c r="L179" s="35">
        <f t="shared" si="62"/>
        <v>3</v>
      </c>
      <c r="M179" s="35"/>
      <c r="N179" s="35"/>
      <c r="O179" s="35">
        <f t="shared" si="63"/>
        <v>0</v>
      </c>
      <c r="P179" s="35"/>
      <c r="Q179" s="35"/>
      <c r="R179" s="35">
        <f t="shared" si="64"/>
        <v>0</v>
      </c>
      <c r="S179" s="35"/>
      <c r="T179" s="35"/>
      <c r="U179" s="35">
        <f t="shared" si="65"/>
        <v>0</v>
      </c>
      <c r="V179" s="35"/>
      <c r="W179" s="35"/>
      <c r="X179" s="35">
        <f t="shared" si="66"/>
        <v>0</v>
      </c>
      <c r="Y179" s="35"/>
      <c r="Z179" s="35"/>
      <c r="AA179" s="35">
        <f t="shared" si="67"/>
        <v>0</v>
      </c>
    </row>
    <row r="180" spans="1:27" outlineLevel="4" x14ac:dyDescent="0.2">
      <c r="A180" s="53">
        <v>13.100099999999999</v>
      </c>
      <c r="B180" s="33" t="s">
        <v>199</v>
      </c>
      <c r="C180" s="33" t="s">
        <v>144</v>
      </c>
      <c r="D180" s="34">
        <f t="shared" si="95"/>
        <v>6</v>
      </c>
      <c r="E180" s="34">
        <f t="shared" si="95"/>
        <v>29</v>
      </c>
      <c r="F180" s="34">
        <f t="shared" si="60"/>
        <v>35</v>
      </c>
      <c r="G180" s="35">
        <v>3</v>
      </c>
      <c r="H180" s="35">
        <v>7</v>
      </c>
      <c r="I180" s="35">
        <f t="shared" si="61"/>
        <v>10</v>
      </c>
      <c r="J180" s="35">
        <v>3</v>
      </c>
      <c r="K180" s="35">
        <v>22</v>
      </c>
      <c r="L180" s="35">
        <f t="shared" si="62"/>
        <v>25</v>
      </c>
      <c r="M180" s="35"/>
      <c r="N180" s="35"/>
      <c r="O180" s="35">
        <f t="shared" si="63"/>
        <v>0</v>
      </c>
      <c r="P180" s="35"/>
      <c r="Q180" s="35"/>
      <c r="R180" s="35">
        <f t="shared" si="64"/>
        <v>0</v>
      </c>
      <c r="S180" s="35"/>
      <c r="T180" s="35"/>
      <c r="U180" s="35">
        <f t="shared" si="65"/>
        <v>0</v>
      </c>
      <c r="V180" s="35"/>
      <c r="W180" s="35"/>
      <c r="X180" s="35">
        <f t="shared" si="66"/>
        <v>0</v>
      </c>
      <c r="Y180" s="35"/>
      <c r="Z180" s="35"/>
      <c r="AA180" s="35">
        <f t="shared" si="67"/>
        <v>0</v>
      </c>
    </row>
    <row r="181" spans="1:27" outlineLevel="4" x14ac:dyDescent="0.2">
      <c r="A181" s="53">
        <v>13.110099999999999</v>
      </c>
      <c r="B181" s="33" t="s">
        <v>206</v>
      </c>
      <c r="C181" s="33" t="s">
        <v>207</v>
      </c>
      <c r="D181" s="34">
        <f t="shared" si="95"/>
        <v>12</v>
      </c>
      <c r="E181" s="34">
        <f t="shared" si="95"/>
        <v>30</v>
      </c>
      <c r="F181" s="34">
        <f t="shared" si="60"/>
        <v>42</v>
      </c>
      <c r="G181" s="35">
        <v>5</v>
      </c>
      <c r="H181" s="35">
        <v>7</v>
      </c>
      <c r="I181" s="35">
        <f t="shared" si="61"/>
        <v>12</v>
      </c>
      <c r="J181" s="35">
        <v>7</v>
      </c>
      <c r="K181" s="35">
        <v>23</v>
      </c>
      <c r="L181" s="35">
        <f t="shared" si="62"/>
        <v>30</v>
      </c>
      <c r="M181" s="35"/>
      <c r="N181" s="35"/>
      <c r="O181" s="35">
        <f t="shared" si="63"/>
        <v>0</v>
      </c>
      <c r="P181" s="35"/>
      <c r="Q181" s="35"/>
      <c r="R181" s="35">
        <f t="shared" si="64"/>
        <v>0</v>
      </c>
      <c r="S181" s="35"/>
      <c r="T181" s="35"/>
      <c r="U181" s="35">
        <f t="shared" si="65"/>
        <v>0</v>
      </c>
      <c r="V181" s="35"/>
      <c r="W181" s="35"/>
      <c r="X181" s="35">
        <f t="shared" si="66"/>
        <v>0</v>
      </c>
      <c r="Y181" s="35"/>
      <c r="Z181" s="35"/>
      <c r="AA181" s="35">
        <f t="shared" si="67"/>
        <v>0</v>
      </c>
    </row>
    <row r="182" spans="1:27" outlineLevel="4" x14ac:dyDescent="0.2">
      <c r="A182" s="53">
        <v>13.1205</v>
      </c>
      <c r="B182" s="33" t="s">
        <v>155</v>
      </c>
      <c r="C182" s="33" t="s">
        <v>156</v>
      </c>
      <c r="D182" s="34">
        <f t="shared" si="95"/>
        <v>0</v>
      </c>
      <c r="E182" s="34">
        <f t="shared" si="95"/>
        <v>3</v>
      </c>
      <c r="F182" s="34">
        <f t="shared" si="60"/>
        <v>3</v>
      </c>
      <c r="G182" s="35"/>
      <c r="H182" s="35"/>
      <c r="I182" s="35">
        <f t="shared" si="61"/>
        <v>0</v>
      </c>
      <c r="J182" s="35"/>
      <c r="K182" s="35">
        <v>3</v>
      </c>
      <c r="L182" s="35">
        <f t="shared" si="62"/>
        <v>3</v>
      </c>
      <c r="M182" s="35"/>
      <c r="N182" s="35"/>
      <c r="O182" s="35">
        <f t="shared" si="63"/>
        <v>0</v>
      </c>
      <c r="P182" s="35"/>
      <c r="Q182" s="35"/>
      <c r="R182" s="35">
        <f t="shared" si="64"/>
        <v>0</v>
      </c>
      <c r="S182" s="35"/>
      <c r="T182" s="35"/>
      <c r="U182" s="35">
        <f t="shared" si="65"/>
        <v>0</v>
      </c>
      <c r="V182" s="35"/>
      <c r="W182" s="35"/>
      <c r="X182" s="35">
        <f t="shared" si="66"/>
        <v>0</v>
      </c>
      <c r="Y182" s="35"/>
      <c r="Z182" s="35"/>
      <c r="AA182" s="35">
        <f t="shared" si="67"/>
        <v>0</v>
      </c>
    </row>
    <row r="183" spans="1:27" outlineLevel="4" x14ac:dyDescent="0.2">
      <c r="A183" s="53">
        <v>13.121</v>
      </c>
      <c r="B183" s="33" t="s">
        <v>193</v>
      </c>
      <c r="C183" s="33" t="s">
        <v>194</v>
      </c>
      <c r="D183" s="34">
        <f t="shared" si="95"/>
        <v>0</v>
      </c>
      <c r="E183" s="34">
        <f t="shared" si="95"/>
        <v>15</v>
      </c>
      <c r="F183" s="34">
        <f t="shared" si="60"/>
        <v>15</v>
      </c>
      <c r="G183" s="35"/>
      <c r="H183" s="35">
        <v>5</v>
      </c>
      <c r="I183" s="35">
        <f t="shared" si="61"/>
        <v>5</v>
      </c>
      <c r="J183" s="35"/>
      <c r="K183" s="35">
        <v>10</v>
      </c>
      <c r="L183" s="35">
        <f t="shared" si="62"/>
        <v>10</v>
      </c>
      <c r="M183" s="35"/>
      <c r="N183" s="35"/>
      <c r="O183" s="35">
        <f t="shared" si="63"/>
        <v>0</v>
      </c>
      <c r="P183" s="35"/>
      <c r="Q183" s="35"/>
      <c r="R183" s="35">
        <f t="shared" si="64"/>
        <v>0</v>
      </c>
      <c r="S183" s="35"/>
      <c r="T183" s="35"/>
      <c r="U183" s="35">
        <f t="shared" si="65"/>
        <v>0</v>
      </c>
      <c r="V183" s="35"/>
      <c r="W183" s="35"/>
      <c r="X183" s="35">
        <f t="shared" si="66"/>
        <v>0</v>
      </c>
      <c r="Y183" s="35"/>
      <c r="Z183" s="35"/>
      <c r="AA183" s="35">
        <f t="shared" si="67"/>
        <v>0</v>
      </c>
    </row>
    <row r="184" spans="1:27" outlineLevel="4" x14ac:dyDescent="0.2">
      <c r="A184" s="53">
        <v>13.121</v>
      </c>
      <c r="B184" s="33" t="s">
        <v>195</v>
      </c>
      <c r="C184" s="33" t="s">
        <v>196</v>
      </c>
      <c r="D184" s="34">
        <f t="shared" si="95"/>
        <v>0</v>
      </c>
      <c r="E184" s="34">
        <f t="shared" si="95"/>
        <v>16</v>
      </c>
      <c r="F184" s="34">
        <f t="shared" si="60"/>
        <v>16</v>
      </c>
      <c r="G184" s="35"/>
      <c r="H184" s="35">
        <v>3</v>
      </c>
      <c r="I184" s="35">
        <f t="shared" si="61"/>
        <v>3</v>
      </c>
      <c r="J184" s="35"/>
      <c r="K184" s="35">
        <v>13</v>
      </c>
      <c r="L184" s="35">
        <f t="shared" si="62"/>
        <v>13</v>
      </c>
      <c r="M184" s="35"/>
      <c r="N184" s="35"/>
      <c r="O184" s="35">
        <f t="shared" si="63"/>
        <v>0</v>
      </c>
      <c r="P184" s="35"/>
      <c r="Q184" s="35"/>
      <c r="R184" s="35">
        <f t="shared" si="64"/>
        <v>0</v>
      </c>
      <c r="S184" s="35"/>
      <c r="T184" s="35"/>
      <c r="U184" s="35">
        <f t="shared" si="65"/>
        <v>0</v>
      </c>
      <c r="V184" s="35"/>
      <c r="W184" s="35"/>
      <c r="X184" s="35">
        <f t="shared" si="66"/>
        <v>0</v>
      </c>
      <c r="Y184" s="35"/>
      <c r="Z184" s="35"/>
      <c r="AA184" s="35">
        <f t="shared" si="67"/>
        <v>0</v>
      </c>
    </row>
    <row r="185" spans="1:27" outlineLevel="4" x14ac:dyDescent="0.2">
      <c r="A185" s="53">
        <v>13.121</v>
      </c>
      <c r="B185" s="33" t="s">
        <v>197</v>
      </c>
      <c r="C185" s="33" t="s">
        <v>198</v>
      </c>
      <c r="D185" s="34">
        <f t="shared" si="95"/>
        <v>0</v>
      </c>
      <c r="E185" s="34">
        <f t="shared" si="95"/>
        <v>1</v>
      </c>
      <c r="F185" s="34">
        <f t="shared" si="60"/>
        <v>1</v>
      </c>
      <c r="G185" s="35"/>
      <c r="H185" s="35"/>
      <c r="I185" s="35">
        <f t="shared" si="61"/>
        <v>0</v>
      </c>
      <c r="J185" s="35"/>
      <c r="K185" s="35">
        <v>1</v>
      </c>
      <c r="L185" s="35">
        <f t="shared" si="62"/>
        <v>1</v>
      </c>
      <c r="M185" s="35"/>
      <c r="N185" s="35"/>
      <c r="O185" s="35">
        <f t="shared" si="63"/>
        <v>0</v>
      </c>
      <c r="P185" s="35"/>
      <c r="Q185" s="35"/>
      <c r="R185" s="35">
        <f t="shared" si="64"/>
        <v>0</v>
      </c>
      <c r="S185" s="35"/>
      <c r="T185" s="35"/>
      <c r="U185" s="35">
        <f t="shared" si="65"/>
        <v>0</v>
      </c>
      <c r="V185" s="35"/>
      <c r="W185" s="35"/>
      <c r="X185" s="35">
        <f t="shared" si="66"/>
        <v>0</v>
      </c>
      <c r="Y185" s="35"/>
      <c r="Z185" s="35"/>
      <c r="AA185" s="35">
        <f t="shared" si="67"/>
        <v>0</v>
      </c>
    </row>
    <row r="186" spans="1:27" outlineLevel="4" x14ac:dyDescent="0.2">
      <c r="A186" s="53">
        <v>13.1401</v>
      </c>
      <c r="B186" s="33" t="s">
        <v>200</v>
      </c>
      <c r="C186" s="33" t="s">
        <v>201</v>
      </c>
      <c r="D186" s="34">
        <f t="shared" si="95"/>
        <v>3</v>
      </c>
      <c r="E186" s="34">
        <f t="shared" si="95"/>
        <v>17</v>
      </c>
      <c r="F186" s="34">
        <f t="shared" si="60"/>
        <v>20</v>
      </c>
      <c r="G186" s="35">
        <v>1</v>
      </c>
      <c r="H186" s="35">
        <v>11</v>
      </c>
      <c r="I186" s="35">
        <f t="shared" si="61"/>
        <v>12</v>
      </c>
      <c r="J186" s="35">
        <v>2</v>
      </c>
      <c r="K186" s="35">
        <v>6</v>
      </c>
      <c r="L186" s="35">
        <f t="shared" si="62"/>
        <v>8</v>
      </c>
      <c r="M186" s="35"/>
      <c r="N186" s="35"/>
      <c r="O186" s="35">
        <f t="shared" si="63"/>
        <v>0</v>
      </c>
      <c r="P186" s="35"/>
      <c r="Q186" s="35"/>
      <c r="R186" s="35">
        <f t="shared" si="64"/>
        <v>0</v>
      </c>
      <c r="S186" s="35"/>
      <c r="T186" s="35"/>
      <c r="U186" s="35">
        <f t="shared" si="65"/>
        <v>0</v>
      </c>
      <c r="V186" s="35"/>
      <c r="W186" s="35"/>
      <c r="X186" s="35">
        <f t="shared" si="66"/>
        <v>0</v>
      </c>
      <c r="Y186" s="35"/>
      <c r="Z186" s="35"/>
      <c r="AA186" s="35">
        <f t="shared" si="67"/>
        <v>0</v>
      </c>
    </row>
    <row r="187" spans="1:27" outlineLevel="4" x14ac:dyDescent="0.2">
      <c r="A187" s="53">
        <v>19.010100000000001</v>
      </c>
      <c r="B187" s="33" t="s">
        <v>191</v>
      </c>
      <c r="C187" s="33" t="s">
        <v>192</v>
      </c>
      <c r="D187" s="34">
        <f t="shared" si="95"/>
        <v>0</v>
      </c>
      <c r="E187" s="34">
        <f t="shared" si="95"/>
        <v>2</v>
      </c>
      <c r="F187" s="34">
        <f t="shared" si="60"/>
        <v>2</v>
      </c>
      <c r="G187" s="35"/>
      <c r="H187" s="35"/>
      <c r="I187" s="35">
        <f t="shared" si="61"/>
        <v>0</v>
      </c>
      <c r="J187" s="35"/>
      <c r="K187" s="35">
        <v>2</v>
      </c>
      <c r="L187" s="35">
        <f t="shared" si="62"/>
        <v>2</v>
      </c>
      <c r="M187" s="35"/>
      <c r="N187" s="35"/>
      <c r="O187" s="35">
        <f t="shared" si="63"/>
        <v>0</v>
      </c>
      <c r="P187" s="35"/>
      <c r="Q187" s="35"/>
      <c r="R187" s="35">
        <f t="shared" si="64"/>
        <v>0</v>
      </c>
      <c r="S187" s="35"/>
      <c r="T187" s="35"/>
      <c r="U187" s="35">
        <f t="shared" si="65"/>
        <v>0</v>
      </c>
      <c r="V187" s="35"/>
      <c r="W187" s="35"/>
      <c r="X187" s="35">
        <f t="shared" si="66"/>
        <v>0</v>
      </c>
      <c r="Y187" s="35"/>
      <c r="Z187" s="35"/>
      <c r="AA187" s="35">
        <f t="shared" si="67"/>
        <v>0</v>
      </c>
    </row>
    <row r="188" spans="1:27" outlineLevel="4" x14ac:dyDescent="0.2">
      <c r="A188" s="53">
        <v>26.090800000000002</v>
      </c>
      <c r="B188" s="33" t="s">
        <v>202</v>
      </c>
      <c r="C188" s="33" t="s">
        <v>203</v>
      </c>
      <c r="D188" s="34">
        <f t="shared" si="95"/>
        <v>12</v>
      </c>
      <c r="E188" s="34">
        <f t="shared" si="95"/>
        <v>8</v>
      </c>
      <c r="F188" s="34">
        <f t="shared" si="60"/>
        <v>20</v>
      </c>
      <c r="G188" s="35">
        <v>5</v>
      </c>
      <c r="H188" s="35">
        <v>1</v>
      </c>
      <c r="I188" s="35">
        <f t="shared" si="61"/>
        <v>6</v>
      </c>
      <c r="J188" s="35">
        <v>7</v>
      </c>
      <c r="K188" s="35">
        <v>7</v>
      </c>
      <c r="L188" s="35">
        <f t="shared" si="62"/>
        <v>14</v>
      </c>
      <c r="M188" s="35"/>
      <c r="N188" s="35"/>
      <c r="O188" s="35">
        <f t="shared" si="63"/>
        <v>0</v>
      </c>
      <c r="P188" s="35"/>
      <c r="Q188" s="35"/>
      <c r="R188" s="35">
        <f t="shared" si="64"/>
        <v>0</v>
      </c>
      <c r="S188" s="35"/>
      <c r="T188" s="35"/>
      <c r="U188" s="35">
        <f t="shared" si="65"/>
        <v>0</v>
      </c>
      <c r="V188" s="35"/>
      <c r="W188" s="35"/>
      <c r="X188" s="35">
        <f t="shared" si="66"/>
        <v>0</v>
      </c>
      <c r="Y188" s="35"/>
      <c r="Z188" s="35"/>
      <c r="AA188" s="35">
        <f t="shared" si="67"/>
        <v>0</v>
      </c>
    </row>
    <row r="189" spans="1:27" s="31" customFormat="1" outlineLevel="3" x14ac:dyDescent="0.2">
      <c r="A189" s="235" t="s">
        <v>24</v>
      </c>
      <c r="B189" s="235"/>
      <c r="C189" s="235"/>
      <c r="D189" s="32">
        <f t="shared" ref="D189:AA189" si="96">SUBTOTAL(9,D190:D193)</f>
        <v>85</v>
      </c>
      <c r="E189" s="32">
        <f t="shared" si="96"/>
        <v>213</v>
      </c>
      <c r="F189" s="32">
        <f t="shared" si="96"/>
        <v>298</v>
      </c>
      <c r="G189" s="32">
        <f t="shared" si="96"/>
        <v>28</v>
      </c>
      <c r="H189" s="32">
        <f t="shared" si="96"/>
        <v>46</v>
      </c>
      <c r="I189" s="32">
        <f t="shared" si="96"/>
        <v>74</v>
      </c>
      <c r="J189" s="32">
        <f t="shared" si="96"/>
        <v>57</v>
      </c>
      <c r="K189" s="32">
        <f t="shared" si="96"/>
        <v>167</v>
      </c>
      <c r="L189" s="32">
        <f t="shared" si="96"/>
        <v>224</v>
      </c>
      <c r="M189" s="32">
        <f t="shared" si="96"/>
        <v>0</v>
      </c>
      <c r="N189" s="32">
        <f t="shared" si="96"/>
        <v>0</v>
      </c>
      <c r="O189" s="32">
        <f t="shared" si="96"/>
        <v>0</v>
      </c>
      <c r="P189" s="32">
        <f t="shared" si="96"/>
        <v>0</v>
      </c>
      <c r="Q189" s="32">
        <f t="shared" si="96"/>
        <v>0</v>
      </c>
      <c r="R189" s="32">
        <f t="shared" si="96"/>
        <v>0</v>
      </c>
      <c r="S189" s="32">
        <f t="shared" si="96"/>
        <v>0</v>
      </c>
      <c r="T189" s="32">
        <f t="shared" si="96"/>
        <v>0</v>
      </c>
      <c r="U189" s="32">
        <f t="shared" si="96"/>
        <v>0</v>
      </c>
      <c r="V189" s="32">
        <f t="shared" si="96"/>
        <v>0</v>
      </c>
      <c r="W189" s="32">
        <f t="shared" si="96"/>
        <v>0</v>
      </c>
      <c r="X189" s="32">
        <f t="shared" si="96"/>
        <v>0</v>
      </c>
      <c r="Y189" s="32">
        <f t="shared" si="96"/>
        <v>0</v>
      </c>
      <c r="Z189" s="32">
        <f t="shared" si="96"/>
        <v>0</v>
      </c>
      <c r="AA189" s="32">
        <f t="shared" si="96"/>
        <v>0</v>
      </c>
    </row>
    <row r="190" spans="1:27" outlineLevel="4" x14ac:dyDescent="0.2">
      <c r="A190" s="53">
        <v>13.030099999999999</v>
      </c>
      <c r="B190" s="33" t="s">
        <v>210</v>
      </c>
      <c r="C190" s="33" t="s">
        <v>211</v>
      </c>
      <c r="D190" s="34">
        <f t="shared" ref="D190:E193" si="97">G190+J190+M190+P190+S190+V190+Y190</f>
        <v>64</v>
      </c>
      <c r="E190" s="34">
        <f t="shared" si="97"/>
        <v>123</v>
      </c>
      <c r="F190" s="34">
        <f t="shared" si="60"/>
        <v>187</v>
      </c>
      <c r="G190" s="35">
        <v>23</v>
      </c>
      <c r="H190" s="35">
        <v>35</v>
      </c>
      <c r="I190" s="35">
        <f t="shared" si="61"/>
        <v>58</v>
      </c>
      <c r="J190" s="35">
        <v>41</v>
      </c>
      <c r="K190" s="35">
        <v>88</v>
      </c>
      <c r="L190" s="35">
        <f t="shared" si="62"/>
        <v>129</v>
      </c>
      <c r="M190" s="35"/>
      <c r="N190" s="35"/>
      <c r="O190" s="35">
        <f t="shared" si="63"/>
        <v>0</v>
      </c>
      <c r="P190" s="35"/>
      <c r="Q190" s="35"/>
      <c r="R190" s="35">
        <f t="shared" si="64"/>
        <v>0</v>
      </c>
      <c r="S190" s="35"/>
      <c r="T190" s="35"/>
      <c r="U190" s="35">
        <f t="shared" si="65"/>
        <v>0</v>
      </c>
      <c r="V190" s="35"/>
      <c r="W190" s="35"/>
      <c r="X190" s="35">
        <f t="shared" si="66"/>
        <v>0</v>
      </c>
      <c r="Y190" s="35"/>
      <c r="Z190" s="35"/>
      <c r="AA190" s="35">
        <f t="shared" si="67"/>
        <v>0</v>
      </c>
    </row>
    <row r="191" spans="1:27" outlineLevel="4" x14ac:dyDescent="0.2">
      <c r="A191" s="53">
        <v>13.040100000000001</v>
      </c>
      <c r="B191" s="33" t="s">
        <v>208</v>
      </c>
      <c r="C191" s="33" t="s">
        <v>209</v>
      </c>
      <c r="D191" s="34">
        <f t="shared" si="97"/>
        <v>1</v>
      </c>
      <c r="E191" s="34">
        <f t="shared" si="97"/>
        <v>2</v>
      </c>
      <c r="F191" s="34">
        <f t="shared" si="60"/>
        <v>3</v>
      </c>
      <c r="G191" s="35"/>
      <c r="H191" s="35"/>
      <c r="I191" s="35">
        <f t="shared" si="61"/>
        <v>0</v>
      </c>
      <c r="J191" s="35">
        <v>1</v>
      </c>
      <c r="K191" s="35">
        <v>2</v>
      </c>
      <c r="L191" s="35">
        <f t="shared" si="62"/>
        <v>3</v>
      </c>
      <c r="M191" s="35"/>
      <c r="N191" s="35"/>
      <c r="O191" s="35">
        <f t="shared" si="63"/>
        <v>0</v>
      </c>
      <c r="P191" s="35"/>
      <c r="Q191" s="35"/>
      <c r="R191" s="35">
        <f t="shared" si="64"/>
        <v>0</v>
      </c>
      <c r="S191" s="35"/>
      <c r="T191" s="35"/>
      <c r="U191" s="35">
        <f t="shared" si="65"/>
        <v>0</v>
      </c>
      <c r="V191" s="35"/>
      <c r="W191" s="35"/>
      <c r="X191" s="35">
        <f t="shared" si="66"/>
        <v>0</v>
      </c>
      <c r="Y191" s="35"/>
      <c r="Z191" s="35"/>
      <c r="AA191" s="35">
        <f t="shared" si="67"/>
        <v>0</v>
      </c>
    </row>
    <row r="192" spans="1:27" outlineLevel="4" x14ac:dyDescent="0.2">
      <c r="A192" s="53">
        <v>13.040100000000001</v>
      </c>
      <c r="B192" s="33" t="s">
        <v>389</v>
      </c>
      <c r="C192" s="33" t="s">
        <v>388</v>
      </c>
      <c r="D192" s="34">
        <f t="shared" si="97"/>
        <v>18</v>
      </c>
      <c r="E192" s="34">
        <f t="shared" si="97"/>
        <v>62</v>
      </c>
      <c r="F192" s="34">
        <f t="shared" si="60"/>
        <v>80</v>
      </c>
      <c r="G192" s="35">
        <v>3</v>
      </c>
      <c r="H192" s="35">
        <v>8</v>
      </c>
      <c r="I192" s="35">
        <f t="shared" si="61"/>
        <v>11</v>
      </c>
      <c r="J192" s="35">
        <v>15</v>
      </c>
      <c r="K192" s="35">
        <v>54</v>
      </c>
      <c r="L192" s="35">
        <f t="shared" si="62"/>
        <v>69</v>
      </c>
      <c r="M192" s="35"/>
      <c r="N192" s="35"/>
      <c r="O192" s="35">
        <f t="shared" si="63"/>
        <v>0</v>
      </c>
      <c r="P192" s="35"/>
      <c r="Q192" s="35"/>
      <c r="R192" s="35">
        <f t="shared" si="64"/>
        <v>0</v>
      </c>
      <c r="S192" s="35"/>
      <c r="T192" s="35"/>
      <c r="U192" s="35">
        <f t="shared" si="65"/>
        <v>0</v>
      </c>
      <c r="V192" s="35"/>
      <c r="W192" s="35"/>
      <c r="X192" s="35">
        <f t="shared" si="66"/>
        <v>0</v>
      </c>
      <c r="Y192" s="35"/>
      <c r="Z192" s="35"/>
      <c r="AA192" s="35">
        <f t="shared" si="67"/>
        <v>0</v>
      </c>
    </row>
    <row r="193" spans="1:27" outlineLevel="4" x14ac:dyDescent="0.2">
      <c r="A193" s="53">
        <v>13.110099999999999</v>
      </c>
      <c r="B193" s="33" t="s">
        <v>212</v>
      </c>
      <c r="C193" s="33" t="s">
        <v>207</v>
      </c>
      <c r="D193" s="34">
        <f t="shared" si="97"/>
        <v>2</v>
      </c>
      <c r="E193" s="34">
        <f t="shared" si="97"/>
        <v>26</v>
      </c>
      <c r="F193" s="34">
        <f t="shared" si="60"/>
        <v>28</v>
      </c>
      <c r="G193" s="35">
        <v>2</v>
      </c>
      <c r="H193" s="35">
        <v>3</v>
      </c>
      <c r="I193" s="35">
        <f t="shared" si="61"/>
        <v>5</v>
      </c>
      <c r="J193" s="35"/>
      <c r="K193" s="35">
        <v>23</v>
      </c>
      <c r="L193" s="35">
        <f t="shared" si="62"/>
        <v>23</v>
      </c>
      <c r="M193" s="35"/>
      <c r="N193" s="35"/>
      <c r="O193" s="35">
        <f t="shared" si="63"/>
        <v>0</v>
      </c>
      <c r="P193" s="35"/>
      <c r="Q193" s="35"/>
      <c r="R193" s="35">
        <f t="shared" si="64"/>
        <v>0</v>
      </c>
      <c r="S193" s="35"/>
      <c r="T193" s="35"/>
      <c r="U193" s="35">
        <f t="shared" si="65"/>
        <v>0</v>
      </c>
      <c r="V193" s="35"/>
      <c r="W193" s="35"/>
      <c r="X193" s="35">
        <f t="shared" si="66"/>
        <v>0</v>
      </c>
      <c r="Y193" s="35"/>
      <c r="Z193" s="35"/>
      <c r="AA193" s="35">
        <f t="shared" si="67"/>
        <v>0</v>
      </c>
    </row>
    <row r="194" spans="1:27" s="31" customFormat="1" outlineLevel="1" x14ac:dyDescent="0.2">
      <c r="A194" s="237" t="s">
        <v>561</v>
      </c>
      <c r="B194" s="237"/>
      <c r="C194" s="237"/>
      <c r="D194" s="32">
        <f t="shared" ref="D194:AA194" si="98">SUBTOTAL(9,D197:D217)</f>
        <v>210</v>
      </c>
      <c r="E194" s="32">
        <f t="shared" si="98"/>
        <v>157</v>
      </c>
      <c r="F194" s="32">
        <f t="shared" si="98"/>
        <v>367</v>
      </c>
      <c r="G194" s="32">
        <f t="shared" si="98"/>
        <v>83</v>
      </c>
      <c r="H194" s="32">
        <f t="shared" si="98"/>
        <v>57</v>
      </c>
      <c r="I194" s="32">
        <f t="shared" si="98"/>
        <v>140</v>
      </c>
      <c r="J194" s="32">
        <f t="shared" si="98"/>
        <v>75</v>
      </c>
      <c r="K194" s="32">
        <f t="shared" si="98"/>
        <v>50</v>
      </c>
      <c r="L194" s="32">
        <f t="shared" si="98"/>
        <v>125</v>
      </c>
      <c r="M194" s="32">
        <f t="shared" si="98"/>
        <v>21</v>
      </c>
      <c r="N194" s="32">
        <f t="shared" si="98"/>
        <v>27</v>
      </c>
      <c r="O194" s="32">
        <f t="shared" si="98"/>
        <v>48</v>
      </c>
      <c r="P194" s="32">
        <f t="shared" si="98"/>
        <v>31</v>
      </c>
      <c r="Q194" s="32">
        <f t="shared" si="98"/>
        <v>23</v>
      </c>
      <c r="R194" s="32">
        <f t="shared" si="98"/>
        <v>54</v>
      </c>
      <c r="S194" s="32">
        <f t="shared" si="98"/>
        <v>0</v>
      </c>
      <c r="T194" s="32">
        <f t="shared" si="98"/>
        <v>0</v>
      </c>
      <c r="U194" s="32">
        <f t="shared" si="98"/>
        <v>0</v>
      </c>
      <c r="V194" s="32">
        <f t="shared" si="98"/>
        <v>0</v>
      </c>
      <c r="W194" s="32">
        <f t="shared" si="98"/>
        <v>0</v>
      </c>
      <c r="X194" s="32">
        <f t="shared" si="98"/>
        <v>0</v>
      </c>
      <c r="Y194" s="32">
        <f t="shared" si="98"/>
        <v>0</v>
      </c>
      <c r="Z194" s="32">
        <f t="shared" si="98"/>
        <v>0</v>
      </c>
      <c r="AA194" s="32">
        <f t="shared" si="98"/>
        <v>0</v>
      </c>
    </row>
    <row r="195" spans="1:27" s="31" customFormat="1" outlineLevel="2" x14ac:dyDescent="0.2">
      <c r="A195" s="236" t="s">
        <v>10</v>
      </c>
      <c r="B195" s="236"/>
      <c r="C195" s="236"/>
      <c r="D195" s="32">
        <f t="shared" ref="D195:AA195" si="99">SUBTOTAL(9,D197:D217)</f>
        <v>210</v>
      </c>
      <c r="E195" s="32">
        <f t="shared" si="99"/>
        <v>157</v>
      </c>
      <c r="F195" s="32">
        <f t="shared" si="99"/>
        <v>367</v>
      </c>
      <c r="G195" s="32">
        <f t="shared" si="99"/>
        <v>83</v>
      </c>
      <c r="H195" s="32">
        <f t="shared" si="99"/>
        <v>57</v>
      </c>
      <c r="I195" s="32">
        <f t="shared" si="99"/>
        <v>140</v>
      </c>
      <c r="J195" s="32">
        <f t="shared" si="99"/>
        <v>75</v>
      </c>
      <c r="K195" s="32">
        <f t="shared" si="99"/>
        <v>50</v>
      </c>
      <c r="L195" s="32">
        <f t="shared" si="99"/>
        <v>125</v>
      </c>
      <c r="M195" s="32">
        <f t="shared" si="99"/>
        <v>21</v>
      </c>
      <c r="N195" s="32">
        <f t="shared" si="99"/>
        <v>27</v>
      </c>
      <c r="O195" s="32">
        <f t="shared" si="99"/>
        <v>48</v>
      </c>
      <c r="P195" s="32">
        <f t="shared" si="99"/>
        <v>31</v>
      </c>
      <c r="Q195" s="32">
        <f t="shared" si="99"/>
        <v>23</v>
      </c>
      <c r="R195" s="32">
        <f t="shared" si="99"/>
        <v>54</v>
      </c>
      <c r="S195" s="32">
        <f t="shared" si="99"/>
        <v>0</v>
      </c>
      <c r="T195" s="32">
        <f t="shared" si="99"/>
        <v>0</v>
      </c>
      <c r="U195" s="32">
        <f t="shared" si="99"/>
        <v>0</v>
      </c>
      <c r="V195" s="32">
        <f t="shared" si="99"/>
        <v>0</v>
      </c>
      <c r="W195" s="32">
        <f t="shared" si="99"/>
        <v>0</v>
      </c>
      <c r="X195" s="32">
        <f t="shared" si="99"/>
        <v>0</v>
      </c>
      <c r="Y195" s="32">
        <f t="shared" si="99"/>
        <v>0</v>
      </c>
      <c r="Z195" s="32">
        <f t="shared" si="99"/>
        <v>0</v>
      </c>
      <c r="AA195" s="32">
        <f t="shared" si="99"/>
        <v>0</v>
      </c>
    </row>
    <row r="196" spans="1:27" s="31" customFormat="1" outlineLevel="3" x14ac:dyDescent="0.2">
      <c r="A196" s="235" t="s">
        <v>19</v>
      </c>
      <c r="B196" s="235"/>
      <c r="C196" s="235"/>
      <c r="D196" s="32">
        <f t="shared" ref="D196:AA196" si="100">SUBTOTAL(9,D197:D197)</f>
        <v>99</v>
      </c>
      <c r="E196" s="32">
        <f t="shared" si="100"/>
        <v>116</v>
      </c>
      <c r="F196" s="32">
        <f t="shared" si="100"/>
        <v>215</v>
      </c>
      <c r="G196" s="32">
        <f t="shared" si="100"/>
        <v>24</v>
      </c>
      <c r="H196" s="32">
        <f t="shared" si="100"/>
        <v>31</v>
      </c>
      <c r="I196" s="32">
        <f t="shared" si="100"/>
        <v>55</v>
      </c>
      <c r="J196" s="32">
        <f t="shared" si="100"/>
        <v>28</v>
      </c>
      <c r="K196" s="32">
        <f t="shared" si="100"/>
        <v>38</v>
      </c>
      <c r="L196" s="32">
        <f t="shared" si="100"/>
        <v>66</v>
      </c>
      <c r="M196" s="32">
        <f t="shared" si="100"/>
        <v>17</v>
      </c>
      <c r="N196" s="32">
        <f t="shared" si="100"/>
        <v>25</v>
      </c>
      <c r="O196" s="32">
        <f t="shared" si="100"/>
        <v>42</v>
      </c>
      <c r="P196" s="32">
        <f t="shared" si="100"/>
        <v>30</v>
      </c>
      <c r="Q196" s="32">
        <f t="shared" si="100"/>
        <v>22</v>
      </c>
      <c r="R196" s="32">
        <f t="shared" si="100"/>
        <v>52</v>
      </c>
      <c r="S196" s="32">
        <f t="shared" si="100"/>
        <v>0</v>
      </c>
      <c r="T196" s="32">
        <f t="shared" si="100"/>
        <v>0</v>
      </c>
      <c r="U196" s="32">
        <f t="shared" si="100"/>
        <v>0</v>
      </c>
      <c r="V196" s="32">
        <f t="shared" si="100"/>
        <v>0</v>
      </c>
      <c r="W196" s="32">
        <f t="shared" si="100"/>
        <v>0</v>
      </c>
      <c r="X196" s="32">
        <f t="shared" si="100"/>
        <v>0</v>
      </c>
      <c r="Y196" s="32">
        <f t="shared" si="100"/>
        <v>0</v>
      </c>
      <c r="Z196" s="32">
        <f t="shared" si="100"/>
        <v>0</v>
      </c>
      <c r="AA196" s="32">
        <f t="shared" si="100"/>
        <v>0</v>
      </c>
    </row>
    <row r="197" spans="1:27" outlineLevel="4" x14ac:dyDescent="0.2">
      <c r="A197" s="54">
        <v>24.010200000000001</v>
      </c>
      <c r="B197" s="36" t="s">
        <v>213</v>
      </c>
      <c r="C197" s="36" t="s">
        <v>214</v>
      </c>
      <c r="D197" s="34">
        <f>G197+J197+M197+P197+S197+V197+Y197</f>
        <v>99</v>
      </c>
      <c r="E197" s="34">
        <f>H197+K197+N197+Q197+T197+W197+Z197</f>
        <v>116</v>
      </c>
      <c r="F197" s="34">
        <f t="shared" si="60"/>
        <v>215</v>
      </c>
      <c r="G197" s="35">
        <v>24</v>
      </c>
      <c r="H197" s="35">
        <v>31</v>
      </c>
      <c r="I197" s="35">
        <f t="shared" si="61"/>
        <v>55</v>
      </c>
      <c r="J197" s="35">
        <v>28</v>
      </c>
      <c r="K197" s="35">
        <v>38</v>
      </c>
      <c r="L197" s="35">
        <f t="shared" si="62"/>
        <v>66</v>
      </c>
      <c r="M197" s="35">
        <v>17</v>
      </c>
      <c r="N197" s="35">
        <v>25</v>
      </c>
      <c r="O197" s="35">
        <f t="shared" si="63"/>
        <v>42</v>
      </c>
      <c r="P197" s="35">
        <v>30</v>
      </c>
      <c r="Q197" s="35">
        <v>22</v>
      </c>
      <c r="R197" s="35">
        <f t="shared" si="64"/>
        <v>52</v>
      </c>
      <c r="S197" s="35"/>
      <c r="T197" s="35"/>
      <c r="U197" s="35">
        <f t="shared" si="65"/>
        <v>0</v>
      </c>
      <c r="V197" s="35"/>
      <c r="W197" s="35"/>
      <c r="X197" s="35">
        <f t="shared" si="66"/>
        <v>0</v>
      </c>
      <c r="Y197" s="35"/>
      <c r="Z197" s="35"/>
      <c r="AA197" s="35">
        <f t="shared" si="67"/>
        <v>0</v>
      </c>
    </row>
    <row r="198" spans="1:27" s="31" customFormat="1" outlineLevel="3" x14ac:dyDescent="0.2">
      <c r="A198" s="235" t="s">
        <v>562</v>
      </c>
      <c r="B198" s="235"/>
      <c r="C198" s="235"/>
      <c r="D198" s="32">
        <f t="shared" ref="D198:AA198" si="101">SUBTOTAL(9,D199:D204)</f>
        <v>31</v>
      </c>
      <c r="E198" s="32">
        <f t="shared" si="101"/>
        <v>16</v>
      </c>
      <c r="F198" s="32">
        <f t="shared" si="101"/>
        <v>47</v>
      </c>
      <c r="G198" s="32">
        <f t="shared" si="101"/>
        <v>22</v>
      </c>
      <c r="H198" s="32">
        <f t="shared" si="101"/>
        <v>12</v>
      </c>
      <c r="I198" s="32">
        <f t="shared" si="101"/>
        <v>34</v>
      </c>
      <c r="J198" s="32">
        <f t="shared" si="101"/>
        <v>8</v>
      </c>
      <c r="K198" s="32">
        <f t="shared" si="101"/>
        <v>3</v>
      </c>
      <c r="L198" s="32">
        <f t="shared" si="101"/>
        <v>11</v>
      </c>
      <c r="M198" s="32">
        <f t="shared" si="101"/>
        <v>1</v>
      </c>
      <c r="N198" s="32">
        <f t="shared" si="101"/>
        <v>1</v>
      </c>
      <c r="O198" s="32">
        <f t="shared" si="101"/>
        <v>2</v>
      </c>
      <c r="P198" s="32">
        <f t="shared" si="101"/>
        <v>0</v>
      </c>
      <c r="Q198" s="32">
        <f t="shared" si="101"/>
        <v>0</v>
      </c>
      <c r="R198" s="32">
        <f t="shared" si="101"/>
        <v>0</v>
      </c>
      <c r="S198" s="32">
        <f t="shared" si="101"/>
        <v>0</v>
      </c>
      <c r="T198" s="32">
        <f t="shared" si="101"/>
        <v>0</v>
      </c>
      <c r="U198" s="32">
        <f t="shared" si="101"/>
        <v>0</v>
      </c>
      <c r="V198" s="32">
        <f t="shared" si="101"/>
        <v>0</v>
      </c>
      <c r="W198" s="32">
        <f t="shared" si="101"/>
        <v>0</v>
      </c>
      <c r="X198" s="32">
        <f t="shared" si="101"/>
        <v>0</v>
      </c>
      <c r="Y198" s="32">
        <f t="shared" si="101"/>
        <v>0</v>
      </c>
      <c r="Z198" s="32">
        <f t="shared" si="101"/>
        <v>0</v>
      </c>
      <c r="AA198" s="32">
        <f t="shared" si="101"/>
        <v>0</v>
      </c>
    </row>
    <row r="199" spans="1:27" outlineLevel="4" x14ac:dyDescent="0.2">
      <c r="A199" s="54" t="s">
        <v>563</v>
      </c>
      <c r="B199" s="36" t="s">
        <v>219</v>
      </c>
      <c r="C199" s="36" t="s">
        <v>220</v>
      </c>
      <c r="D199" s="34">
        <f t="shared" ref="D199:E204" si="102">G199+J199+M199+P199+S199+V199+Y199</f>
        <v>4</v>
      </c>
      <c r="E199" s="34">
        <f t="shared" si="102"/>
        <v>1</v>
      </c>
      <c r="F199" s="34">
        <f t="shared" si="60"/>
        <v>5</v>
      </c>
      <c r="G199" s="35">
        <v>4</v>
      </c>
      <c r="H199" s="35">
        <v>1</v>
      </c>
      <c r="I199" s="35">
        <f t="shared" si="61"/>
        <v>5</v>
      </c>
      <c r="J199" s="35"/>
      <c r="K199" s="35"/>
      <c r="L199" s="35">
        <f t="shared" si="62"/>
        <v>0</v>
      </c>
      <c r="M199" s="35"/>
      <c r="N199" s="35"/>
      <c r="O199" s="35">
        <f t="shared" si="63"/>
        <v>0</v>
      </c>
      <c r="P199" s="35"/>
      <c r="Q199" s="35"/>
      <c r="R199" s="35">
        <f t="shared" si="64"/>
        <v>0</v>
      </c>
      <c r="S199" s="35"/>
      <c r="T199" s="35"/>
      <c r="U199" s="35">
        <f t="shared" si="65"/>
        <v>0</v>
      </c>
      <c r="V199" s="35"/>
      <c r="W199" s="35"/>
      <c r="X199" s="35">
        <f t="shared" si="66"/>
        <v>0</v>
      </c>
      <c r="Y199" s="35"/>
      <c r="Z199" s="35"/>
      <c r="AA199" s="35">
        <f t="shared" si="67"/>
        <v>0</v>
      </c>
    </row>
    <row r="200" spans="1:27" outlineLevel="4" x14ac:dyDescent="0.2">
      <c r="A200" s="54" t="s">
        <v>523</v>
      </c>
      <c r="B200" s="36" t="s">
        <v>225</v>
      </c>
      <c r="C200" s="36" t="s">
        <v>226</v>
      </c>
      <c r="D200" s="34">
        <f t="shared" si="102"/>
        <v>2</v>
      </c>
      <c r="E200" s="34">
        <f t="shared" si="102"/>
        <v>1</v>
      </c>
      <c r="F200" s="34">
        <f t="shared" si="60"/>
        <v>3</v>
      </c>
      <c r="G200" s="35">
        <v>1</v>
      </c>
      <c r="H200" s="35"/>
      <c r="I200" s="35">
        <f t="shared" si="61"/>
        <v>1</v>
      </c>
      <c r="J200" s="35">
        <v>1</v>
      </c>
      <c r="K200" s="35">
        <v>1</v>
      </c>
      <c r="L200" s="35">
        <f t="shared" si="62"/>
        <v>2</v>
      </c>
      <c r="M200" s="35"/>
      <c r="N200" s="35"/>
      <c r="O200" s="35">
        <f t="shared" si="63"/>
        <v>0</v>
      </c>
      <c r="P200" s="35"/>
      <c r="Q200" s="35"/>
      <c r="R200" s="35">
        <f t="shared" si="64"/>
        <v>0</v>
      </c>
      <c r="S200" s="35"/>
      <c r="T200" s="35"/>
      <c r="U200" s="35">
        <f t="shared" si="65"/>
        <v>0</v>
      </c>
      <c r="V200" s="35"/>
      <c r="W200" s="35"/>
      <c r="X200" s="35">
        <f t="shared" si="66"/>
        <v>0</v>
      </c>
      <c r="Y200" s="35"/>
      <c r="Z200" s="35"/>
      <c r="AA200" s="35">
        <f t="shared" si="67"/>
        <v>0</v>
      </c>
    </row>
    <row r="201" spans="1:27" outlineLevel="4" x14ac:dyDescent="0.2">
      <c r="A201" s="54" t="s">
        <v>522</v>
      </c>
      <c r="B201" s="36" t="s">
        <v>228</v>
      </c>
      <c r="C201" s="36" t="s">
        <v>229</v>
      </c>
      <c r="D201" s="34">
        <f t="shared" si="102"/>
        <v>3</v>
      </c>
      <c r="E201" s="34">
        <f t="shared" si="102"/>
        <v>2</v>
      </c>
      <c r="F201" s="34">
        <f t="shared" si="60"/>
        <v>5</v>
      </c>
      <c r="G201" s="35">
        <v>3</v>
      </c>
      <c r="H201" s="35">
        <v>2</v>
      </c>
      <c r="I201" s="35">
        <f t="shared" si="61"/>
        <v>5</v>
      </c>
      <c r="J201" s="35"/>
      <c r="K201" s="35"/>
      <c r="L201" s="35">
        <f t="shared" si="62"/>
        <v>0</v>
      </c>
      <c r="M201" s="35"/>
      <c r="N201" s="35"/>
      <c r="O201" s="35">
        <f t="shared" si="63"/>
        <v>0</v>
      </c>
      <c r="P201" s="35"/>
      <c r="Q201" s="35"/>
      <c r="R201" s="35">
        <f t="shared" si="64"/>
        <v>0</v>
      </c>
      <c r="S201" s="35"/>
      <c r="T201" s="35"/>
      <c r="U201" s="35">
        <f t="shared" si="65"/>
        <v>0</v>
      </c>
      <c r="V201" s="35"/>
      <c r="W201" s="35"/>
      <c r="X201" s="35">
        <f t="shared" si="66"/>
        <v>0</v>
      </c>
      <c r="Y201" s="35"/>
      <c r="Z201" s="35"/>
      <c r="AA201" s="35">
        <f t="shared" si="67"/>
        <v>0</v>
      </c>
    </row>
    <row r="202" spans="1:27" outlineLevel="4" x14ac:dyDescent="0.2">
      <c r="A202" s="54" t="s">
        <v>521</v>
      </c>
      <c r="B202" s="36" t="s">
        <v>216</v>
      </c>
      <c r="C202" s="36" t="s">
        <v>217</v>
      </c>
      <c r="D202" s="34">
        <f t="shared" si="102"/>
        <v>2</v>
      </c>
      <c r="E202" s="34">
        <f t="shared" si="102"/>
        <v>1</v>
      </c>
      <c r="F202" s="34">
        <f t="shared" si="60"/>
        <v>3</v>
      </c>
      <c r="G202" s="35">
        <v>1</v>
      </c>
      <c r="H202" s="35">
        <v>1</v>
      </c>
      <c r="I202" s="35">
        <f t="shared" si="61"/>
        <v>2</v>
      </c>
      <c r="J202" s="35">
        <v>1</v>
      </c>
      <c r="K202" s="35"/>
      <c r="L202" s="35">
        <f t="shared" si="62"/>
        <v>1</v>
      </c>
      <c r="M202" s="35"/>
      <c r="N202" s="35"/>
      <c r="O202" s="35">
        <f t="shared" si="63"/>
        <v>0</v>
      </c>
      <c r="P202" s="35"/>
      <c r="Q202" s="35"/>
      <c r="R202" s="35">
        <f t="shared" si="64"/>
        <v>0</v>
      </c>
      <c r="S202" s="35"/>
      <c r="T202" s="35"/>
      <c r="U202" s="35">
        <f t="shared" si="65"/>
        <v>0</v>
      </c>
      <c r="V202" s="35"/>
      <c r="W202" s="35"/>
      <c r="X202" s="35">
        <f t="shared" si="66"/>
        <v>0</v>
      </c>
      <c r="Y202" s="35"/>
      <c r="Z202" s="35"/>
      <c r="AA202" s="35">
        <f t="shared" si="67"/>
        <v>0</v>
      </c>
    </row>
    <row r="203" spans="1:27" outlineLevel="4" x14ac:dyDescent="0.2">
      <c r="A203" s="54" t="s">
        <v>519</v>
      </c>
      <c r="B203" s="36" t="s">
        <v>234</v>
      </c>
      <c r="C203" s="36" t="s">
        <v>235</v>
      </c>
      <c r="D203" s="34">
        <f t="shared" si="102"/>
        <v>1</v>
      </c>
      <c r="E203" s="34">
        <f t="shared" si="102"/>
        <v>0</v>
      </c>
      <c r="F203" s="34">
        <f t="shared" si="60"/>
        <v>1</v>
      </c>
      <c r="G203" s="35"/>
      <c r="H203" s="35"/>
      <c r="I203" s="35">
        <f t="shared" si="61"/>
        <v>0</v>
      </c>
      <c r="J203" s="35">
        <v>1</v>
      </c>
      <c r="K203" s="35"/>
      <c r="L203" s="35">
        <f t="shared" si="62"/>
        <v>1</v>
      </c>
      <c r="M203" s="35"/>
      <c r="N203" s="35"/>
      <c r="O203" s="35">
        <f t="shared" si="63"/>
        <v>0</v>
      </c>
      <c r="P203" s="35"/>
      <c r="Q203" s="35"/>
      <c r="R203" s="35">
        <f t="shared" si="64"/>
        <v>0</v>
      </c>
      <c r="S203" s="35"/>
      <c r="T203" s="35"/>
      <c r="U203" s="35">
        <f t="shared" si="65"/>
        <v>0</v>
      </c>
      <c r="V203" s="35"/>
      <c r="W203" s="35"/>
      <c r="X203" s="35">
        <f t="shared" si="66"/>
        <v>0</v>
      </c>
      <c r="Y203" s="35"/>
      <c r="Z203" s="35"/>
      <c r="AA203" s="35">
        <f t="shared" si="67"/>
        <v>0</v>
      </c>
    </row>
    <row r="204" spans="1:27" outlineLevel="4" x14ac:dyDescent="0.2">
      <c r="A204" s="54" t="s">
        <v>518</v>
      </c>
      <c r="B204" s="36" t="s">
        <v>231</v>
      </c>
      <c r="C204" s="36" t="s">
        <v>232</v>
      </c>
      <c r="D204" s="34">
        <f t="shared" si="102"/>
        <v>19</v>
      </c>
      <c r="E204" s="34">
        <f t="shared" si="102"/>
        <v>11</v>
      </c>
      <c r="F204" s="34">
        <f t="shared" ref="F204:F278" si="103">SUM(D204:E204)</f>
        <v>30</v>
      </c>
      <c r="G204" s="35">
        <v>13</v>
      </c>
      <c r="H204" s="35">
        <v>8</v>
      </c>
      <c r="I204" s="35">
        <f t="shared" ref="I204:I278" si="104">SUM(G204:H204)</f>
        <v>21</v>
      </c>
      <c r="J204" s="35">
        <v>5</v>
      </c>
      <c r="K204" s="35">
        <v>2</v>
      </c>
      <c r="L204" s="35">
        <f t="shared" ref="L204:L278" si="105">SUM(J204:K204)</f>
        <v>7</v>
      </c>
      <c r="M204" s="35">
        <v>1</v>
      </c>
      <c r="N204" s="35">
        <v>1</v>
      </c>
      <c r="O204" s="35">
        <f t="shared" ref="O204:O278" si="106">SUM(M204:N204)</f>
        <v>2</v>
      </c>
      <c r="P204" s="35"/>
      <c r="Q204" s="35"/>
      <c r="R204" s="35">
        <f t="shared" ref="R204:R278" si="107">SUM(P204:Q204)</f>
        <v>0</v>
      </c>
      <c r="S204" s="35"/>
      <c r="T204" s="35"/>
      <c r="U204" s="35">
        <f t="shared" ref="U204:U278" si="108">SUM(S204:T204)</f>
        <v>0</v>
      </c>
      <c r="V204" s="35"/>
      <c r="W204" s="35"/>
      <c r="X204" s="35">
        <f t="shared" ref="X204:X278" si="109">SUM(V204:W204)</f>
        <v>0</v>
      </c>
      <c r="Y204" s="35"/>
      <c r="Z204" s="35"/>
      <c r="AA204" s="35">
        <f t="shared" ref="AA204:AA278" si="110">SUM(Y204:Z204)</f>
        <v>0</v>
      </c>
    </row>
    <row r="205" spans="1:27" s="31" customFormat="1" outlineLevel="3" x14ac:dyDescent="0.2">
      <c r="A205" s="235" t="s">
        <v>564</v>
      </c>
      <c r="B205" s="235"/>
      <c r="C205" s="235"/>
      <c r="D205" s="32">
        <f t="shared" ref="D205:AA205" si="111">SUBTOTAL(9,D206:D210)</f>
        <v>24</v>
      </c>
      <c r="E205" s="32">
        <f t="shared" si="111"/>
        <v>18</v>
      </c>
      <c r="F205" s="32">
        <f t="shared" si="111"/>
        <v>42</v>
      </c>
      <c r="G205" s="32">
        <f t="shared" si="111"/>
        <v>16</v>
      </c>
      <c r="H205" s="32">
        <f t="shared" si="111"/>
        <v>10</v>
      </c>
      <c r="I205" s="32">
        <f t="shared" si="111"/>
        <v>26</v>
      </c>
      <c r="J205" s="32">
        <f t="shared" si="111"/>
        <v>7</v>
      </c>
      <c r="K205" s="32">
        <f t="shared" si="111"/>
        <v>8</v>
      </c>
      <c r="L205" s="32">
        <f t="shared" si="111"/>
        <v>15</v>
      </c>
      <c r="M205" s="32">
        <f t="shared" si="111"/>
        <v>1</v>
      </c>
      <c r="N205" s="32">
        <f t="shared" si="111"/>
        <v>0</v>
      </c>
      <c r="O205" s="32">
        <f t="shared" si="111"/>
        <v>1</v>
      </c>
      <c r="P205" s="32">
        <f t="shared" si="111"/>
        <v>0</v>
      </c>
      <c r="Q205" s="32">
        <f t="shared" si="111"/>
        <v>0</v>
      </c>
      <c r="R205" s="32">
        <f t="shared" si="111"/>
        <v>0</v>
      </c>
      <c r="S205" s="32">
        <f t="shared" si="111"/>
        <v>0</v>
      </c>
      <c r="T205" s="32">
        <f t="shared" si="111"/>
        <v>0</v>
      </c>
      <c r="U205" s="32">
        <f t="shared" si="111"/>
        <v>0</v>
      </c>
      <c r="V205" s="32">
        <f t="shared" si="111"/>
        <v>0</v>
      </c>
      <c r="W205" s="32">
        <f t="shared" si="111"/>
        <v>0</v>
      </c>
      <c r="X205" s="32">
        <f t="shared" si="111"/>
        <v>0</v>
      </c>
      <c r="Y205" s="32">
        <f t="shared" si="111"/>
        <v>0</v>
      </c>
      <c r="Z205" s="32">
        <f t="shared" si="111"/>
        <v>0</v>
      </c>
      <c r="AA205" s="32">
        <f t="shared" si="111"/>
        <v>0</v>
      </c>
    </row>
    <row r="206" spans="1:27" outlineLevel="4" x14ac:dyDescent="0.2">
      <c r="A206" s="55">
        <v>13</v>
      </c>
      <c r="B206" s="36" t="s">
        <v>246</v>
      </c>
      <c r="C206" s="36" t="s">
        <v>247</v>
      </c>
      <c r="D206" s="34">
        <f t="shared" ref="D206:E210" si="112">G206+J206+M206+P206+S206+V206+Y206</f>
        <v>9</v>
      </c>
      <c r="E206" s="34">
        <f t="shared" si="112"/>
        <v>5</v>
      </c>
      <c r="F206" s="34">
        <f t="shared" si="103"/>
        <v>14</v>
      </c>
      <c r="G206" s="35">
        <v>7</v>
      </c>
      <c r="H206" s="35">
        <v>1</v>
      </c>
      <c r="I206" s="35">
        <f t="shared" si="104"/>
        <v>8</v>
      </c>
      <c r="J206" s="35">
        <v>2</v>
      </c>
      <c r="K206" s="35">
        <v>4</v>
      </c>
      <c r="L206" s="35">
        <f t="shared" si="105"/>
        <v>6</v>
      </c>
      <c r="M206" s="35"/>
      <c r="N206" s="35"/>
      <c r="O206" s="35">
        <f t="shared" si="106"/>
        <v>0</v>
      </c>
      <c r="P206" s="35"/>
      <c r="Q206" s="35"/>
      <c r="R206" s="35">
        <f t="shared" si="107"/>
        <v>0</v>
      </c>
      <c r="S206" s="35"/>
      <c r="T206" s="35"/>
      <c r="U206" s="35">
        <f t="shared" si="108"/>
        <v>0</v>
      </c>
      <c r="V206" s="35"/>
      <c r="W206" s="35"/>
      <c r="X206" s="35">
        <f t="shared" si="109"/>
        <v>0</v>
      </c>
      <c r="Y206" s="35"/>
      <c r="Z206" s="35"/>
      <c r="AA206" s="35">
        <f t="shared" si="110"/>
        <v>0</v>
      </c>
    </row>
    <row r="207" spans="1:27" outlineLevel="4" x14ac:dyDescent="0.2">
      <c r="A207" s="55">
        <v>16</v>
      </c>
      <c r="B207" s="36" t="s">
        <v>248</v>
      </c>
      <c r="C207" s="36" t="s">
        <v>249</v>
      </c>
      <c r="D207" s="34">
        <f t="shared" si="112"/>
        <v>9</v>
      </c>
      <c r="E207" s="34">
        <f t="shared" si="112"/>
        <v>13</v>
      </c>
      <c r="F207" s="34">
        <f t="shared" si="103"/>
        <v>22</v>
      </c>
      <c r="G207" s="35">
        <v>8</v>
      </c>
      <c r="H207" s="35">
        <v>9</v>
      </c>
      <c r="I207" s="35">
        <f t="shared" si="104"/>
        <v>17</v>
      </c>
      <c r="J207" s="35">
        <v>1</v>
      </c>
      <c r="K207" s="35">
        <v>4</v>
      </c>
      <c r="L207" s="35">
        <f t="shared" si="105"/>
        <v>5</v>
      </c>
      <c r="M207" s="35"/>
      <c r="N207" s="35"/>
      <c r="O207" s="35">
        <f t="shared" si="106"/>
        <v>0</v>
      </c>
      <c r="P207" s="35"/>
      <c r="Q207" s="35"/>
      <c r="R207" s="35">
        <f t="shared" si="107"/>
        <v>0</v>
      </c>
      <c r="S207" s="35"/>
      <c r="T207" s="35"/>
      <c r="U207" s="35">
        <f t="shared" si="108"/>
        <v>0</v>
      </c>
      <c r="V207" s="35"/>
      <c r="W207" s="35"/>
      <c r="X207" s="35">
        <f t="shared" si="109"/>
        <v>0</v>
      </c>
      <c r="Y207" s="35"/>
      <c r="Z207" s="35"/>
      <c r="AA207" s="35">
        <f t="shared" si="110"/>
        <v>0</v>
      </c>
    </row>
    <row r="208" spans="1:27" outlineLevel="4" x14ac:dyDescent="0.2">
      <c r="A208" s="55">
        <v>24</v>
      </c>
      <c r="B208" s="36" t="s">
        <v>238</v>
      </c>
      <c r="C208" s="36" t="s">
        <v>239</v>
      </c>
      <c r="D208" s="34">
        <f t="shared" si="112"/>
        <v>2</v>
      </c>
      <c r="E208" s="34">
        <f t="shared" si="112"/>
        <v>0</v>
      </c>
      <c r="F208" s="34">
        <f t="shared" si="103"/>
        <v>2</v>
      </c>
      <c r="G208" s="35"/>
      <c r="H208" s="35"/>
      <c r="I208" s="35">
        <f t="shared" si="104"/>
        <v>0</v>
      </c>
      <c r="J208" s="35">
        <v>2</v>
      </c>
      <c r="K208" s="35"/>
      <c r="L208" s="35">
        <f t="shared" si="105"/>
        <v>2</v>
      </c>
      <c r="M208" s="35"/>
      <c r="N208" s="35"/>
      <c r="O208" s="35">
        <f t="shared" si="106"/>
        <v>0</v>
      </c>
      <c r="P208" s="35"/>
      <c r="Q208" s="35"/>
      <c r="R208" s="35">
        <f t="shared" si="107"/>
        <v>0</v>
      </c>
      <c r="S208" s="35"/>
      <c r="T208" s="35"/>
      <c r="U208" s="35">
        <f t="shared" si="108"/>
        <v>0</v>
      </c>
      <c r="V208" s="35"/>
      <c r="W208" s="35"/>
      <c r="X208" s="35">
        <f t="shared" si="109"/>
        <v>0</v>
      </c>
      <c r="Y208" s="35"/>
      <c r="Z208" s="35"/>
      <c r="AA208" s="35">
        <f t="shared" si="110"/>
        <v>0</v>
      </c>
    </row>
    <row r="209" spans="1:27" outlineLevel="4" x14ac:dyDescent="0.2">
      <c r="A209" s="55">
        <v>45</v>
      </c>
      <c r="B209" s="36" t="s">
        <v>244</v>
      </c>
      <c r="C209" s="36" t="s">
        <v>245</v>
      </c>
      <c r="D209" s="34">
        <f t="shared" si="112"/>
        <v>3</v>
      </c>
      <c r="E209" s="34">
        <f t="shared" si="112"/>
        <v>0</v>
      </c>
      <c r="F209" s="34">
        <f t="shared" si="103"/>
        <v>3</v>
      </c>
      <c r="G209" s="35">
        <v>1</v>
      </c>
      <c r="H209" s="35"/>
      <c r="I209" s="35">
        <f t="shared" si="104"/>
        <v>1</v>
      </c>
      <c r="J209" s="35">
        <v>2</v>
      </c>
      <c r="K209" s="35"/>
      <c r="L209" s="35">
        <f t="shared" si="105"/>
        <v>2</v>
      </c>
      <c r="M209" s="35"/>
      <c r="N209" s="35"/>
      <c r="O209" s="35">
        <f t="shared" si="106"/>
        <v>0</v>
      </c>
      <c r="P209" s="35"/>
      <c r="Q209" s="35"/>
      <c r="R209" s="35">
        <f t="shared" si="107"/>
        <v>0</v>
      </c>
      <c r="S209" s="35"/>
      <c r="T209" s="35"/>
      <c r="U209" s="35">
        <f t="shared" si="108"/>
        <v>0</v>
      </c>
      <c r="V209" s="35"/>
      <c r="W209" s="35"/>
      <c r="X209" s="35">
        <f t="shared" si="109"/>
        <v>0</v>
      </c>
      <c r="Y209" s="35"/>
      <c r="Z209" s="35"/>
      <c r="AA209" s="35">
        <f t="shared" si="110"/>
        <v>0</v>
      </c>
    </row>
    <row r="210" spans="1:27" outlineLevel="4" x14ac:dyDescent="0.2">
      <c r="A210" s="55">
        <v>52</v>
      </c>
      <c r="B210" s="36" t="s">
        <v>236</v>
      </c>
      <c r="C210" s="36" t="s">
        <v>237</v>
      </c>
      <c r="D210" s="34">
        <f t="shared" si="112"/>
        <v>1</v>
      </c>
      <c r="E210" s="34">
        <f t="shared" si="112"/>
        <v>0</v>
      </c>
      <c r="F210" s="34">
        <f t="shared" si="103"/>
        <v>1</v>
      </c>
      <c r="G210" s="35"/>
      <c r="H210" s="35"/>
      <c r="I210" s="35">
        <f t="shared" si="104"/>
        <v>0</v>
      </c>
      <c r="J210" s="35"/>
      <c r="K210" s="35"/>
      <c r="L210" s="35">
        <f t="shared" si="105"/>
        <v>0</v>
      </c>
      <c r="M210" s="35">
        <v>1</v>
      </c>
      <c r="N210" s="35"/>
      <c r="O210" s="35">
        <f t="shared" si="106"/>
        <v>1</v>
      </c>
      <c r="P210" s="35"/>
      <c r="Q210" s="35"/>
      <c r="R210" s="35">
        <f t="shared" si="107"/>
        <v>0</v>
      </c>
      <c r="S210" s="35"/>
      <c r="T210" s="35"/>
      <c r="U210" s="35">
        <f t="shared" si="108"/>
        <v>0</v>
      </c>
      <c r="V210" s="35"/>
      <c r="W210" s="35"/>
      <c r="X210" s="35">
        <f t="shared" si="109"/>
        <v>0</v>
      </c>
      <c r="Y210" s="35"/>
      <c r="Z210" s="35"/>
      <c r="AA210" s="35">
        <f t="shared" si="110"/>
        <v>0</v>
      </c>
    </row>
    <row r="211" spans="1:27" s="31" customFormat="1" outlineLevel="3" x14ac:dyDescent="0.2">
      <c r="A211" s="235" t="s">
        <v>565</v>
      </c>
      <c r="B211" s="235"/>
      <c r="C211" s="235"/>
      <c r="D211" s="32">
        <f t="shared" ref="D211:AA211" si="113">SUBTOTAL(9,D212:D213)</f>
        <v>3</v>
      </c>
      <c r="E211" s="32">
        <f t="shared" si="113"/>
        <v>2</v>
      </c>
      <c r="F211" s="32">
        <f t="shared" si="113"/>
        <v>5</v>
      </c>
      <c r="G211" s="32">
        <f t="shared" si="113"/>
        <v>3</v>
      </c>
      <c r="H211" s="32">
        <f t="shared" si="113"/>
        <v>1</v>
      </c>
      <c r="I211" s="32">
        <f t="shared" si="113"/>
        <v>4</v>
      </c>
      <c r="J211" s="32">
        <f t="shared" si="113"/>
        <v>0</v>
      </c>
      <c r="K211" s="32">
        <f t="shared" si="113"/>
        <v>0</v>
      </c>
      <c r="L211" s="32">
        <f t="shared" si="113"/>
        <v>0</v>
      </c>
      <c r="M211" s="32">
        <f t="shared" si="113"/>
        <v>0</v>
      </c>
      <c r="N211" s="32">
        <f t="shared" si="113"/>
        <v>0</v>
      </c>
      <c r="O211" s="32">
        <f t="shared" si="113"/>
        <v>0</v>
      </c>
      <c r="P211" s="32">
        <f t="shared" si="113"/>
        <v>0</v>
      </c>
      <c r="Q211" s="32">
        <f t="shared" si="113"/>
        <v>1</v>
      </c>
      <c r="R211" s="32">
        <f t="shared" si="113"/>
        <v>1</v>
      </c>
      <c r="S211" s="32">
        <f t="shared" si="113"/>
        <v>0</v>
      </c>
      <c r="T211" s="32">
        <f t="shared" si="113"/>
        <v>0</v>
      </c>
      <c r="U211" s="32">
        <f t="shared" si="113"/>
        <v>0</v>
      </c>
      <c r="V211" s="32">
        <f t="shared" si="113"/>
        <v>0</v>
      </c>
      <c r="W211" s="32">
        <f t="shared" si="113"/>
        <v>0</v>
      </c>
      <c r="X211" s="32">
        <f t="shared" si="113"/>
        <v>0</v>
      </c>
      <c r="Y211" s="32">
        <f t="shared" si="113"/>
        <v>0</v>
      </c>
      <c r="Z211" s="32">
        <f t="shared" si="113"/>
        <v>0</v>
      </c>
      <c r="AA211" s="32">
        <f t="shared" si="113"/>
        <v>0</v>
      </c>
    </row>
    <row r="212" spans="1:27" outlineLevel="4" x14ac:dyDescent="0.2">
      <c r="A212" s="54" t="s">
        <v>516</v>
      </c>
      <c r="B212" s="36" t="s">
        <v>253</v>
      </c>
      <c r="C212" s="36" t="s">
        <v>254</v>
      </c>
      <c r="D212" s="34">
        <f>G212+J212+M212+P212+S212+V212+Y212</f>
        <v>0</v>
      </c>
      <c r="E212" s="34">
        <f>H212+K212+N212+Q212+T212+W212+Z212</f>
        <v>1</v>
      </c>
      <c r="F212" s="34">
        <f t="shared" si="103"/>
        <v>1</v>
      </c>
      <c r="G212" s="35"/>
      <c r="H212" s="35"/>
      <c r="I212" s="35">
        <f t="shared" si="104"/>
        <v>0</v>
      </c>
      <c r="J212" s="35"/>
      <c r="K212" s="35"/>
      <c r="L212" s="35">
        <f t="shared" si="105"/>
        <v>0</v>
      </c>
      <c r="M212" s="35"/>
      <c r="N212" s="35"/>
      <c r="O212" s="35">
        <f t="shared" si="106"/>
        <v>0</v>
      </c>
      <c r="P212" s="35"/>
      <c r="Q212" s="35">
        <v>1</v>
      </c>
      <c r="R212" s="35">
        <f t="shared" si="107"/>
        <v>1</v>
      </c>
      <c r="S212" s="35"/>
      <c r="T212" s="35"/>
      <c r="U212" s="35">
        <f t="shared" si="108"/>
        <v>0</v>
      </c>
      <c r="V212" s="35"/>
      <c r="W212" s="35"/>
      <c r="X212" s="35">
        <f t="shared" si="109"/>
        <v>0</v>
      </c>
      <c r="Y212" s="35"/>
      <c r="Z212" s="35"/>
      <c r="AA212" s="35">
        <f t="shared" si="110"/>
        <v>0</v>
      </c>
    </row>
    <row r="213" spans="1:27" outlineLevel="4" x14ac:dyDescent="0.2">
      <c r="A213" s="54" t="s">
        <v>566</v>
      </c>
      <c r="B213" s="36" t="s">
        <v>250</v>
      </c>
      <c r="C213" s="36" t="s">
        <v>251</v>
      </c>
      <c r="D213" s="34">
        <f>G213+J213+M213+P213+S213+V213+Y213</f>
        <v>3</v>
      </c>
      <c r="E213" s="34">
        <f>H213+K213+N213+Q213+T213+W213+Z213</f>
        <v>1</v>
      </c>
      <c r="F213" s="34">
        <f t="shared" si="103"/>
        <v>4</v>
      </c>
      <c r="G213" s="35">
        <v>3</v>
      </c>
      <c r="H213" s="35">
        <v>1</v>
      </c>
      <c r="I213" s="35">
        <f t="shared" si="104"/>
        <v>4</v>
      </c>
      <c r="J213" s="35"/>
      <c r="K213" s="35"/>
      <c r="L213" s="35">
        <f t="shared" si="105"/>
        <v>0</v>
      </c>
      <c r="M213" s="35"/>
      <c r="N213" s="35"/>
      <c r="O213" s="35">
        <f t="shared" si="106"/>
        <v>0</v>
      </c>
      <c r="P213" s="35"/>
      <c r="Q213" s="35"/>
      <c r="R213" s="35">
        <f t="shared" si="107"/>
        <v>0</v>
      </c>
      <c r="S213" s="35"/>
      <c r="T213" s="35"/>
      <c r="U213" s="35">
        <f t="shared" si="108"/>
        <v>0</v>
      </c>
      <c r="V213" s="35"/>
      <c r="W213" s="35"/>
      <c r="X213" s="35">
        <f t="shared" si="109"/>
        <v>0</v>
      </c>
      <c r="Y213" s="35"/>
      <c r="Z213" s="35"/>
      <c r="AA213" s="35">
        <f t="shared" si="110"/>
        <v>0</v>
      </c>
    </row>
    <row r="214" spans="1:27" s="31" customFormat="1" outlineLevel="3" x14ac:dyDescent="0.2">
      <c r="A214" s="235" t="s">
        <v>567</v>
      </c>
      <c r="B214" s="235"/>
      <c r="C214" s="235"/>
      <c r="D214" s="32">
        <f t="shared" ref="D214:AA214" si="114">SUBTOTAL(9,D215:D217)</f>
        <v>53</v>
      </c>
      <c r="E214" s="32">
        <f t="shared" si="114"/>
        <v>5</v>
      </c>
      <c r="F214" s="32">
        <f t="shared" si="114"/>
        <v>58</v>
      </c>
      <c r="G214" s="32">
        <f t="shared" si="114"/>
        <v>18</v>
      </c>
      <c r="H214" s="32">
        <f t="shared" si="114"/>
        <v>3</v>
      </c>
      <c r="I214" s="32">
        <f t="shared" si="114"/>
        <v>21</v>
      </c>
      <c r="J214" s="32">
        <f t="shared" si="114"/>
        <v>32</v>
      </c>
      <c r="K214" s="32">
        <f t="shared" si="114"/>
        <v>1</v>
      </c>
      <c r="L214" s="32">
        <f t="shared" si="114"/>
        <v>33</v>
      </c>
      <c r="M214" s="32">
        <f t="shared" si="114"/>
        <v>2</v>
      </c>
      <c r="N214" s="32">
        <f t="shared" si="114"/>
        <v>1</v>
      </c>
      <c r="O214" s="32">
        <f t="shared" si="114"/>
        <v>3</v>
      </c>
      <c r="P214" s="32">
        <f t="shared" si="114"/>
        <v>1</v>
      </c>
      <c r="Q214" s="32">
        <f t="shared" si="114"/>
        <v>0</v>
      </c>
      <c r="R214" s="32">
        <f t="shared" si="114"/>
        <v>1</v>
      </c>
      <c r="S214" s="32">
        <f t="shared" si="114"/>
        <v>0</v>
      </c>
      <c r="T214" s="32">
        <f t="shared" si="114"/>
        <v>0</v>
      </c>
      <c r="U214" s="32">
        <f t="shared" si="114"/>
        <v>0</v>
      </c>
      <c r="V214" s="32">
        <f t="shared" si="114"/>
        <v>0</v>
      </c>
      <c r="W214" s="32">
        <f t="shared" si="114"/>
        <v>0</v>
      </c>
      <c r="X214" s="32">
        <f t="shared" si="114"/>
        <v>0</v>
      </c>
      <c r="Y214" s="32">
        <f t="shared" si="114"/>
        <v>0</v>
      </c>
      <c r="Z214" s="32">
        <f t="shared" si="114"/>
        <v>0</v>
      </c>
      <c r="AA214" s="32">
        <f t="shared" si="114"/>
        <v>0</v>
      </c>
    </row>
    <row r="215" spans="1:27" outlineLevel="4" x14ac:dyDescent="0.2">
      <c r="A215" s="54">
        <v>14.0901</v>
      </c>
      <c r="B215" s="36" t="s">
        <v>257</v>
      </c>
      <c r="C215" s="36" t="s">
        <v>258</v>
      </c>
      <c r="D215" s="34">
        <f t="shared" ref="D215:E217" si="115">G215+J215+M215+P215+S215+V215+Y215</f>
        <v>21</v>
      </c>
      <c r="E215" s="34">
        <f t="shared" si="115"/>
        <v>0</v>
      </c>
      <c r="F215" s="34">
        <f t="shared" si="103"/>
        <v>21</v>
      </c>
      <c r="G215" s="35">
        <v>5</v>
      </c>
      <c r="H215" s="35"/>
      <c r="I215" s="35">
        <f t="shared" si="104"/>
        <v>5</v>
      </c>
      <c r="J215" s="35">
        <v>13</v>
      </c>
      <c r="K215" s="35"/>
      <c r="L215" s="35">
        <f t="shared" si="105"/>
        <v>13</v>
      </c>
      <c r="M215" s="35">
        <v>2</v>
      </c>
      <c r="N215" s="35"/>
      <c r="O215" s="35">
        <f t="shared" si="106"/>
        <v>2</v>
      </c>
      <c r="P215" s="35">
        <v>1</v>
      </c>
      <c r="Q215" s="35"/>
      <c r="R215" s="35">
        <f t="shared" si="107"/>
        <v>1</v>
      </c>
      <c r="S215" s="35"/>
      <c r="T215" s="35"/>
      <c r="U215" s="35">
        <f t="shared" si="108"/>
        <v>0</v>
      </c>
      <c r="V215" s="35"/>
      <c r="W215" s="35"/>
      <c r="X215" s="35">
        <f t="shared" si="109"/>
        <v>0</v>
      </c>
      <c r="Y215" s="35"/>
      <c r="Z215" s="35"/>
      <c r="AA215" s="35">
        <f t="shared" si="110"/>
        <v>0</v>
      </c>
    </row>
    <row r="216" spans="1:27" outlineLevel="4" x14ac:dyDescent="0.2">
      <c r="A216" s="54">
        <v>14.100099999999999</v>
      </c>
      <c r="B216" s="36" t="s">
        <v>259</v>
      </c>
      <c r="C216" s="36" t="s">
        <v>260</v>
      </c>
      <c r="D216" s="34">
        <f t="shared" si="115"/>
        <v>13</v>
      </c>
      <c r="E216" s="34">
        <f t="shared" si="115"/>
        <v>0</v>
      </c>
      <c r="F216" s="34">
        <f t="shared" si="103"/>
        <v>13</v>
      </c>
      <c r="G216" s="35">
        <v>3</v>
      </c>
      <c r="H216" s="35"/>
      <c r="I216" s="35">
        <f t="shared" si="104"/>
        <v>3</v>
      </c>
      <c r="J216" s="35">
        <v>10</v>
      </c>
      <c r="K216" s="35"/>
      <c r="L216" s="35">
        <f t="shared" si="105"/>
        <v>10</v>
      </c>
      <c r="M216" s="35"/>
      <c r="N216" s="35"/>
      <c r="O216" s="35">
        <f t="shared" si="106"/>
        <v>0</v>
      </c>
      <c r="P216" s="35"/>
      <c r="Q216" s="35"/>
      <c r="R216" s="35">
        <f t="shared" si="107"/>
        <v>0</v>
      </c>
      <c r="S216" s="35"/>
      <c r="T216" s="35"/>
      <c r="U216" s="35">
        <f t="shared" si="108"/>
        <v>0</v>
      </c>
      <c r="V216" s="35"/>
      <c r="W216" s="35"/>
      <c r="X216" s="35">
        <f t="shared" si="109"/>
        <v>0</v>
      </c>
      <c r="Y216" s="35"/>
      <c r="Z216" s="35"/>
      <c r="AA216" s="35">
        <f t="shared" si="110"/>
        <v>0</v>
      </c>
    </row>
    <row r="217" spans="1:27" outlineLevel="4" x14ac:dyDescent="0.2">
      <c r="A217" s="54">
        <v>14.190099999999999</v>
      </c>
      <c r="B217" s="36" t="s">
        <v>261</v>
      </c>
      <c r="C217" s="36" t="s">
        <v>262</v>
      </c>
      <c r="D217" s="34">
        <f t="shared" si="115"/>
        <v>19</v>
      </c>
      <c r="E217" s="34">
        <f t="shared" si="115"/>
        <v>5</v>
      </c>
      <c r="F217" s="34">
        <f t="shared" si="103"/>
        <v>24</v>
      </c>
      <c r="G217" s="35">
        <v>10</v>
      </c>
      <c r="H217" s="35">
        <v>3</v>
      </c>
      <c r="I217" s="35">
        <f t="shared" si="104"/>
        <v>13</v>
      </c>
      <c r="J217" s="35">
        <v>9</v>
      </c>
      <c r="K217" s="35">
        <v>1</v>
      </c>
      <c r="L217" s="35">
        <f t="shared" si="105"/>
        <v>10</v>
      </c>
      <c r="M217" s="35"/>
      <c r="N217" s="35">
        <v>1</v>
      </c>
      <c r="O217" s="35">
        <f t="shared" si="106"/>
        <v>1</v>
      </c>
      <c r="P217" s="35"/>
      <c r="Q217" s="35"/>
      <c r="R217" s="35">
        <f t="shared" si="107"/>
        <v>0</v>
      </c>
      <c r="S217" s="35"/>
      <c r="T217" s="35"/>
      <c r="U217" s="35">
        <f t="shared" si="108"/>
        <v>0</v>
      </c>
      <c r="V217" s="35"/>
      <c r="W217" s="35"/>
      <c r="X217" s="35">
        <f t="shared" si="109"/>
        <v>0</v>
      </c>
      <c r="Y217" s="35"/>
      <c r="Z217" s="35"/>
      <c r="AA217" s="35">
        <f t="shared" si="110"/>
        <v>0</v>
      </c>
    </row>
    <row r="218" spans="1:27" s="31" customFormat="1" outlineLevel="1" x14ac:dyDescent="0.2">
      <c r="A218" s="237" t="s">
        <v>568</v>
      </c>
      <c r="B218" s="237"/>
      <c r="C218" s="237"/>
      <c r="D218" s="32">
        <f t="shared" ref="D218:AA218" si="116">SUBTOTAL(9,D221:D260)</f>
        <v>755</v>
      </c>
      <c r="E218" s="32">
        <f t="shared" si="116"/>
        <v>1570</v>
      </c>
      <c r="F218" s="32">
        <f t="shared" si="116"/>
        <v>2325</v>
      </c>
      <c r="G218" s="32">
        <f t="shared" si="116"/>
        <v>147</v>
      </c>
      <c r="H218" s="32">
        <f t="shared" si="116"/>
        <v>329</v>
      </c>
      <c r="I218" s="32">
        <f t="shared" si="116"/>
        <v>476</v>
      </c>
      <c r="J218" s="32">
        <f t="shared" si="116"/>
        <v>298</v>
      </c>
      <c r="K218" s="32">
        <f t="shared" si="116"/>
        <v>563</v>
      </c>
      <c r="L218" s="32">
        <f t="shared" si="116"/>
        <v>861</v>
      </c>
      <c r="M218" s="32">
        <f t="shared" si="116"/>
        <v>100</v>
      </c>
      <c r="N218" s="32">
        <f t="shared" si="116"/>
        <v>249</v>
      </c>
      <c r="O218" s="32">
        <f t="shared" si="116"/>
        <v>349</v>
      </c>
      <c r="P218" s="32">
        <f t="shared" si="116"/>
        <v>194</v>
      </c>
      <c r="Q218" s="32">
        <f t="shared" si="116"/>
        <v>415</v>
      </c>
      <c r="R218" s="32">
        <f t="shared" si="116"/>
        <v>609</v>
      </c>
      <c r="S218" s="32">
        <f t="shared" si="116"/>
        <v>4</v>
      </c>
      <c r="T218" s="32">
        <f t="shared" si="116"/>
        <v>2</v>
      </c>
      <c r="U218" s="32">
        <f t="shared" si="116"/>
        <v>6</v>
      </c>
      <c r="V218" s="32">
        <f t="shared" si="116"/>
        <v>12</v>
      </c>
      <c r="W218" s="32">
        <f t="shared" si="116"/>
        <v>12</v>
      </c>
      <c r="X218" s="32">
        <f t="shared" si="116"/>
        <v>24</v>
      </c>
      <c r="Y218" s="32">
        <f t="shared" si="116"/>
        <v>0</v>
      </c>
      <c r="Z218" s="32">
        <f t="shared" si="116"/>
        <v>0</v>
      </c>
      <c r="AA218" s="32">
        <f t="shared" si="116"/>
        <v>0</v>
      </c>
    </row>
    <row r="219" spans="1:27" s="31" customFormat="1" outlineLevel="2" x14ac:dyDescent="0.2">
      <c r="A219" s="236" t="s">
        <v>10</v>
      </c>
      <c r="B219" s="236"/>
      <c r="C219" s="236"/>
      <c r="D219" s="32">
        <f t="shared" ref="D219:AA219" si="117">SUBTOTAL(9,D221:D246)</f>
        <v>522</v>
      </c>
      <c r="E219" s="32">
        <f t="shared" si="117"/>
        <v>1237</v>
      </c>
      <c r="F219" s="32">
        <f t="shared" si="117"/>
        <v>1759</v>
      </c>
      <c r="G219" s="32">
        <f t="shared" si="117"/>
        <v>85</v>
      </c>
      <c r="H219" s="32">
        <f t="shared" si="117"/>
        <v>229</v>
      </c>
      <c r="I219" s="32">
        <f t="shared" si="117"/>
        <v>314</v>
      </c>
      <c r="J219" s="32">
        <f t="shared" si="117"/>
        <v>127</v>
      </c>
      <c r="K219" s="32">
        <f t="shared" si="117"/>
        <v>330</v>
      </c>
      <c r="L219" s="32">
        <f t="shared" si="117"/>
        <v>457</v>
      </c>
      <c r="M219" s="32">
        <f t="shared" si="117"/>
        <v>100</v>
      </c>
      <c r="N219" s="32">
        <f t="shared" si="117"/>
        <v>249</v>
      </c>
      <c r="O219" s="32">
        <f t="shared" si="117"/>
        <v>349</v>
      </c>
      <c r="P219" s="32">
        <f t="shared" si="117"/>
        <v>194</v>
      </c>
      <c r="Q219" s="32">
        <f t="shared" si="117"/>
        <v>415</v>
      </c>
      <c r="R219" s="32">
        <f t="shared" si="117"/>
        <v>609</v>
      </c>
      <c r="S219" s="32">
        <f t="shared" si="117"/>
        <v>4</v>
      </c>
      <c r="T219" s="32">
        <f t="shared" si="117"/>
        <v>2</v>
      </c>
      <c r="U219" s="32">
        <f t="shared" si="117"/>
        <v>6</v>
      </c>
      <c r="V219" s="32">
        <f t="shared" si="117"/>
        <v>12</v>
      </c>
      <c r="W219" s="32">
        <f t="shared" si="117"/>
        <v>12</v>
      </c>
      <c r="X219" s="32">
        <f t="shared" si="117"/>
        <v>24</v>
      </c>
      <c r="Y219" s="32">
        <f t="shared" si="117"/>
        <v>0</v>
      </c>
      <c r="Z219" s="32">
        <f t="shared" si="117"/>
        <v>0</v>
      </c>
      <c r="AA219" s="32">
        <f t="shared" si="117"/>
        <v>0</v>
      </c>
    </row>
    <row r="220" spans="1:27" s="31" customFormat="1" outlineLevel="3" x14ac:dyDescent="0.2">
      <c r="A220" s="235" t="s">
        <v>19</v>
      </c>
      <c r="B220" s="235"/>
      <c r="C220" s="235"/>
      <c r="D220" s="32">
        <f t="shared" ref="D220:AA220" si="118">SUBTOTAL(9,D221:D246)</f>
        <v>522</v>
      </c>
      <c r="E220" s="32">
        <f t="shared" si="118"/>
        <v>1237</v>
      </c>
      <c r="F220" s="32">
        <f t="shared" si="118"/>
        <v>1759</v>
      </c>
      <c r="G220" s="32">
        <f t="shared" si="118"/>
        <v>85</v>
      </c>
      <c r="H220" s="32">
        <f t="shared" si="118"/>
        <v>229</v>
      </c>
      <c r="I220" s="32">
        <f t="shared" si="118"/>
        <v>314</v>
      </c>
      <c r="J220" s="32">
        <f t="shared" si="118"/>
        <v>127</v>
      </c>
      <c r="K220" s="32">
        <f t="shared" si="118"/>
        <v>330</v>
      </c>
      <c r="L220" s="32">
        <f t="shared" si="118"/>
        <v>457</v>
      </c>
      <c r="M220" s="32">
        <f t="shared" si="118"/>
        <v>100</v>
      </c>
      <c r="N220" s="32">
        <f t="shared" si="118"/>
        <v>249</v>
      </c>
      <c r="O220" s="32">
        <f t="shared" si="118"/>
        <v>349</v>
      </c>
      <c r="P220" s="32">
        <f t="shared" si="118"/>
        <v>194</v>
      </c>
      <c r="Q220" s="32">
        <f t="shared" si="118"/>
        <v>415</v>
      </c>
      <c r="R220" s="32">
        <f t="shared" si="118"/>
        <v>609</v>
      </c>
      <c r="S220" s="32">
        <f t="shared" si="118"/>
        <v>4</v>
      </c>
      <c r="T220" s="32">
        <f t="shared" si="118"/>
        <v>2</v>
      </c>
      <c r="U220" s="32">
        <f t="shared" si="118"/>
        <v>6</v>
      </c>
      <c r="V220" s="32">
        <f t="shared" si="118"/>
        <v>12</v>
      </c>
      <c r="W220" s="32">
        <f t="shared" si="118"/>
        <v>12</v>
      </c>
      <c r="X220" s="32">
        <f t="shared" si="118"/>
        <v>24</v>
      </c>
      <c r="Y220" s="32">
        <f t="shared" si="118"/>
        <v>0</v>
      </c>
      <c r="Z220" s="32">
        <f t="shared" si="118"/>
        <v>0</v>
      </c>
      <c r="AA220" s="32">
        <f t="shared" si="118"/>
        <v>0</v>
      </c>
    </row>
    <row r="221" spans="1:27" outlineLevel="4" x14ac:dyDescent="0.2">
      <c r="A221" s="53">
        <v>16.010100000000001</v>
      </c>
      <c r="B221" s="33" t="s">
        <v>303</v>
      </c>
      <c r="C221" s="33" t="s">
        <v>304</v>
      </c>
      <c r="D221" s="34">
        <f t="shared" ref="D221:E246" si="119">G221+J221+M221+P221+S221+V221+Y221</f>
        <v>70</v>
      </c>
      <c r="E221" s="34">
        <f t="shared" si="119"/>
        <v>315</v>
      </c>
      <c r="F221" s="34">
        <f t="shared" si="103"/>
        <v>385</v>
      </c>
      <c r="G221" s="35">
        <v>11</v>
      </c>
      <c r="H221" s="35">
        <v>56</v>
      </c>
      <c r="I221" s="35">
        <f t="shared" si="104"/>
        <v>67</v>
      </c>
      <c r="J221" s="35">
        <v>13</v>
      </c>
      <c r="K221" s="35">
        <v>85</v>
      </c>
      <c r="L221" s="35">
        <f t="shared" si="105"/>
        <v>98</v>
      </c>
      <c r="M221" s="35">
        <v>19</v>
      </c>
      <c r="N221" s="35">
        <v>61</v>
      </c>
      <c r="O221" s="35">
        <f t="shared" si="106"/>
        <v>80</v>
      </c>
      <c r="P221" s="35">
        <v>25</v>
      </c>
      <c r="Q221" s="35">
        <v>106</v>
      </c>
      <c r="R221" s="35">
        <f t="shared" si="107"/>
        <v>131</v>
      </c>
      <c r="S221" s="35"/>
      <c r="T221" s="35"/>
      <c r="U221" s="35">
        <f t="shared" si="108"/>
        <v>0</v>
      </c>
      <c r="V221" s="35">
        <v>2</v>
      </c>
      <c r="W221" s="35">
        <v>7</v>
      </c>
      <c r="X221" s="35">
        <f t="shared" si="109"/>
        <v>9</v>
      </c>
      <c r="Y221" s="35"/>
      <c r="Z221" s="35"/>
      <c r="AA221" s="35">
        <f t="shared" si="110"/>
        <v>0</v>
      </c>
    </row>
    <row r="222" spans="1:27" outlineLevel="4" x14ac:dyDescent="0.2">
      <c r="A222" s="53">
        <v>16.010100000000001</v>
      </c>
      <c r="B222" s="33" t="s">
        <v>305</v>
      </c>
      <c r="C222" s="33" t="s">
        <v>306</v>
      </c>
      <c r="D222" s="34">
        <f t="shared" si="119"/>
        <v>15</v>
      </c>
      <c r="E222" s="34">
        <f t="shared" si="119"/>
        <v>47</v>
      </c>
      <c r="F222" s="34">
        <f t="shared" si="103"/>
        <v>62</v>
      </c>
      <c r="G222" s="35">
        <v>3</v>
      </c>
      <c r="H222" s="35">
        <v>9</v>
      </c>
      <c r="I222" s="35">
        <f t="shared" si="104"/>
        <v>12</v>
      </c>
      <c r="J222" s="35">
        <v>5</v>
      </c>
      <c r="K222" s="35">
        <v>9</v>
      </c>
      <c r="L222" s="35">
        <f t="shared" si="105"/>
        <v>14</v>
      </c>
      <c r="M222" s="35">
        <v>4</v>
      </c>
      <c r="N222" s="35">
        <v>13</v>
      </c>
      <c r="O222" s="35">
        <f t="shared" si="106"/>
        <v>17</v>
      </c>
      <c r="P222" s="35">
        <v>3</v>
      </c>
      <c r="Q222" s="35">
        <v>16</v>
      </c>
      <c r="R222" s="35">
        <f t="shared" si="107"/>
        <v>19</v>
      </c>
      <c r="S222" s="35"/>
      <c r="T222" s="35"/>
      <c r="U222" s="35">
        <f t="shared" si="108"/>
        <v>0</v>
      </c>
      <c r="V222" s="35"/>
      <c r="W222" s="35"/>
      <c r="X222" s="35">
        <f t="shared" si="109"/>
        <v>0</v>
      </c>
      <c r="Y222" s="35"/>
      <c r="Z222" s="35"/>
      <c r="AA222" s="35">
        <f t="shared" si="110"/>
        <v>0</v>
      </c>
    </row>
    <row r="223" spans="1:27" outlineLevel="4" x14ac:dyDescent="0.2">
      <c r="A223" s="53">
        <v>16.010400000000001</v>
      </c>
      <c r="B223" s="33" t="s">
        <v>307</v>
      </c>
      <c r="C223" s="33" t="s">
        <v>308</v>
      </c>
      <c r="D223" s="34">
        <f t="shared" si="119"/>
        <v>24</v>
      </c>
      <c r="E223" s="34">
        <f t="shared" si="119"/>
        <v>105</v>
      </c>
      <c r="F223" s="34">
        <f t="shared" si="103"/>
        <v>129</v>
      </c>
      <c r="G223" s="35">
        <v>3</v>
      </c>
      <c r="H223" s="35">
        <v>24</v>
      </c>
      <c r="I223" s="35">
        <f t="shared" si="104"/>
        <v>27</v>
      </c>
      <c r="J223" s="35">
        <v>9</v>
      </c>
      <c r="K223" s="35">
        <v>35</v>
      </c>
      <c r="L223" s="35">
        <f t="shared" si="105"/>
        <v>44</v>
      </c>
      <c r="M223" s="35">
        <v>7</v>
      </c>
      <c r="N223" s="35">
        <v>19</v>
      </c>
      <c r="O223" s="35">
        <f t="shared" si="106"/>
        <v>26</v>
      </c>
      <c r="P223" s="35">
        <v>4</v>
      </c>
      <c r="Q223" s="35">
        <v>27</v>
      </c>
      <c r="R223" s="35">
        <f t="shared" si="107"/>
        <v>31</v>
      </c>
      <c r="S223" s="35"/>
      <c r="T223" s="35"/>
      <c r="U223" s="35">
        <f t="shared" si="108"/>
        <v>0</v>
      </c>
      <c r="V223" s="35">
        <v>1</v>
      </c>
      <c r="W223" s="35"/>
      <c r="X223" s="35">
        <f t="shared" si="109"/>
        <v>1</v>
      </c>
      <c r="Y223" s="35"/>
      <c r="Z223" s="35"/>
      <c r="AA223" s="35">
        <f t="shared" si="110"/>
        <v>0</v>
      </c>
    </row>
    <row r="224" spans="1:27" outlineLevel="4" x14ac:dyDescent="0.2">
      <c r="A224" s="53">
        <v>16.010400000000001</v>
      </c>
      <c r="B224" s="33" t="s">
        <v>309</v>
      </c>
      <c r="C224" s="33" t="s">
        <v>310</v>
      </c>
      <c r="D224" s="34">
        <f t="shared" si="119"/>
        <v>22</v>
      </c>
      <c r="E224" s="34">
        <f t="shared" si="119"/>
        <v>70</v>
      </c>
      <c r="F224" s="34">
        <f t="shared" si="103"/>
        <v>92</v>
      </c>
      <c r="G224" s="35">
        <v>4</v>
      </c>
      <c r="H224" s="35">
        <v>12</v>
      </c>
      <c r="I224" s="35">
        <f t="shared" si="104"/>
        <v>16</v>
      </c>
      <c r="J224" s="35">
        <v>6</v>
      </c>
      <c r="K224" s="35">
        <v>8</v>
      </c>
      <c r="L224" s="35">
        <f t="shared" si="105"/>
        <v>14</v>
      </c>
      <c r="M224" s="35">
        <v>3</v>
      </c>
      <c r="N224" s="35">
        <v>17</v>
      </c>
      <c r="O224" s="35">
        <f t="shared" si="106"/>
        <v>20</v>
      </c>
      <c r="P224" s="35">
        <v>8</v>
      </c>
      <c r="Q224" s="35">
        <v>33</v>
      </c>
      <c r="R224" s="35">
        <f t="shared" si="107"/>
        <v>41</v>
      </c>
      <c r="S224" s="35"/>
      <c r="T224" s="35"/>
      <c r="U224" s="35">
        <f t="shared" si="108"/>
        <v>0</v>
      </c>
      <c r="V224" s="35">
        <v>1</v>
      </c>
      <c r="W224" s="35"/>
      <c r="X224" s="35">
        <f t="shared" si="109"/>
        <v>1</v>
      </c>
      <c r="Y224" s="35"/>
      <c r="Z224" s="35"/>
      <c r="AA224" s="35">
        <f t="shared" si="110"/>
        <v>0</v>
      </c>
    </row>
    <row r="225" spans="1:27" outlineLevel="4" x14ac:dyDescent="0.2">
      <c r="A225" s="53">
        <v>16.090499999999999</v>
      </c>
      <c r="B225" s="33" t="s">
        <v>288</v>
      </c>
      <c r="C225" s="33" t="s">
        <v>289</v>
      </c>
      <c r="D225" s="34">
        <f t="shared" si="119"/>
        <v>16</v>
      </c>
      <c r="E225" s="34">
        <f t="shared" si="119"/>
        <v>51</v>
      </c>
      <c r="F225" s="34">
        <f t="shared" si="103"/>
        <v>67</v>
      </c>
      <c r="G225" s="35">
        <v>5</v>
      </c>
      <c r="H225" s="35">
        <v>13</v>
      </c>
      <c r="I225" s="35">
        <f t="shared" si="104"/>
        <v>18</v>
      </c>
      <c r="J225" s="35">
        <v>4</v>
      </c>
      <c r="K225" s="35">
        <v>13</v>
      </c>
      <c r="L225" s="35">
        <f t="shared" si="105"/>
        <v>17</v>
      </c>
      <c r="M225" s="35">
        <v>2</v>
      </c>
      <c r="N225" s="35">
        <v>6</v>
      </c>
      <c r="O225" s="35">
        <f t="shared" si="106"/>
        <v>8</v>
      </c>
      <c r="P225" s="35">
        <v>5</v>
      </c>
      <c r="Q225" s="35">
        <v>19</v>
      </c>
      <c r="R225" s="35">
        <f t="shared" si="107"/>
        <v>24</v>
      </c>
      <c r="S225" s="35"/>
      <c r="T225" s="35"/>
      <c r="U225" s="35">
        <f t="shared" si="108"/>
        <v>0</v>
      </c>
      <c r="V225" s="35"/>
      <c r="W225" s="35"/>
      <c r="X225" s="35">
        <f t="shared" si="109"/>
        <v>0</v>
      </c>
      <c r="Y225" s="35"/>
      <c r="Z225" s="35"/>
      <c r="AA225" s="35">
        <f t="shared" si="110"/>
        <v>0</v>
      </c>
    </row>
    <row r="226" spans="1:27" outlineLevel="4" x14ac:dyDescent="0.2">
      <c r="A226" s="53">
        <v>23.010100000000001</v>
      </c>
      <c r="B226" s="33" t="s">
        <v>300</v>
      </c>
      <c r="C226" s="33" t="s">
        <v>301</v>
      </c>
      <c r="D226" s="34">
        <f t="shared" si="119"/>
        <v>5</v>
      </c>
      <c r="E226" s="34">
        <f t="shared" si="119"/>
        <v>7</v>
      </c>
      <c r="F226" s="34">
        <f t="shared" si="103"/>
        <v>12</v>
      </c>
      <c r="G226" s="35">
        <v>1</v>
      </c>
      <c r="H226" s="35">
        <v>1</v>
      </c>
      <c r="I226" s="35">
        <f t="shared" si="104"/>
        <v>2</v>
      </c>
      <c r="J226" s="35">
        <v>1</v>
      </c>
      <c r="K226" s="35">
        <v>1</v>
      </c>
      <c r="L226" s="35">
        <f t="shared" si="105"/>
        <v>2</v>
      </c>
      <c r="M226" s="35"/>
      <c r="N226" s="35">
        <v>3</v>
      </c>
      <c r="O226" s="35">
        <f t="shared" si="106"/>
        <v>3</v>
      </c>
      <c r="P226" s="35">
        <v>3</v>
      </c>
      <c r="Q226" s="35">
        <v>2</v>
      </c>
      <c r="R226" s="35">
        <f t="shared" si="107"/>
        <v>5</v>
      </c>
      <c r="S226" s="35"/>
      <c r="T226" s="35"/>
      <c r="U226" s="35">
        <f t="shared" si="108"/>
        <v>0</v>
      </c>
      <c r="V226" s="35"/>
      <c r="W226" s="35"/>
      <c r="X226" s="35">
        <f t="shared" si="109"/>
        <v>0</v>
      </c>
      <c r="Y226" s="35"/>
      <c r="Z226" s="35"/>
      <c r="AA226" s="35">
        <f t="shared" si="110"/>
        <v>0</v>
      </c>
    </row>
    <row r="227" spans="1:27" outlineLevel="4" x14ac:dyDescent="0.2">
      <c r="A227" s="53">
        <v>30.9999</v>
      </c>
      <c r="B227" s="33" t="s">
        <v>279</v>
      </c>
      <c r="C227" s="33" t="s">
        <v>280</v>
      </c>
      <c r="D227" s="34">
        <f t="shared" si="119"/>
        <v>6</v>
      </c>
      <c r="E227" s="34">
        <f t="shared" si="119"/>
        <v>21</v>
      </c>
      <c r="F227" s="34">
        <f t="shared" si="103"/>
        <v>27</v>
      </c>
      <c r="G227" s="35"/>
      <c r="H227" s="35"/>
      <c r="I227" s="35">
        <f t="shared" si="104"/>
        <v>0</v>
      </c>
      <c r="J227" s="35">
        <v>1</v>
      </c>
      <c r="K227" s="35">
        <v>3</v>
      </c>
      <c r="L227" s="35">
        <f t="shared" si="105"/>
        <v>4</v>
      </c>
      <c r="M227" s="35">
        <v>3</v>
      </c>
      <c r="N227" s="35">
        <v>5</v>
      </c>
      <c r="O227" s="35">
        <f t="shared" si="106"/>
        <v>8</v>
      </c>
      <c r="P227" s="35">
        <v>2</v>
      </c>
      <c r="Q227" s="35">
        <v>13</v>
      </c>
      <c r="R227" s="35">
        <f t="shared" si="107"/>
        <v>15</v>
      </c>
      <c r="S227" s="35"/>
      <c r="T227" s="35"/>
      <c r="U227" s="35">
        <f t="shared" si="108"/>
        <v>0</v>
      </c>
      <c r="V227" s="35"/>
      <c r="W227" s="35"/>
      <c r="X227" s="35">
        <f t="shared" si="109"/>
        <v>0</v>
      </c>
      <c r="Y227" s="35"/>
      <c r="Z227" s="35"/>
      <c r="AA227" s="35">
        <f t="shared" si="110"/>
        <v>0</v>
      </c>
    </row>
    <row r="228" spans="1:27" outlineLevel="4" x14ac:dyDescent="0.2">
      <c r="A228" s="53">
        <v>30.9999</v>
      </c>
      <c r="B228" s="33" t="s">
        <v>281</v>
      </c>
      <c r="C228" s="33" t="s">
        <v>282</v>
      </c>
      <c r="D228" s="34">
        <f t="shared" si="119"/>
        <v>6</v>
      </c>
      <c r="E228" s="34">
        <f t="shared" si="119"/>
        <v>23</v>
      </c>
      <c r="F228" s="34">
        <f t="shared" si="103"/>
        <v>29</v>
      </c>
      <c r="G228" s="35"/>
      <c r="H228" s="35">
        <v>1</v>
      </c>
      <c r="I228" s="35">
        <f t="shared" si="104"/>
        <v>1</v>
      </c>
      <c r="J228" s="35"/>
      <c r="K228" s="35"/>
      <c r="L228" s="35">
        <f t="shared" si="105"/>
        <v>0</v>
      </c>
      <c r="M228" s="35">
        <v>2</v>
      </c>
      <c r="N228" s="35">
        <v>7</v>
      </c>
      <c r="O228" s="35">
        <f t="shared" si="106"/>
        <v>9</v>
      </c>
      <c r="P228" s="35">
        <v>4</v>
      </c>
      <c r="Q228" s="35">
        <v>15</v>
      </c>
      <c r="R228" s="35">
        <f t="shared" si="107"/>
        <v>19</v>
      </c>
      <c r="S228" s="35"/>
      <c r="T228" s="35"/>
      <c r="U228" s="35">
        <f t="shared" si="108"/>
        <v>0</v>
      </c>
      <c r="V228" s="35"/>
      <c r="W228" s="35"/>
      <c r="X228" s="35">
        <f t="shared" si="109"/>
        <v>0</v>
      </c>
      <c r="Y228" s="35"/>
      <c r="Z228" s="35"/>
      <c r="AA228" s="35">
        <f t="shared" si="110"/>
        <v>0</v>
      </c>
    </row>
    <row r="229" spans="1:27" outlineLevel="4" x14ac:dyDescent="0.2">
      <c r="A229" s="53">
        <v>30.9999</v>
      </c>
      <c r="B229" s="33" t="s">
        <v>283</v>
      </c>
      <c r="C229" s="33" t="s">
        <v>284</v>
      </c>
      <c r="D229" s="34">
        <f t="shared" si="119"/>
        <v>9</v>
      </c>
      <c r="E229" s="34">
        <f t="shared" si="119"/>
        <v>12</v>
      </c>
      <c r="F229" s="34">
        <f t="shared" si="103"/>
        <v>21</v>
      </c>
      <c r="G229" s="35"/>
      <c r="H229" s="35">
        <v>1</v>
      </c>
      <c r="I229" s="35">
        <f t="shared" si="104"/>
        <v>1</v>
      </c>
      <c r="J229" s="35">
        <v>1</v>
      </c>
      <c r="K229" s="35">
        <v>2</v>
      </c>
      <c r="L229" s="35">
        <f t="shared" si="105"/>
        <v>3</v>
      </c>
      <c r="M229" s="35">
        <v>2</v>
      </c>
      <c r="N229" s="35">
        <v>1</v>
      </c>
      <c r="O229" s="35">
        <f t="shared" si="106"/>
        <v>3</v>
      </c>
      <c r="P229" s="35">
        <v>6</v>
      </c>
      <c r="Q229" s="35">
        <v>7</v>
      </c>
      <c r="R229" s="35">
        <f t="shared" si="107"/>
        <v>13</v>
      </c>
      <c r="S229" s="35"/>
      <c r="T229" s="35"/>
      <c r="U229" s="35">
        <f t="shared" si="108"/>
        <v>0</v>
      </c>
      <c r="V229" s="35"/>
      <c r="W229" s="35">
        <v>1</v>
      </c>
      <c r="X229" s="35">
        <f t="shared" si="109"/>
        <v>1</v>
      </c>
      <c r="Y229" s="35"/>
      <c r="Z229" s="35"/>
      <c r="AA229" s="35">
        <f t="shared" si="110"/>
        <v>0</v>
      </c>
    </row>
    <row r="230" spans="1:27" outlineLevel="4" x14ac:dyDescent="0.2">
      <c r="A230" s="53">
        <v>30.9999</v>
      </c>
      <c r="B230" s="33" t="s">
        <v>285</v>
      </c>
      <c r="C230" s="33" t="s">
        <v>286</v>
      </c>
      <c r="D230" s="34">
        <f t="shared" si="119"/>
        <v>0</v>
      </c>
      <c r="E230" s="34">
        <f t="shared" si="119"/>
        <v>5</v>
      </c>
      <c r="F230" s="34">
        <f t="shared" si="103"/>
        <v>5</v>
      </c>
      <c r="G230" s="35"/>
      <c r="H230" s="35"/>
      <c r="I230" s="35">
        <f t="shared" si="104"/>
        <v>0</v>
      </c>
      <c r="J230" s="35"/>
      <c r="K230" s="35"/>
      <c r="L230" s="35">
        <f t="shared" si="105"/>
        <v>0</v>
      </c>
      <c r="M230" s="35"/>
      <c r="N230" s="35">
        <v>1</v>
      </c>
      <c r="O230" s="35">
        <f t="shared" si="106"/>
        <v>1</v>
      </c>
      <c r="P230" s="35"/>
      <c r="Q230" s="35">
        <v>3</v>
      </c>
      <c r="R230" s="35">
        <f t="shared" si="107"/>
        <v>3</v>
      </c>
      <c r="S230" s="35"/>
      <c r="T230" s="35">
        <v>1</v>
      </c>
      <c r="U230" s="35">
        <f t="shared" si="108"/>
        <v>1</v>
      </c>
      <c r="V230" s="35"/>
      <c r="W230" s="35"/>
      <c r="X230" s="35">
        <f t="shared" si="109"/>
        <v>0</v>
      </c>
      <c r="Y230" s="35"/>
      <c r="Z230" s="35"/>
      <c r="AA230" s="35">
        <f t="shared" si="110"/>
        <v>0</v>
      </c>
    </row>
    <row r="231" spans="1:27" outlineLevel="4" x14ac:dyDescent="0.2">
      <c r="A231" s="53">
        <v>30.9999</v>
      </c>
      <c r="B231" s="33" t="s">
        <v>287</v>
      </c>
      <c r="C231" s="33" t="s">
        <v>68</v>
      </c>
      <c r="D231" s="34">
        <f t="shared" si="119"/>
        <v>23</v>
      </c>
      <c r="E231" s="34">
        <f t="shared" si="119"/>
        <v>60</v>
      </c>
      <c r="F231" s="34">
        <f t="shared" si="103"/>
        <v>83</v>
      </c>
      <c r="G231" s="35">
        <v>10</v>
      </c>
      <c r="H231" s="35">
        <v>24</v>
      </c>
      <c r="I231" s="35">
        <f t="shared" si="104"/>
        <v>34</v>
      </c>
      <c r="J231" s="35">
        <v>11</v>
      </c>
      <c r="K231" s="35">
        <v>20</v>
      </c>
      <c r="L231" s="35">
        <f t="shared" si="105"/>
        <v>31</v>
      </c>
      <c r="M231" s="35">
        <v>1</v>
      </c>
      <c r="N231" s="35">
        <v>11</v>
      </c>
      <c r="O231" s="35">
        <f t="shared" si="106"/>
        <v>12</v>
      </c>
      <c r="P231" s="35">
        <v>1</v>
      </c>
      <c r="Q231" s="35">
        <v>5</v>
      </c>
      <c r="R231" s="35">
        <f t="shared" si="107"/>
        <v>6</v>
      </c>
      <c r="S231" s="35"/>
      <c r="T231" s="35"/>
      <c r="U231" s="35">
        <f t="shared" si="108"/>
        <v>0</v>
      </c>
      <c r="V231" s="35"/>
      <c r="W231" s="35"/>
      <c r="X231" s="35">
        <f t="shared" si="109"/>
        <v>0</v>
      </c>
      <c r="Y231" s="35"/>
      <c r="Z231" s="35"/>
      <c r="AA231" s="35">
        <f t="shared" si="110"/>
        <v>0</v>
      </c>
    </row>
    <row r="232" spans="1:27" outlineLevel="4" x14ac:dyDescent="0.2">
      <c r="A232" s="53">
        <v>38.010100000000001</v>
      </c>
      <c r="B232" s="33" t="s">
        <v>290</v>
      </c>
      <c r="C232" s="33" t="s">
        <v>291</v>
      </c>
      <c r="D232" s="34">
        <f t="shared" si="119"/>
        <v>25</v>
      </c>
      <c r="E232" s="34">
        <f t="shared" si="119"/>
        <v>22</v>
      </c>
      <c r="F232" s="34">
        <f t="shared" si="103"/>
        <v>47</v>
      </c>
      <c r="G232" s="35">
        <v>9</v>
      </c>
      <c r="H232" s="35">
        <v>6</v>
      </c>
      <c r="I232" s="35">
        <f t="shared" si="104"/>
        <v>15</v>
      </c>
      <c r="J232" s="35">
        <v>8</v>
      </c>
      <c r="K232" s="35">
        <v>8</v>
      </c>
      <c r="L232" s="35">
        <f t="shared" si="105"/>
        <v>16</v>
      </c>
      <c r="M232" s="35">
        <v>2</v>
      </c>
      <c r="N232" s="35">
        <v>4</v>
      </c>
      <c r="O232" s="35">
        <f t="shared" si="106"/>
        <v>6</v>
      </c>
      <c r="P232" s="35">
        <v>4</v>
      </c>
      <c r="Q232" s="35">
        <v>3</v>
      </c>
      <c r="R232" s="35">
        <f t="shared" si="107"/>
        <v>7</v>
      </c>
      <c r="S232" s="35">
        <v>1</v>
      </c>
      <c r="T232" s="35">
        <v>1</v>
      </c>
      <c r="U232" s="35">
        <f t="shared" si="108"/>
        <v>2</v>
      </c>
      <c r="V232" s="35">
        <v>1</v>
      </c>
      <c r="W232" s="35"/>
      <c r="X232" s="35">
        <f t="shared" si="109"/>
        <v>1</v>
      </c>
      <c r="Y232" s="35"/>
      <c r="Z232" s="35"/>
      <c r="AA232" s="35">
        <f t="shared" si="110"/>
        <v>0</v>
      </c>
    </row>
    <row r="233" spans="1:27" outlineLevel="4" x14ac:dyDescent="0.2">
      <c r="A233" s="53">
        <v>50.0501</v>
      </c>
      <c r="B233" s="33" t="s">
        <v>277</v>
      </c>
      <c r="C233" s="33" t="s">
        <v>278</v>
      </c>
      <c r="D233" s="34">
        <f t="shared" si="119"/>
        <v>89</v>
      </c>
      <c r="E233" s="34">
        <f t="shared" si="119"/>
        <v>177</v>
      </c>
      <c r="F233" s="34">
        <f t="shared" si="103"/>
        <v>266</v>
      </c>
      <c r="G233" s="35">
        <v>16</v>
      </c>
      <c r="H233" s="35">
        <v>27</v>
      </c>
      <c r="I233" s="35">
        <f t="shared" si="104"/>
        <v>43</v>
      </c>
      <c r="J233" s="35">
        <v>21</v>
      </c>
      <c r="K233" s="35">
        <v>57</v>
      </c>
      <c r="L233" s="35">
        <f t="shared" si="105"/>
        <v>78</v>
      </c>
      <c r="M233" s="35">
        <v>15</v>
      </c>
      <c r="N233" s="35">
        <v>36</v>
      </c>
      <c r="O233" s="35">
        <f t="shared" si="106"/>
        <v>51</v>
      </c>
      <c r="P233" s="35">
        <v>36</v>
      </c>
      <c r="Q233" s="35">
        <v>55</v>
      </c>
      <c r="R233" s="35">
        <f t="shared" si="107"/>
        <v>91</v>
      </c>
      <c r="S233" s="35"/>
      <c r="T233" s="35"/>
      <c r="U233" s="35">
        <f t="shared" si="108"/>
        <v>0</v>
      </c>
      <c r="V233" s="35">
        <v>1</v>
      </c>
      <c r="W233" s="35">
        <v>2</v>
      </c>
      <c r="X233" s="35">
        <f t="shared" si="109"/>
        <v>3</v>
      </c>
      <c r="Y233" s="35"/>
      <c r="Z233" s="35"/>
      <c r="AA233" s="35">
        <f t="shared" si="110"/>
        <v>0</v>
      </c>
    </row>
    <row r="234" spans="1:27" outlineLevel="4" x14ac:dyDescent="0.2">
      <c r="A234" s="53">
        <v>50.060499999999998</v>
      </c>
      <c r="B234" s="33" t="s">
        <v>271</v>
      </c>
      <c r="C234" s="33" t="s">
        <v>272</v>
      </c>
      <c r="D234" s="34">
        <f t="shared" si="119"/>
        <v>5</v>
      </c>
      <c r="E234" s="34">
        <f t="shared" si="119"/>
        <v>9</v>
      </c>
      <c r="F234" s="34">
        <f t="shared" si="103"/>
        <v>14</v>
      </c>
      <c r="G234" s="35"/>
      <c r="H234" s="35"/>
      <c r="I234" s="35">
        <f t="shared" si="104"/>
        <v>0</v>
      </c>
      <c r="J234" s="35"/>
      <c r="K234" s="35"/>
      <c r="L234" s="35">
        <f t="shared" si="105"/>
        <v>0</v>
      </c>
      <c r="M234" s="35"/>
      <c r="N234" s="35">
        <v>4</v>
      </c>
      <c r="O234" s="35">
        <f t="shared" si="106"/>
        <v>4</v>
      </c>
      <c r="P234" s="35">
        <v>5</v>
      </c>
      <c r="Q234" s="35">
        <v>5</v>
      </c>
      <c r="R234" s="35">
        <f t="shared" si="107"/>
        <v>10</v>
      </c>
      <c r="S234" s="35"/>
      <c r="T234" s="35"/>
      <c r="U234" s="35">
        <f t="shared" si="108"/>
        <v>0</v>
      </c>
      <c r="V234" s="35"/>
      <c r="W234" s="35"/>
      <c r="X234" s="35">
        <f t="shared" si="109"/>
        <v>0</v>
      </c>
      <c r="Y234" s="35"/>
      <c r="Z234" s="35"/>
      <c r="AA234" s="35">
        <f t="shared" si="110"/>
        <v>0</v>
      </c>
    </row>
    <row r="235" spans="1:27" outlineLevel="4" x14ac:dyDescent="0.2">
      <c r="A235" s="53">
        <v>50.070099999999996</v>
      </c>
      <c r="B235" s="33" t="s">
        <v>371</v>
      </c>
      <c r="C235" s="33" t="s">
        <v>391</v>
      </c>
      <c r="D235" s="34">
        <f t="shared" si="119"/>
        <v>2</v>
      </c>
      <c r="E235" s="34">
        <f t="shared" si="119"/>
        <v>5</v>
      </c>
      <c r="F235" s="34">
        <f t="shared" si="103"/>
        <v>7</v>
      </c>
      <c r="G235" s="35"/>
      <c r="H235" s="35">
        <v>1</v>
      </c>
      <c r="I235" s="35">
        <f t="shared" si="104"/>
        <v>1</v>
      </c>
      <c r="J235" s="35">
        <v>1</v>
      </c>
      <c r="K235" s="35">
        <v>2</v>
      </c>
      <c r="L235" s="35">
        <f t="shared" si="105"/>
        <v>3</v>
      </c>
      <c r="M235" s="35"/>
      <c r="N235" s="35">
        <v>1</v>
      </c>
      <c r="O235" s="35">
        <f t="shared" si="106"/>
        <v>1</v>
      </c>
      <c r="P235" s="35"/>
      <c r="Q235" s="35">
        <v>1</v>
      </c>
      <c r="R235" s="35">
        <f t="shared" si="107"/>
        <v>1</v>
      </c>
      <c r="S235" s="35">
        <v>1</v>
      </c>
      <c r="T235" s="35"/>
      <c r="U235" s="35">
        <f t="shared" si="108"/>
        <v>1</v>
      </c>
      <c r="V235" s="35"/>
      <c r="W235" s="35"/>
      <c r="X235" s="35">
        <f t="shared" si="109"/>
        <v>0</v>
      </c>
      <c r="Y235" s="35"/>
      <c r="Z235" s="35"/>
      <c r="AA235" s="35">
        <f t="shared" si="110"/>
        <v>0</v>
      </c>
    </row>
    <row r="236" spans="1:27" outlineLevel="4" x14ac:dyDescent="0.2">
      <c r="A236" s="53">
        <v>50.0702</v>
      </c>
      <c r="B236" s="33" t="s">
        <v>514</v>
      </c>
      <c r="C236" s="33" t="s">
        <v>541</v>
      </c>
      <c r="D236" s="34">
        <f t="shared" si="119"/>
        <v>7</v>
      </c>
      <c r="E236" s="34">
        <f t="shared" si="119"/>
        <v>20</v>
      </c>
      <c r="F236" s="34">
        <f t="shared" si="103"/>
        <v>27</v>
      </c>
      <c r="G236" s="35">
        <v>3</v>
      </c>
      <c r="H236" s="35">
        <v>7</v>
      </c>
      <c r="I236" s="35">
        <f t="shared" si="104"/>
        <v>10</v>
      </c>
      <c r="J236" s="35">
        <v>2</v>
      </c>
      <c r="K236" s="35">
        <v>9</v>
      </c>
      <c r="L236" s="35">
        <f t="shared" si="105"/>
        <v>11</v>
      </c>
      <c r="M236" s="35"/>
      <c r="N236" s="35">
        <v>4</v>
      </c>
      <c r="O236" s="35">
        <f t="shared" si="106"/>
        <v>4</v>
      </c>
      <c r="P236" s="35">
        <v>2</v>
      </c>
      <c r="Q236" s="35"/>
      <c r="R236" s="35">
        <f t="shared" si="107"/>
        <v>2</v>
      </c>
      <c r="S236" s="35"/>
      <c r="T236" s="35"/>
      <c r="U236" s="35">
        <f t="shared" si="108"/>
        <v>0</v>
      </c>
      <c r="V236" s="35"/>
      <c r="W236" s="35"/>
      <c r="X236" s="35">
        <f t="shared" si="109"/>
        <v>0</v>
      </c>
      <c r="Y236" s="35"/>
      <c r="Z236" s="35"/>
      <c r="AA236" s="35">
        <f t="shared" si="110"/>
        <v>0</v>
      </c>
    </row>
    <row r="237" spans="1:27" outlineLevel="4" x14ac:dyDescent="0.2">
      <c r="A237" s="53">
        <v>50.070300000000003</v>
      </c>
      <c r="B237" s="33" t="s">
        <v>298</v>
      </c>
      <c r="C237" s="33" t="s">
        <v>299</v>
      </c>
      <c r="D237" s="34">
        <f t="shared" si="119"/>
        <v>22</v>
      </c>
      <c r="E237" s="34">
        <f t="shared" si="119"/>
        <v>100</v>
      </c>
      <c r="F237" s="34">
        <f t="shared" si="103"/>
        <v>122</v>
      </c>
      <c r="G237" s="35">
        <v>1</v>
      </c>
      <c r="H237" s="35">
        <v>14</v>
      </c>
      <c r="I237" s="35">
        <f t="shared" si="104"/>
        <v>15</v>
      </c>
      <c r="J237" s="35">
        <v>3</v>
      </c>
      <c r="K237" s="35">
        <v>24</v>
      </c>
      <c r="L237" s="35">
        <f t="shared" si="105"/>
        <v>27</v>
      </c>
      <c r="M237" s="35">
        <v>6</v>
      </c>
      <c r="N237" s="35">
        <v>21</v>
      </c>
      <c r="O237" s="35">
        <f t="shared" si="106"/>
        <v>27</v>
      </c>
      <c r="P237" s="35">
        <v>11</v>
      </c>
      <c r="Q237" s="35">
        <v>41</v>
      </c>
      <c r="R237" s="35">
        <f t="shared" si="107"/>
        <v>52</v>
      </c>
      <c r="S237" s="35"/>
      <c r="T237" s="35"/>
      <c r="U237" s="35">
        <f t="shared" si="108"/>
        <v>0</v>
      </c>
      <c r="V237" s="35">
        <v>1</v>
      </c>
      <c r="W237" s="35"/>
      <c r="X237" s="35">
        <f t="shared" si="109"/>
        <v>1</v>
      </c>
      <c r="Y237" s="35"/>
      <c r="Z237" s="35"/>
      <c r="AA237" s="35">
        <f t="shared" si="110"/>
        <v>0</v>
      </c>
    </row>
    <row r="238" spans="1:27" outlineLevel="4" x14ac:dyDescent="0.2">
      <c r="A238" s="53">
        <v>50.070399999999999</v>
      </c>
      <c r="B238" s="33" t="s">
        <v>267</v>
      </c>
      <c r="C238" s="33" t="s">
        <v>268</v>
      </c>
      <c r="D238" s="34">
        <f t="shared" si="119"/>
        <v>2</v>
      </c>
      <c r="E238" s="34">
        <f t="shared" si="119"/>
        <v>6</v>
      </c>
      <c r="F238" s="34">
        <f t="shared" si="103"/>
        <v>8</v>
      </c>
      <c r="G238" s="35"/>
      <c r="H238" s="35"/>
      <c r="I238" s="35">
        <f t="shared" si="104"/>
        <v>0</v>
      </c>
      <c r="J238" s="35">
        <v>1</v>
      </c>
      <c r="K238" s="35">
        <v>1</v>
      </c>
      <c r="L238" s="35">
        <f t="shared" si="105"/>
        <v>2</v>
      </c>
      <c r="M238" s="35"/>
      <c r="N238" s="35">
        <v>4</v>
      </c>
      <c r="O238" s="35">
        <f t="shared" si="106"/>
        <v>4</v>
      </c>
      <c r="P238" s="35">
        <v>1</v>
      </c>
      <c r="Q238" s="35">
        <v>1</v>
      </c>
      <c r="R238" s="35">
        <f t="shared" si="107"/>
        <v>2</v>
      </c>
      <c r="S238" s="35"/>
      <c r="T238" s="35"/>
      <c r="U238" s="35">
        <f t="shared" si="108"/>
        <v>0</v>
      </c>
      <c r="V238" s="35"/>
      <c r="W238" s="35"/>
      <c r="X238" s="35">
        <f t="shared" si="109"/>
        <v>0</v>
      </c>
      <c r="Y238" s="35"/>
      <c r="Z238" s="35"/>
      <c r="AA238" s="35">
        <f t="shared" si="110"/>
        <v>0</v>
      </c>
    </row>
    <row r="239" spans="1:27" outlineLevel="4" x14ac:dyDescent="0.2">
      <c r="A239" s="53">
        <v>50.070500000000003</v>
      </c>
      <c r="B239" s="33" t="s">
        <v>265</v>
      </c>
      <c r="C239" s="33" t="s">
        <v>266</v>
      </c>
      <c r="D239" s="34">
        <f t="shared" si="119"/>
        <v>9</v>
      </c>
      <c r="E239" s="34">
        <f t="shared" si="119"/>
        <v>15</v>
      </c>
      <c r="F239" s="34">
        <f t="shared" si="103"/>
        <v>24</v>
      </c>
      <c r="G239" s="35">
        <v>1</v>
      </c>
      <c r="H239" s="35">
        <v>1</v>
      </c>
      <c r="I239" s="35">
        <f t="shared" si="104"/>
        <v>2</v>
      </c>
      <c r="J239" s="35">
        <v>4</v>
      </c>
      <c r="K239" s="35">
        <v>2</v>
      </c>
      <c r="L239" s="35">
        <f t="shared" si="105"/>
        <v>6</v>
      </c>
      <c r="M239" s="35"/>
      <c r="N239" s="35">
        <v>5</v>
      </c>
      <c r="O239" s="35">
        <f t="shared" si="106"/>
        <v>5</v>
      </c>
      <c r="P239" s="35">
        <v>3</v>
      </c>
      <c r="Q239" s="35">
        <v>7</v>
      </c>
      <c r="R239" s="35">
        <f t="shared" si="107"/>
        <v>10</v>
      </c>
      <c r="S239" s="35"/>
      <c r="T239" s="35"/>
      <c r="U239" s="35">
        <f t="shared" si="108"/>
        <v>0</v>
      </c>
      <c r="V239" s="35">
        <v>1</v>
      </c>
      <c r="W239" s="35"/>
      <c r="X239" s="35">
        <f t="shared" si="109"/>
        <v>1</v>
      </c>
      <c r="Y239" s="35"/>
      <c r="Z239" s="35"/>
      <c r="AA239" s="35">
        <f t="shared" si="110"/>
        <v>0</v>
      </c>
    </row>
    <row r="240" spans="1:27" outlineLevel="4" x14ac:dyDescent="0.2">
      <c r="A240" s="53">
        <v>50.070500000000003</v>
      </c>
      <c r="B240" s="33" t="s">
        <v>269</v>
      </c>
      <c r="C240" s="33" t="s">
        <v>270</v>
      </c>
      <c r="D240" s="34">
        <f t="shared" si="119"/>
        <v>12</v>
      </c>
      <c r="E240" s="34">
        <f t="shared" si="119"/>
        <v>15</v>
      </c>
      <c r="F240" s="34">
        <f t="shared" si="103"/>
        <v>27</v>
      </c>
      <c r="G240" s="35"/>
      <c r="H240" s="35">
        <v>1</v>
      </c>
      <c r="I240" s="35">
        <f t="shared" si="104"/>
        <v>1</v>
      </c>
      <c r="J240" s="35">
        <v>1</v>
      </c>
      <c r="K240" s="35">
        <v>5</v>
      </c>
      <c r="L240" s="35">
        <f t="shared" si="105"/>
        <v>6</v>
      </c>
      <c r="M240" s="35">
        <v>1</v>
      </c>
      <c r="N240" s="35">
        <v>3</v>
      </c>
      <c r="O240" s="35">
        <f t="shared" si="106"/>
        <v>4</v>
      </c>
      <c r="P240" s="35">
        <v>10</v>
      </c>
      <c r="Q240" s="35">
        <v>6</v>
      </c>
      <c r="R240" s="35">
        <f t="shared" si="107"/>
        <v>16</v>
      </c>
      <c r="S240" s="35"/>
      <c r="T240" s="35"/>
      <c r="U240" s="35">
        <f t="shared" si="108"/>
        <v>0</v>
      </c>
      <c r="V240" s="35"/>
      <c r="W240" s="35"/>
      <c r="X240" s="35">
        <f t="shared" si="109"/>
        <v>0</v>
      </c>
      <c r="Y240" s="35"/>
      <c r="Z240" s="35"/>
      <c r="AA240" s="35">
        <f t="shared" si="110"/>
        <v>0</v>
      </c>
    </row>
    <row r="241" spans="1:27" outlineLevel="4" x14ac:dyDescent="0.2">
      <c r="A241" s="53">
        <v>50.070500000000003</v>
      </c>
      <c r="B241" s="33" t="s">
        <v>275</v>
      </c>
      <c r="C241" s="33" t="s">
        <v>276</v>
      </c>
      <c r="D241" s="34">
        <f t="shared" si="119"/>
        <v>3</v>
      </c>
      <c r="E241" s="34">
        <f t="shared" si="119"/>
        <v>23</v>
      </c>
      <c r="F241" s="34">
        <f t="shared" si="103"/>
        <v>26</v>
      </c>
      <c r="G241" s="35">
        <v>1</v>
      </c>
      <c r="H241" s="35"/>
      <c r="I241" s="35">
        <f t="shared" si="104"/>
        <v>1</v>
      </c>
      <c r="J241" s="35"/>
      <c r="K241" s="35">
        <v>5</v>
      </c>
      <c r="L241" s="35">
        <f t="shared" si="105"/>
        <v>5</v>
      </c>
      <c r="M241" s="35"/>
      <c r="N241" s="35">
        <v>6</v>
      </c>
      <c r="O241" s="35">
        <f t="shared" si="106"/>
        <v>6</v>
      </c>
      <c r="P241" s="35">
        <v>2</v>
      </c>
      <c r="Q241" s="35">
        <v>11</v>
      </c>
      <c r="R241" s="35">
        <f t="shared" si="107"/>
        <v>13</v>
      </c>
      <c r="S241" s="35"/>
      <c r="T241" s="35"/>
      <c r="U241" s="35">
        <f t="shared" si="108"/>
        <v>0</v>
      </c>
      <c r="V241" s="35"/>
      <c r="W241" s="35">
        <v>1</v>
      </c>
      <c r="X241" s="35">
        <f t="shared" si="109"/>
        <v>1</v>
      </c>
      <c r="Y241" s="35"/>
      <c r="Z241" s="35"/>
      <c r="AA241" s="35">
        <f t="shared" si="110"/>
        <v>0</v>
      </c>
    </row>
    <row r="242" spans="1:27" outlineLevel="4" x14ac:dyDescent="0.2">
      <c r="A242" s="53">
        <v>50.070799999999998</v>
      </c>
      <c r="B242" s="33" t="s">
        <v>273</v>
      </c>
      <c r="C242" s="33" t="s">
        <v>274</v>
      </c>
      <c r="D242" s="34">
        <f t="shared" si="119"/>
        <v>1</v>
      </c>
      <c r="E242" s="34">
        <f t="shared" si="119"/>
        <v>1</v>
      </c>
      <c r="F242" s="34">
        <f t="shared" si="103"/>
        <v>2</v>
      </c>
      <c r="G242" s="35"/>
      <c r="H242" s="35"/>
      <c r="I242" s="35">
        <f t="shared" si="104"/>
        <v>0</v>
      </c>
      <c r="J242" s="35"/>
      <c r="K242" s="35"/>
      <c r="L242" s="35">
        <f t="shared" si="105"/>
        <v>0</v>
      </c>
      <c r="M242" s="35"/>
      <c r="N242" s="35">
        <v>1</v>
      </c>
      <c r="O242" s="35">
        <f t="shared" si="106"/>
        <v>1</v>
      </c>
      <c r="P242" s="35">
        <v>1</v>
      </c>
      <c r="Q242" s="35"/>
      <c r="R242" s="35">
        <f t="shared" si="107"/>
        <v>1</v>
      </c>
      <c r="S242" s="35"/>
      <c r="T242" s="35"/>
      <c r="U242" s="35">
        <f t="shared" si="108"/>
        <v>0</v>
      </c>
      <c r="V242" s="35"/>
      <c r="W242" s="35"/>
      <c r="X242" s="35">
        <f t="shared" si="109"/>
        <v>0</v>
      </c>
      <c r="Y242" s="35"/>
      <c r="Z242" s="35"/>
      <c r="AA242" s="35">
        <f t="shared" si="110"/>
        <v>0</v>
      </c>
    </row>
    <row r="243" spans="1:27" outlineLevel="4" x14ac:dyDescent="0.2">
      <c r="A243" s="53">
        <v>50.070900000000002</v>
      </c>
      <c r="B243" s="33" t="s">
        <v>263</v>
      </c>
      <c r="C243" s="33" t="s">
        <v>264</v>
      </c>
      <c r="D243" s="34">
        <f t="shared" si="119"/>
        <v>3</v>
      </c>
      <c r="E243" s="34">
        <f t="shared" si="119"/>
        <v>1</v>
      </c>
      <c r="F243" s="34">
        <f t="shared" si="103"/>
        <v>4</v>
      </c>
      <c r="G243" s="35"/>
      <c r="H243" s="35"/>
      <c r="I243" s="35">
        <f t="shared" si="104"/>
        <v>0</v>
      </c>
      <c r="J243" s="35"/>
      <c r="K243" s="35">
        <v>1</v>
      </c>
      <c r="L243" s="35">
        <f t="shared" si="105"/>
        <v>1</v>
      </c>
      <c r="M243" s="35">
        <v>1</v>
      </c>
      <c r="N243" s="35"/>
      <c r="O243" s="35">
        <f t="shared" si="106"/>
        <v>1</v>
      </c>
      <c r="P243" s="35">
        <v>2</v>
      </c>
      <c r="Q243" s="35"/>
      <c r="R243" s="35">
        <f t="shared" si="107"/>
        <v>2</v>
      </c>
      <c r="S243" s="35"/>
      <c r="T243" s="35"/>
      <c r="U243" s="35">
        <f t="shared" si="108"/>
        <v>0</v>
      </c>
      <c r="V243" s="35"/>
      <c r="W243" s="35"/>
      <c r="X243" s="35">
        <f t="shared" si="109"/>
        <v>0</v>
      </c>
      <c r="Y243" s="35"/>
      <c r="Z243" s="35"/>
      <c r="AA243" s="35">
        <f t="shared" si="110"/>
        <v>0</v>
      </c>
    </row>
    <row r="244" spans="1:27" outlineLevel="4" x14ac:dyDescent="0.2">
      <c r="A244" s="53">
        <v>50.0901</v>
      </c>
      <c r="B244" s="33" t="s">
        <v>311</v>
      </c>
      <c r="C244" s="33" t="s">
        <v>312</v>
      </c>
      <c r="D244" s="34">
        <f t="shared" si="119"/>
        <v>55</v>
      </c>
      <c r="E244" s="34">
        <f t="shared" si="119"/>
        <v>52</v>
      </c>
      <c r="F244" s="34">
        <f t="shared" si="103"/>
        <v>107</v>
      </c>
      <c r="G244" s="35">
        <v>5</v>
      </c>
      <c r="H244" s="35">
        <v>14</v>
      </c>
      <c r="I244" s="35">
        <f t="shared" si="104"/>
        <v>19</v>
      </c>
      <c r="J244" s="35">
        <v>18</v>
      </c>
      <c r="K244" s="35">
        <v>15</v>
      </c>
      <c r="L244" s="35">
        <f t="shared" si="105"/>
        <v>33</v>
      </c>
      <c r="M244" s="35">
        <v>10</v>
      </c>
      <c r="N244" s="35">
        <v>8</v>
      </c>
      <c r="O244" s="35">
        <f t="shared" si="106"/>
        <v>18</v>
      </c>
      <c r="P244" s="35">
        <v>19</v>
      </c>
      <c r="Q244" s="35">
        <v>14</v>
      </c>
      <c r="R244" s="35">
        <f t="shared" si="107"/>
        <v>33</v>
      </c>
      <c r="S244" s="35"/>
      <c r="T244" s="35"/>
      <c r="U244" s="35">
        <f t="shared" si="108"/>
        <v>0</v>
      </c>
      <c r="V244" s="35">
        <v>3</v>
      </c>
      <c r="W244" s="35">
        <v>1</v>
      </c>
      <c r="X244" s="35">
        <f t="shared" si="109"/>
        <v>4</v>
      </c>
      <c r="Y244" s="35"/>
      <c r="Z244" s="35"/>
      <c r="AA244" s="35">
        <f t="shared" si="110"/>
        <v>0</v>
      </c>
    </row>
    <row r="245" spans="1:27" outlineLevel="4" x14ac:dyDescent="0.2">
      <c r="A245" s="53">
        <v>54.010199999999998</v>
      </c>
      <c r="B245" s="33" t="s">
        <v>296</v>
      </c>
      <c r="C245" s="33" t="s">
        <v>297</v>
      </c>
      <c r="D245" s="34">
        <f t="shared" si="119"/>
        <v>49</v>
      </c>
      <c r="E245" s="34">
        <f t="shared" si="119"/>
        <v>28</v>
      </c>
      <c r="F245" s="34">
        <f t="shared" si="103"/>
        <v>77</v>
      </c>
      <c r="G245" s="35">
        <v>5</v>
      </c>
      <c r="H245" s="35">
        <v>10</v>
      </c>
      <c r="I245" s="35">
        <f t="shared" si="104"/>
        <v>15</v>
      </c>
      <c r="J245" s="35">
        <v>11</v>
      </c>
      <c r="K245" s="35">
        <v>5</v>
      </c>
      <c r="L245" s="35">
        <f t="shared" si="105"/>
        <v>16</v>
      </c>
      <c r="M245" s="35">
        <v>15</v>
      </c>
      <c r="N245" s="35">
        <v>5</v>
      </c>
      <c r="O245" s="35">
        <f t="shared" si="106"/>
        <v>20</v>
      </c>
      <c r="P245" s="35">
        <v>16</v>
      </c>
      <c r="Q245" s="35">
        <v>8</v>
      </c>
      <c r="R245" s="35">
        <f t="shared" si="107"/>
        <v>24</v>
      </c>
      <c r="S245" s="35">
        <v>2</v>
      </c>
      <c r="T245" s="35"/>
      <c r="U245" s="35">
        <f t="shared" si="108"/>
        <v>2</v>
      </c>
      <c r="V245" s="35"/>
      <c r="W245" s="35"/>
      <c r="X245" s="35">
        <f t="shared" si="109"/>
        <v>0</v>
      </c>
      <c r="Y245" s="35"/>
      <c r="Z245" s="35"/>
      <c r="AA245" s="35">
        <f t="shared" si="110"/>
        <v>0</v>
      </c>
    </row>
    <row r="246" spans="1:27" outlineLevel="4" x14ac:dyDescent="0.2">
      <c r="A246" s="53">
        <v>54.010300000000001</v>
      </c>
      <c r="B246" s="33" t="s">
        <v>294</v>
      </c>
      <c r="C246" s="33" t="s">
        <v>295</v>
      </c>
      <c r="D246" s="34">
        <f t="shared" si="119"/>
        <v>42</v>
      </c>
      <c r="E246" s="34">
        <f t="shared" si="119"/>
        <v>47</v>
      </c>
      <c r="F246" s="34">
        <f t="shared" si="103"/>
        <v>89</v>
      </c>
      <c r="G246" s="35">
        <v>7</v>
      </c>
      <c r="H246" s="35">
        <v>7</v>
      </c>
      <c r="I246" s="35">
        <f t="shared" si="104"/>
        <v>14</v>
      </c>
      <c r="J246" s="35">
        <v>6</v>
      </c>
      <c r="K246" s="35">
        <v>20</v>
      </c>
      <c r="L246" s="35">
        <f t="shared" si="105"/>
        <v>26</v>
      </c>
      <c r="M246" s="35">
        <v>7</v>
      </c>
      <c r="N246" s="35">
        <v>3</v>
      </c>
      <c r="O246" s="35">
        <f t="shared" si="106"/>
        <v>10</v>
      </c>
      <c r="P246" s="35">
        <v>21</v>
      </c>
      <c r="Q246" s="35">
        <v>17</v>
      </c>
      <c r="R246" s="35">
        <f t="shared" si="107"/>
        <v>38</v>
      </c>
      <c r="S246" s="35"/>
      <c r="T246" s="35"/>
      <c r="U246" s="35">
        <f t="shared" si="108"/>
        <v>0</v>
      </c>
      <c r="V246" s="35">
        <v>1</v>
      </c>
      <c r="W246" s="35"/>
      <c r="X246" s="35">
        <f t="shared" si="109"/>
        <v>1</v>
      </c>
      <c r="Y246" s="35"/>
      <c r="Z246" s="35"/>
      <c r="AA246" s="35">
        <f t="shared" si="110"/>
        <v>0</v>
      </c>
    </row>
    <row r="247" spans="1:27" s="31" customFormat="1" outlineLevel="2" x14ac:dyDescent="0.2">
      <c r="A247" s="236" t="s">
        <v>11</v>
      </c>
      <c r="B247" s="236"/>
      <c r="C247" s="236"/>
      <c r="D247" s="32">
        <f t="shared" ref="D247:AA247" si="120">SUBTOTAL(9,D249:D260)</f>
        <v>233</v>
      </c>
      <c r="E247" s="32">
        <f t="shared" si="120"/>
        <v>333</v>
      </c>
      <c r="F247" s="32">
        <f t="shared" si="120"/>
        <v>566</v>
      </c>
      <c r="G247" s="32">
        <f t="shared" si="120"/>
        <v>62</v>
      </c>
      <c r="H247" s="32">
        <f t="shared" si="120"/>
        <v>100</v>
      </c>
      <c r="I247" s="32">
        <f t="shared" si="120"/>
        <v>162</v>
      </c>
      <c r="J247" s="32">
        <f t="shared" si="120"/>
        <v>171</v>
      </c>
      <c r="K247" s="32">
        <f t="shared" si="120"/>
        <v>233</v>
      </c>
      <c r="L247" s="32">
        <f t="shared" si="120"/>
        <v>404</v>
      </c>
      <c r="M247" s="32">
        <f t="shared" si="120"/>
        <v>0</v>
      </c>
      <c r="N247" s="32">
        <f t="shared" si="120"/>
        <v>0</v>
      </c>
      <c r="O247" s="32">
        <f t="shared" si="120"/>
        <v>0</v>
      </c>
      <c r="P247" s="32">
        <f t="shared" si="120"/>
        <v>0</v>
      </c>
      <c r="Q247" s="32">
        <f t="shared" si="120"/>
        <v>0</v>
      </c>
      <c r="R247" s="32">
        <f t="shared" si="120"/>
        <v>0</v>
      </c>
      <c r="S247" s="32">
        <f t="shared" si="120"/>
        <v>0</v>
      </c>
      <c r="T247" s="32">
        <f t="shared" si="120"/>
        <v>0</v>
      </c>
      <c r="U247" s="32">
        <f t="shared" si="120"/>
        <v>0</v>
      </c>
      <c r="V247" s="32">
        <f t="shared" si="120"/>
        <v>0</v>
      </c>
      <c r="W247" s="32">
        <f t="shared" si="120"/>
        <v>0</v>
      </c>
      <c r="X247" s="32">
        <f t="shared" si="120"/>
        <v>0</v>
      </c>
      <c r="Y247" s="32">
        <f t="shared" si="120"/>
        <v>0</v>
      </c>
      <c r="Z247" s="32">
        <f t="shared" si="120"/>
        <v>0</v>
      </c>
      <c r="AA247" s="32">
        <f t="shared" si="120"/>
        <v>0</v>
      </c>
    </row>
    <row r="248" spans="1:27" s="31" customFormat="1" outlineLevel="3" x14ac:dyDescent="0.2">
      <c r="A248" s="235" t="s">
        <v>23</v>
      </c>
      <c r="B248" s="235"/>
      <c r="C248" s="235"/>
      <c r="D248" s="32">
        <f t="shared" ref="D248:AA248" si="121">SUBTOTAL(9,D249:D256)</f>
        <v>163</v>
      </c>
      <c r="E248" s="32">
        <f t="shared" si="121"/>
        <v>225</v>
      </c>
      <c r="F248" s="32">
        <f t="shared" si="121"/>
        <v>388</v>
      </c>
      <c r="G248" s="32">
        <f t="shared" si="121"/>
        <v>51</v>
      </c>
      <c r="H248" s="32">
        <f t="shared" si="121"/>
        <v>77</v>
      </c>
      <c r="I248" s="32">
        <f t="shared" si="121"/>
        <v>128</v>
      </c>
      <c r="J248" s="32">
        <f t="shared" si="121"/>
        <v>112</v>
      </c>
      <c r="K248" s="32">
        <f t="shared" si="121"/>
        <v>148</v>
      </c>
      <c r="L248" s="32">
        <f t="shared" si="121"/>
        <v>260</v>
      </c>
      <c r="M248" s="32">
        <f t="shared" si="121"/>
        <v>0</v>
      </c>
      <c r="N248" s="32">
        <f t="shared" si="121"/>
        <v>0</v>
      </c>
      <c r="O248" s="32">
        <f t="shared" si="121"/>
        <v>0</v>
      </c>
      <c r="P248" s="32">
        <f t="shared" si="121"/>
        <v>0</v>
      </c>
      <c r="Q248" s="32">
        <f t="shared" si="121"/>
        <v>0</v>
      </c>
      <c r="R248" s="32">
        <f t="shared" si="121"/>
        <v>0</v>
      </c>
      <c r="S248" s="32">
        <f t="shared" si="121"/>
        <v>0</v>
      </c>
      <c r="T248" s="32">
        <f t="shared" si="121"/>
        <v>0</v>
      </c>
      <c r="U248" s="32">
        <f t="shared" si="121"/>
        <v>0</v>
      </c>
      <c r="V248" s="32">
        <f t="shared" si="121"/>
        <v>0</v>
      </c>
      <c r="W248" s="32">
        <f t="shared" si="121"/>
        <v>0</v>
      </c>
      <c r="X248" s="32">
        <f t="shared" si="121"/>
        <v>0</v>
      </c>
      <c r="Y248" s="32">
        <f t="shared" si="121"/>
        <v>0</v>
      </c>
      <c r="Z248" s="32">
        <f t="shared" si="121"/>
        <v>0</v>
      </c>
      <c r="AA248" s="32">
        <f t="shared" si="121"/>
        <v>0</v>
      </c>
    </row>
    <row r="249" spans="1:27" outlineLevel="4" x14ac:dyDescent="0.2">
      <c r="A249" s="53">
        <v>16.010200000000001</v>
      </c>
      <c r="B249" s="33" t="s">
        <v>317</v>
      </c>
      <c r="C249" s="33" t="s">
        <v>318</v>
      </c>
      <c r="D249" s="34">
        <f t="shared" ref="D249:E256" si="122">G249+J249+M249+P249+S249+V249+Y249</f>
        <v>11</v>
      </c>
      <c r="E249" s="34">
        <f t="shared" si="122"/>
        <v>21</v>
      </c>
      <c r="F249" s="34">
        <f t="shared" si="103"/>
        <v>32</v>
      </c>
      <c r="G249" s="35">
        <v>7</v>
      </c>
      <c r="H249" s="35">
        <v>9</v>
      </c>
      <c r="I249" s="35">
        <f t="shared" si="104"/>
        <v>16</v>
      </c>
      <c r="J249" s="35">
        <v>4</v>
      </c>
      <c r="K249" s="35">
        <v>12</v>
      </c>
      <c r="L249" s="35">
        <f t="shared" si="105"/>
        <v>16</v>
      </c>
      <c r="M249" s="35"/>
      <c r="N249" s="35"/>
      <c r="O249" s="35">
        <f t="shared" si="106"/>
        <v>0</v>
      </c>
      <c r="P249" s="35"/>
      <c r="Q249" s="35"/>
      <c r="R249" s="35">
        <f t="shared" si="107"/>
        <v>0</v>
      </c>
      <c r="S249" s="35"/>
      <c r="T249" s="35"/>
      <c r="U249" s="35">
        <f t="shared" si="108"/>
        <v>0</v>
      </c>
      <c r="V249" s="35"/>
      <c r="W249" s="35"/>
      <c r="X249" s="35">
        <f t="shared" si="109"/>
        <v>0</v>
      </c>
      <c r="Y249" s="35"/>
      <c r="Z249" s="35"/>
      <c r="AA249" s="35">
        <f t="shared" si="110"/>
        <v>0</v>
      </c>
    </row>
    <row r="250" spans="1:27" outlineLevel="4" x14ac:dyDescent="0.2">
      <c r="A250" s="53">
        <v>16.010300000000001</v>
      </c>
      <c r="B250" s="33" t="s">
        <v>319</v>
      </c>
      <c r="C250" s="33" t="s">
        <v>320</v>
      </c>
      <c r="D250" s="34">
        <f t="shared" si="122"/>
        <v>18</v>
      </c>
      <c r="E250" s="34">
        <f t="shared" si="122"/>
        <v>73</v>
      </c>
      <c r="F250" s="34">
        <f t="shared" si="103"/>
        <v>91</v>
      </c>
      <c r="G250" s="35">
        <v>5</v>
      </c>
      <c r="H250" s="35">
        <v>18</v>
      </c>
      <c r="I250" s="35">
        <f t="shared" si="104"/>
        <v>23</v>
      </c>
      <c r="J250" s="35">
        <v>13</v>
      </c>
      <c r="K250" s="35">
        <v>55</v>
      </c>
      <c r="L250" s="35">
        <f t="shared" si="105"/>
        <v>68</v>
      </c>
      <c r="M250" s="35"/>
      <c r="N250" s="35"/>
      <c r="O250" s="35">
        <f t="shared" si="106"/>
        <v>0</v>
      </c>
      <c r="P250" s="35"/>
      <c r="Q250" s="35"/>
      <c r="R250" s="35">
        <f t="shared" si="107"/>
        <v>0</v>
      </c>
      <c r="S250" s="35"/>
      <c r="T250" s="35"/>
      <c r="U250" s="35">
        <f t="shared" si="108"/>
        <v>0</v>
      </c>
      <c r="V250" s="35"/>
      <c r="W250" s="35"/>
      <c r="X250" s="35">
        <f t="shared" si="109"/>
        <v>0</v>
      </c>
      <c r="Y250" s="35"/>
      <c r="Z250" s="35"/>
      <c r="AA250" s="35">
        <f t="shared" si="110"/>
        <v>0</v>
      </c>
    </row>
    <row r="251" spans="1:27" outlineLevel="4" x14ac:dyDescent="0.2">
      <c r="A251" s="53">
        <v>16.010400000000001</v>
      </c>
      <c r="B251" s="33" t="s">
        <v>307</v>
      </c>
      <c r="C251" s="33" t="s">
        <v>308</v>
      </c>
      <c r="D251" s="34">
        <f t="shared" si="122"/>
        <v>13</v>
      </c>
      <c r="E251" s="34">
        <f t="shared" si="122"/>
        <v>20</v>
      </c>
      <c r="F251" s="34">
        <f t="shared" si="103"/>
        <v>33</v>
      </c>
      <c r="G251" s="35">
        <v>4</v>
      </c>
      <c r="H251" s="35">
        <v>9</v>
      </c>
      <c r="I251" s="35">
        <f t="shared" si="104"/>
        <v>13</v>
      </c>
      <c r="J251" s="35">
        <v>9</v>
      </c>
      <c r="K251" s="35">
        <v>11</v>
      </c>
      <c r="L251" s="35">
        <f t="shared" si="105"/>
        <v>20</v>
      </c>
      <c r="M251" s="35"/>
      <c r="N251" s="35"/>
      <c r="O251" s="35">
        <f t="shared" si="106"/>
        <v>0</v>
      </c>
      <c r="P251" s="35"/>
      <c r="Q251" s="35"/>
      <c r="R251" s="35">
        <f t="shared" si="107"/>
        <v>0</v>
      </c>
      <c r="S251" s="35"/>
      <c r="T251" s="35"/>
      <c r="U251" s="35">
        <f t="shared" si="108"/>
        <v>0</v>
      </c>
      <c r="V251" s="35"/>
      <c r="W251" s="35"/>
      <c r="X251" s="35">
        <f t="shared" si="109"/>
        <v>0</v>
      </c>
      <c r="Y251" s="35"/>
      <c r="Z251" s="35"/>
      <c r="AA251" s="35">
        <f t="shared" si="110"/>
        <v>0</v>
      </c>
    </row>
    <row r="252" spans="1:27" outlineLevel="4" x14ac:dyDescent="0.2">
      <c r="A252" s="53">
        <v>16.090499999999999</v>
      </c>
      <c r="B252" s="33" t="s">
        <v>288</v>
      </c>
      <c r="C252" s="33" t="s">
        <v>289</v>
      </c>
      <c r="D252" s="34">
        <f t="shared" si="122"/>
        <v>13</v>
      </c>
      <c r="E252" s="34">
        <f t="shared" si="122"/>
        <v>17</v>
      </c>
      <c r="F252" s="34">
        <f t="shared" si="103"/>
        <v>30</v>
      </c>
      <c r="G252" s="35">
        <v>4</v>
      </c>
      <c r="H252" s="35">
        <v>3</v>
      </c>
      <c r="I252" s="35">
        <f t="shared" si="104"/>
        <v>7</v>
      </c>
      <c r="J252" s="35">
        <v>9</v>
      </c>
      <c r="K252" s="35">
        <v>14</v>
      </c>
      <c r="L252" s="35">
        <f t="shared" si="105"/>
        <v>23</v>
      </c>
      <c r="M252" s="35"/>
      <c r="N252" s="35"/>
      <c r="O252" s="35">
        <f t="shared" si="106"/>
        <v>0</v>
      </c>
      <c r="P252" s="35"/>
      <c r="Q252" s="35"/>
      <c r="R252" s="35">
        <f t="shared" si="107"/>
        <v>0</v>
      </c>
      <c r="S252" s="35"/>
      <c r="T252" s="35"/>
      <c r="U252" s="35">
        <f t="shared" si="108"/>
        <v>0</v>
      </c>
      <c r="V252" s="35"/>
      <c r="W252" s="35"/>
      <c r="X252" s="35">
        <f t="shared" si="109"/>
        <v>0</v>
      </c>
      <c r="Y252" s="35"/>
      <c r="Z252" s="35"/>
      <c r="AA252" s="35">
        <f t="shared" si="110"/>
        <v>0</v>
      </c>
    </row>
    <row r="253" spans="1:27" outlineLevel="4" x14ac:dyDescent="0.2">
      <c r="A253" s="53">
        <v>23.010100000000001</v>
      </c>
      <c r="B253" s="33" t="s">
        <v>300</v>
      </c>
      <c r="C253" s="33" t="s">
        <v>301</v>
      </c>
      <c r="D253" s="34">
        <f t="shared" si="122"/>
        <v>17</v>
      </c>
      <c r="E253" s="34">
        <f t="shared" si="122"/>
        <v>26</v>
      </c>
      <c r="F253" s="34">
        <f t="shared" si="103"/>
        <v>43</v>
      </c>
      <c r="G253" s="35">
        <v>5</v>
      </c>
      <c r="H253" s="35">
        <v>12</v>
      </c>
      <c r="I253" s="35">
        <f t="shared" si="104"/>
        <v>17</v>
      </c>
      <c r="J253" s="35">
        <v>12</v>
      </c>
      <c r="K253" s="35">
        <v>14</v>
      </c>
      <c r="L253" s="35">
        <f t="shared" si="105"/>
        <v>26</v>
      </c>
      <c r="M253" s="35"/>
      <c r="N253" s="35"/>
      <c r="O253" s="35">
        <f t="shared" si="106"/>
        <v>0</v>
      </c>
      <c r="P253" s="35"/>
      <c r="Q253" s="35"/>
      <c r="R253" s="35">
        <f t="shared" si="107"/>
        <v>0</v>
      </c>
      <c r="S253" s="35"/>
      <c r="T253" s="35"/>
      <c r="U253" s="35">
        <f t="shared" si="108"/>
        <v>0</v>
      </c>
      <c r="V253" s="35"/>
      <c r="W253" s="35"/>
      <c r="X253" s="35">
        <f t="shared" si="109"/>
        <v>0</v>
      </c>
      <c r="Y253" s="35"/>
      <c r="Z253" s="35"/>
      <c r="AA253" s="35">
        <f t="shared" si="110"/>
        <v>0</v>
      </c>
    </row>
    <row r="254" spans="1:27" outlineLevel="4" x14ac:dyDescent="0.2">
      <c r="A254" s="53">
        <v>38.010100000000001</v>
      </c>
      <c r="B254" s="33" t="s">
        <v>290</v>
      </c>
      <c r="C254" s="33" t="s">
        <v>291</v>
      </c>
      <c r="D254" s="34">
        <f t="shared" si="122"/>
        <v>30</v>
      </c>
      <c r="E254" s="34">
        <f t="shared" si="122"/>
        <v>8</v>
      </c>
      <c r="F254" s="34">
        <f t="shared" si="103"/>
        <v>38</v>
      </c>
      <c r="G254" s="35">
        <v>9</v>
      </c>
      <c r="H254" s="35">
        <v>3</v>
      </c>
      <c r="I254" s="35">
        <f t="shared" si="104"/>
        <v>12</v>
      </c>
      <c r="J254" s="35">
        <v>21</v>
      </c>
      <c r="K254" s="35">
        <v>5</v>
      </c>
      <c r="L254" s="35">
        <f t="shared" si="105"/>
        <v>26</v>
      </c>
      <c r="M254" s="35"/>
      <c r="N254" s="35"/>
      <c r="O254" s="35">
        <f t="shared" si="106"/>
        <v>0</v>
      </c>
      <c r="P254" s="35"/>
      <c r="Q254" s="35"/>
      <c r="R254" s="35">
        <f t="shared" si="107"/>
        <v>0</v>
      </c>
      <c r="S254" s="35"/>
      <c r="T254" s="35"/>
      <c r="U254" s="35">
        <f t="shared" si="108"/>
        <v>0</v>
      </c>
      <c r="V254" s="35"/>
      <c r="W254" s="35"/>
      <c r="X254" s="35">
        <f t="shared" si="109"/>
        <v>0</v>
      </c>
      <c r="Y254" s="35"/>
      <c r="Z254" s="35"/>
      <c r="AA254" s="35">
        <f t="shared" si="110"/>
        <v>0</v>
      </c>
    </row>
    <row r="255" spans="1:27" outlineLevel="4" x14ac:dyDescent="0.2">
      <c r="A255" s="53">
        <v>50.070399999999999</v>
      </c>
      <c r="B255" s="33" t="s">
        <v>313</v>
      </c>
      <c r="C255" s="33" t="s">
        <v>314</v>
      </c>
      <c r="D255" s="34">
        <f t="shared" si="122"/>
        <v>24</v>
      </c>
      <c r="E255" s="34">
        <f t="shared" si="122"/>
        <v>34</v>
      </c>
      <c r="F255" s="34">
        <f t="shared" si="103"/>
        <v>58</v>
      </c>
      <c r="G255" s="35">
        <v>10</v>
      </c>
      <c r="H255" s="35">
        <v>19</v>
      </c>
      <c r="I255" s="35">
        <f t="shared" si="104"/>
        <v>29</v>
      </c>
      <c r="J255" s="35">
        <v>14</v>
      </c>
      <c r="K255" s="35">
        <v>15</v>
      </c>
      <c r="L255" s="35">
        <f t="shared" si="105"/>
        <v>29</v>
      </c>
      <c r="M255" s="35"/>
      <c r="N255" s="35"/>
      <c r="O255" s="35">
        <f t="shared" si="106"/>
        <v>0</v>
      </c>
      <c r="P255" s="35"/>
      <c r="Q255" s="35"/>
      <c r="R255" s="35">
        <f t="shared" si="107"/>
        <v>0</v>
      </c>
      <c r="S255" s="35"/>
      <c r="T255" s="35"/>
      <c r="U255" s="35">
        <f t="shared" si="108"/>
        <v>0</v>
      </c>
      <c r="V255" s="35"/>
      <c r="W255" s="35"/>
      <c r="X255" s="35">
        <f t="shared" si="109"/>
        <v>0</v>
      </c>
      <c r="Y255" s="35"/>
      <c r="Z255" s="35"/>
      <c r="AA255" s="35">
        <f t="shared" si="110"/>
        <v>0</v>
      </c>
    </row>
    <row r="256" spans="1:27" outlineLevel="4" x14ac:dyDescent="0.2">
      <c r="A256" s="53">
        <v>54.010100000000001</v>
      </c>
      <c r="B256" s="33" t="s">
        <v>315</v>
      </c>
      <c r="C256" s="33" t="s">
        <v>316</v>
      </c>
      <c r="D256" s="34">
        <f t="shared" si="122"/>
        <v>37</v>
      </c>
      <c r="E256" s="34">
        <f t="shared" si="122"/>
        <v>26</v>
      </c>
      <c r="F256" s="34">
        <f t="shared" si="103"/>
        <v>63</v>
      </c>
      <c r="G256" s="35">
        <v>7</v>
      </c>
      <c r="H256" s="35">
        <v>4</v>
      </c>
      <c r="I256" s="35">
        <f t="shared" si="104"/>
        <v>11</v>
      </c>
      <c r="J256" s="35">
        <v>30</v>
      </c>
      <c r="K256" s="35">
        <v>22</v>
      </c>
      <c r="L256" s="35">
        <f t="shared" si="105"/>
        <v>52</v>
      </c>
      <c r="M256" s="35"/>
      <c r="N256" s="35"/>
      <c r="O256" s="35">
        <f t="shared" si="106"/>
        <v>0</v>
      </c>
      <c r="P256" s="35"/>
      <c r="Q256" s="35"/>
      <c r="R256" s="35">
        <f t="shared" si="107"/>
        <v>0</v>
      </c>
      <c r="S256" s="35"/>
      <c r="T256" s="35"/>
      <c r="U256" s="35">
        <f t="shared" si="108"/>
        <v>0</v>
      </c>
      <c r="V256" s="35"/>
      <c r="W256" s="35"/>
      <c r="X256" s="35">
        <f t="shared" si="109"/>
        <v>0</v>
      </c>
      <c r="Y256" s="35"/>
      <c r="Z256" s="35"/>
      <c r="AA256" s="35">
        <f t="shared" si="110"/>
        <v>0</v>
      </c>
    </row>
    <row r="257" spans="1:27" s="31" customFormat="1" outlineLevel="3" x14ac:dyDescent="0.2">
      <c r="A257" s="235" t="s">
        <v>24</v>
      </c>
      <c r="B257" s="235"/>
      <c r="C257" s="235"/>
      <c r="D257" s="32">
        <f t="shared" ref="D257:AA257" si="123">SUBTOTAL(9,D258:D260)</f>
        <v>70</v>
      </c>
      <c r="E257" s="32">
        <f t="shared" si="123"/>
        <v>108</v>
      </c>
      <c r="F257" s="32">
        <f t="shared" si="123"/>
        <v>178</v>
      </c>
      <c r="G257" s="32">
        <f t="shared" si="123"/>
        <v>11</v>
      </c>
      <c r="H257" s="32">
        <f t="shared" si="123"/>
        <v>23</v>
      </c>
      <c r="I257" s="32">
        <f t="shared" si="123"/>
        <v>34</v>
      </c>
      <c r="J257" s="32">
        <f t="shared" si="123"/>
        <v>59</v>
      </c>
      <c r="K257" s="32">
        <f t="shared" si="123"/>
        <v>85</v>
      </c>
      <c r="L257" s="32">
        <f t="shared" si="123"/>
        <v>144</v>
      </c>
      <c r="M257" s="32">
        <f t="shared" si="123"/>
        <v>0</v>
      </c>
      <c r="N257" s="32">
        <f t="shared" si="123"/>
        <v>0</v>
      </c>
      <c r="O257" s="32">
        <f t="shared" si="123"/>
        <v>0</v>
      </c>
      <c r="P257" s="32">
        <f t="shared" si="123"/>
        <v>0</v>
      </c>
      <c r="Q257" s="32">
        <f t="shared" si="123"/>
        <v>0</v>
      </c>
      <c r="R257" s="32">
        <f t="shared" si="123"/>
        <v>0</v>
      </c>
      <c r="S257" s="32">
        <f t="shared" si="123"/>
        <v>0</v>
      </c>
      <c r="T257" s="32">
        <f t="shared" si="123"/>
        <v>0</v>
      </c>
      <c r="U257" s="32">
        <f t="shared" si="123"/>
        <v>0</v>
      </c>
      <c r="V257" s="32">
        <f t="shared" si="123"/>
        <v>0</v>
      </c>
      <c r="W257" s="32">
        <f t="shared" si="123"/>
        <v>0</v>
      </c>
      <c r="X257" s="32">
        <f t="shared" si="123"/>
        <v>0</v>
      </c>
      <c r="Y257" s="32">
        <f t="shared" si="123"/>
        <v>0</v>
      </c>
      <c r="Z257" s="32">
        <f t="shared" si="123"/>
        <v>0</v>
      </c>
      <c r="AA257" s="32">
        <f t="shared" si="123"/>
        <v>0</v>
      </c>
    </row>
    <row r="258" spans="1:27" outlineLevel="4" x14ac:dyDescent="0.2">
      <c r="A258" s="53">
        <v>16.090499999999999</v>
      </c>
      <c r="B258" s="33" t="s">
        <v>288</v>
      </c>
      <c r="C258" s="33" t="s">
        <v>289</v>
      </c>
      <c r="D258" s="34">
        <f t="shared" ref="D258:E260" si="124">G258+J258+M258+P258+S258+V258+Y258</f>
        <v>31</v>
      </c>
      <c r="E258" s="34">
        <f t="shared" si="124"/>
        <v>46</v>
      </c>
      <c r="F258" s="34">
        <f t="shared" si="103"/>
        <v>77</v>
      </c>
      <c r="G258" s="35">
        <v>5</v>
      </c>
      <c r="H258" s="35">
        <v>11</v>
      </c>
      <c r="I258" s="35">
        <f t="shared" si="104"/>
        <v>16</v>
      </c>
      <c r="J258" s="35">
        <v>26</v>
      </c>
      <c r="K258" s="35">
        <v>35</v>
      </c>
      <c r="L258" s="35">
        <f t="shared" si="105"/>
        <v>61</v>
      </c>
      <c r="M258" s="35"/>
      <c r="N258" s="35"/>
      <c r="O258" s="35">
        <f t="shared" si="106"/>
        <v>0</v>
      </c>
      <c r="P258" s="35"/>
      <c r="Q258" s="35"/>
      <c r="R258" s="35">
        <f t="shared" si="107"/>
        <v>0</v>
      </c>
      <c r="S258" s="35"/>
      <c r="T258" s="35"/>
      <c r="U258" s="35">
        <f t="shared" si="108"/>
        <v>0</v>
      </c>
      <c r="V258" s="35"/>
      <c r="W258" s="35"/>
      <c r="X258" s="35">
        <f t="shared" si="109"/>
        <v>0</v>
      </c>
      <c r="Y258" s="35"/>
      <c r="Z258" s="35"/>
      <c r="AA258" s="35">
        <f t="shared" si="110"/>
        <v>0</v>
      </c>
    </row>
    <row r="259" spans="1:27" outlineLevel="4" x14ac:dyDescent="0.2">
      <c r="A259" s="53">
        <v>23.010100000000001</v>
      </c>
      <c r="B259" s="33" t="s">
        <v>321</v>
      </c>
      <c r="C259" s="33" t="s">
        <v>322</v>
      </c>
      <c r="D259" s="34">
        <f t="shared" si="124"/>
        <v>16</v>
      </c>
      <c r="E259" s="34">
        <f t="shared" si="124"/>
        <v>40</v>
      </c>
      <c r="F259" s="34">
        <f t="shared" si="103"/>
        <v>56</v>
      </c>
      <c r="G259" s="35">
        <v>2</v>
      </c>
      <c r="H259" s="35">
        <v>8</v>
      </c>
      <c r="I259" s="35">
        <f t="shared" si="104"/>
        <v>10</v>
      </c>
      <c r="J259" s="35">
        <v>14</v>
      </c>
      <c r="K259" s="35">
        <v>32</v>
      </c>
      <c r="L259" s="35">
        <f t="shared" si="105"/>
        <v>46</v>
      </c>
      <c r="M259" s="35"/>
      <c r="N259" s="35"/>
      <c r="O259" s="35">
        <f t="shared" si="106"/>
        <v>0</v>
      </c>
      <c r="P259" s="35"/>
      <c r="Q259" s="35"/>
      <c r="R259" s="35">
        <f t="shared" si="107"/>
        <v>0</v>
      </c>
      <c r="S259" s="35"/>
      <c r="T259" s="35"/>
      <c r="U259" s="35">
        <f t="shared" si="108"/>
        <v>0</v>
      </c>
      <c r="V259" s="35"/>
      <c r="W259" s="35"/>
      <c r="X259" s="35">
        <f t="shared" si="109"/>
        <v>0</v>
      </c>
      <c r="Y259" s="35"/>
      <c r="Z259" s="35"/>
      <c r="AA259" s="35">
        <f t="shared" si="110"/>
        <v>0</v>
      </c>
    </row>
    <row r="260" spans="1:27" outlineLevel="4" x14ac:dyDescent="0.2">
      <c r="A260" s="53">
        <v>54.010100000000001</v>
      </c>
      <c r="B260" s="33" t="s">
        <v>315</v>
      </c>
      <c r="C260" s="33" t="s">
        <v>316</v>
      </c>
      <c r="D260" s="34">
        <f t="shared" si="124"/>
        <v>23</v>
      </c>
      <c r="E260" s="34">
        <f t="shared" si="124"/>
        <v>22</v>
      </c>
      <c r="F260" s="34">
        <f t="shared" si="103"/>
        <v>45</v>
      </c>
      <c r="G260" s="35">
        <v>4</v>
      </c>
      <c r="H260" s="35">
        <v>4</v>
      </c>
      <c r="I260" s="35">
        <f t="shared" si="104"/>
        <v>8</v>
      </c>
      <c r="J260" s="35">
        <v>19</v>
      </c>
      <c r="K260" s="35">
        <v>18</v>
      </c>
      <c r="L260" s="35">
        <f t="shared" si="105"/>
        <v>37</v>
      </c>
      <c r="M260" s="35"/>
      <c r="N260" s="35"/>
      <c r="O260" s="35">
        <f t="shared" si="106"/>
        <v>0</v>
      </c>
      <c r="P260" s="35"/>
      <c r="Q260" s="35"/>
      <c r="R260" s="35">
        <f t="shared" si="107"/>
        <v>0</v>
      </c>
      <c r="S260" s="35"/>
      <c r="T260" s="35"/>
      <c r="U260" s="35">
        <f t="shared" si="108"/>
        <v>0</v>
      </c>
      <c r="V260" s="35"/>
      <c r="W260" s="35"/>
      <c r="X260" s="35">
        <f t="shared" si="109"/>
        <v>0</v>
      </c>
      <c r="Y260" s="35"/>
      <c r="Z260" s="35"/>
      <c r="AA260" s="35">
        <f t="shared" si="110"/>
        <v>0</v>
      </c>
    </row>
    <row r="261" spans="1:27" s="31" customFormat="1" outlineLevel="1" x14ac:dyDescent="0.2">
      <c r="A261" s="237" t="s">
        <v>569</v>
      </c>
      <c r="B261" s="237"/>
      <c r="C261" s="237"/>
      <c r="D261" s="32">
        <f t="shared" ref="D261:AA261" si="125">SUBTOTAL(9,D264:D274)</f>
        <v>142</v>
      </c>
      <c r="E261" s="32">
        <f t="shared" si="125"/>
        <v>287</v>
      </c>
      <c r="F261" s="32">
        <f t="shared" si="125"/>
        <v>429</v>
      </c>
      <c r="G261" s="32">
        <f t="shared" si="125"/>
        <v>4</v>
      </c>
      <c r="H261" s="32">
        <f t="shared" si="125"/>
        <v>0</v>
      </c>
      <c r="I261" s="32">
        <f t="shared" si="125"/>
        <v>4</v>
      </c>
      <c r="J261" s="32">
        <f t="shared" si="125"/>
        <v>1</v>
      </c>
      <c r="K261" s="32">
        <f t="shared" si="125"/>
        <v>2</v>
      </c>
      <c r="L261" s="32">
        <f t="shared" si="125"/>
        <v>3</v>
      </c>
      <c r="M261" s="32">
        <f t="shared" si="125"/>
        <v>0</v>
      </c>
      <c r="N261" s="32">
        <f t="shared" si="125"/>
        <v>0</v>
      </c>
      <c r="O261" s="32">
        <f t="shared" si="125"/>
        <v>0</v>
      </c>
      <c r="P261" s="32">
        <f t="shared" si="125"/>
        <v>3</v>
      </c>
      <c r="Q261" s="32">
        <f t="shared" si="125"/>
        <v>1</v>
      </c>
      <c r="R261" s="32">
        <f t="shared" si="125"/>
        <v>4</v>
      </c>
      <c r="S261" s="32">
        <f t="shared" si="125"/>
        <v>0</v>
      </c>
      <c r="T261" s="32">
        <f t="shared" si="125"/>
        <v>0</v>
      </c>
      <c r="U261" s="32">
        <f t="shared" si="125"/>
        <v>0</v>
      </c>
      <c r="V261" s="32">
        <f t="shared" si="125"/>
        <v>20</v>
      </c>
      <c r="W261" s="32">
        <f t="shared" si="125"/>
        <v>37</v>
      </c>
      <c r="X261" s="32">
        <f t="shared" si="125"/>
        <v>57</v>
      </c>
      <c r="Y261" s="32">
        <f t="shared" si="125"/>
        <v>114</v>
      </c>
      <c r="Z261" s="32">
        <f t="shared" si="125"/>
        <v>247</v>
      </c>
      <c r="AA261" s="32">
        <f t="shared" si="125"/>
        <v>361</v>
      </c>
    </row>
    <row r="262" spans="1:27" s="31" customFormat="1" outlineLevel="2" x14ac:dyDescent="0.2">
      <c r="A262" s="236" t="s">
        <v>10</v>
      </c>
      <c r="B262" s="236"/>
      <c r="C262" s="236"/>
      <c r="D262" s="32">
        <f t="shared" ref="D262:AA262" si="126">SUBTOTAL(9,D264:D271)</f>
        <v>68</v>
      </c>
      <c r="E262" s="32">
        <f t="shared" si="126"/>
        <v>81</v>
      </c>
      <c r="F262" s="32">
        <f t="shared" si="126"/>
        <v>149</v>
      </c>
      <c r="G262" s="32">
        <f t="shared" si="126"/>
        <v>4</v>
      </c>
      <c r="H262" s="32">
        <f t="shared" si="126"/>
        <v>0</v>
      </c>
      <c r="I262" s="32">
        <f t="shared" si="126"/>
        <v>4</v>
      </c>
      <c r="J262" s="32">
        <f t="shared" si="126"/>
        <v>1</v>
      </c>
      <c r="K262" s="32">
        <f t="shared" si="126"/>
        <v>2</v>
      </c>
      <c r="L262" s="32">
        <f t="shared" si="126"/>
        <v>3</v>
      </c>
      <c r="M262" s="32">
        <f t="shared" si="126"/>
        <v>0</v>
      </c>
      <c r="N262" s="32">
        <f t="shared" si="126"/>
        <v>0</v>
      </c>
      <c r="O262" s="32">
        <f t="shared" si="126"/>
        <v>0</v>
      </c>
      <c r="P262" s="32">
        <f t="shared" si="126"/>
        <v>3</v>
      </c>
      <c r="Q262" s="32">
        <f t="shared" si="126"/>
        <v>1</v>
      </c>
      <c r="R262" s="32">
        <f t="shared" si="126"/>
        <v>4</v>
      </c>
      <c r="S262" s="32">
        <f t="shared" si="126"/>
        <v>0</v>
      </c>
      <c r="T262" s="32">
        <f t="shared" si="126"/>
        <v>0</v>
      </c>
      <c r="U262" s="32">
        <f t="shared" si="126"/>
        <v>0</v>
      </c>
      <c r="V262" s="32">
        <f t="shared" si="126"/>
        <v>20</v>
      </c>
      <c r="W262" s="32">
        <f t="shared" si="126"/>
        <v>37</v>
      </c>
      <c r="X262" s="32">
        <f t="shared" si="126"/>
        <v>57</v>
      </c>
      <c r="Y262" s="32">
        <f t="shared" si="126"/>
        <v>40</v>
      </c>
      <c r="Z262" s="32">
        <f t="shared" si="126"/>
        <v>41</v>
      </c>
      <c r="AA262" s="32">
        <f t="shared" si="126"/>
        <v>81</v>
      </c>
    </row>
    <row r="263" spans="1:27" s="31" customFormat="1" outlineLevel="3" x14ac:dyDescent="0.2">
      <c r="A263" s="235" t="s">
        <v>19</v>
      </c>
      <c r="B263" s="235"/>
      <c r="C263" s="235"/>
      <c r="D263" s="32">
        <f t="shared" ref="D263:AA263" si="127">SUBTOTAL(9,D264:D271)</f>
        <v>68</v>
      </c>
      <c r="E263" s="32">
        <f t="shared" si="127"/>
        <v>81</v>
      </c>
      <c r="F263" s="32">
        <f t="shared" si="127"/>
        <v>149</v>
      </c>
      <c r="G263" s="32">
        <f t="shared" si="127"/>
        <v>4</v>
      </c>
      <c r="H263" s="32">
        <f t="shared" si="127"/>
        <v>0</v>
      </c>
      <c r="I263" s="32">
        <f t="shared" si="127"/>
        <v>4</v>
      </c>
      <c r="J263" s="32">
        <f t="shared" si="127"/>
        <v>1</v>
      </c>
      <c r="K263" s="32">
        <f t="shared" si="127"/>
        <v>2</v>
      </c>
      <c r="L263" s="32">
        <f t="shared" si="127"/>
        <v>3</v>
      </c>
      <c r="M263" s="32">
        <f t="shared" si="127"/>
        <v>0</v>
      </c>
      <c r="N263" s="32">
        <f t="shared" si="127"/>
        <v>0</v>
      </c>
      <c r="O263" s="32">
        <f t="shared" si="127"/>
        <v>0</v>
      </c>
      <c r="P263" s="32">
        <f t="shared" si="127"/>
        <v>3</v>
      </c>
      <c r="Q263" s="32">
        <f t="shared" si="127"/>
        <v>1</v>
      </c>
      <c r="R263" s="32">
        <f t="shared" si="127"/>
        <v>4</v>
      </c>
      <c r="S263" s="32">
        <f t="shared" si="127"/>
        <v>0</v>
      </c>
      <c r="T263" s="32">
        <f t="shared" si="127"/>
        <v>0</v>
      </c>
      <c r="U263" s="32">
        <f t="shared" si="127"/>
        <v>0</v>
      </c>
      <c r="V263" s="32">
        <f t="shared" si="127"/>
        <v>20</v>
      </c>
      <c r="W263" s="32">
        <f t="shared" si="127"/>
        <v>37</v>
      </c>
      <c r="X263" s="32">
        <f t="shared" si="127"/>
        <v>57</v>
      </c>
      <c r="Y263" s="32">
        <f t="shared" si="127"/>
        <v>40</v>
      </c>
      <c r="Z263" s="32">
        <f t="shared" si="127"/>
        <v>41</v>
      </c>
      <c r="AA263" s="32">
        <f t="shared" si="127"/>
        <v>81</v>
      </c>
    </row>
    <row r="264" spans="1:27" outlineLevel="4" x14ac:dyDescent="0.2">
      <c r="A264" s="56">
        <v>45</v>
      </c>
      <c r="B264" s="33" t="s">
        <v>328</v>
      </c>
      <c r="C264" s="33" t="s">
        <v>329</v>
      </c>
      <c r="D264" s="34">
        <f t="shared" ref="D264:E271" si="128">G264+J264+M264+P264+S264+V264+Y264</f>
        <v>4</v>
      </c>
      <c r="E264" s="34">
        <f t="shared" si="128"/>
        <v>18</v>
      </c>
      <c r="F264" s="34">
        <f t="shared" si="103"/>
        <v>22</v>
      </c>
      <c r="G264" s="35"/>
      <c r="H264" s="35"/>
      <c r="I264" s="35">
        <f t="shared" si="104"/>
        <v>0</v>
      </c>
      <c r="J264" s="35"/>
      <c r="K264" s="35"/>
      <c r="L264" s="35">
        <f t="shared" si="105"/>
        <v>0</v>
      </c>
      <c r="M264" s="35"/>
      <c r="N264" s="35"/>
      <c r="O264" s="35">
        <f t="shared" si="106"/>
        <v>0</v>
      </c>
      <c r="P264" s="35"/>
      <c r="Q264" s="35"/>
      <c r="R264" s="35">
        <f t="shared" si="107"/>
        <v>0</v>
      </c>
      <c r="S264" s="35"/>
      <c r="T264" s="35"/>
      <c r="U264" s="35">
        <f t="shared" si="108"/>
        <v>0</v>
      </c>
      <c r="V264" s="35">
        <v>2</v>
      </c>
      <c r="W264" s="35">
        <v>8</v>
      </c>
      <c r="X264" s="35">
        <f t="shared" si="109"/>
        <v>10</v>
      </c>
      <c r="Y264" s="35">
        <v>2</v>
      </c>
      <c r="Z264" s="35">
        <v>10</v>
      </c>
      <c r="AA264" s="35">
        <f t="shared" si="110"/>
        <v>12</v>
      </c>
    </row>
    <row r="265" spans="1:27" outlineLevel="4" x14ac:dyDescent="0.2">
      <c r="A265" s="53" t="s">
        <v>570</v>
      </c>
      <c r="B265" s="33" t="s">
        <v>324</v>
      </c>
      <c r="C265" s="33" t="s">
        <v>325</v>
      </c>
      <c r="D265" s="34">
        <f t="shared" si="128"/>
        <v>9</v>
      </c>
      <c r="E265" s="34">
        <f t="shared" si="128"/>
        <v>8</v>
      </c>
      <c r="F265" s="34">
        <f t="shared" si="103"/>
        <v>17</v>
      </c>
      <c r="G265" s="35"/>
      <c r="H265" s="35"/>
      <c r="I265" s="35">
        <f t="shared" si="104"/>
        <v>0</v>
      </c>
      <c r="J265" s="35"/>
      <c r="K265" s="35"/>
      <c r="L265" s="35">
        <f t="shared" si="105"/>
        <v>0</v>
      </c>
      <c r="M265" s="35"/>
      <c r="N265" s="35"/>
      <c r="O265" s="35">
        <f t="shared" si="106"/>
        <v>0</v>
      </c>
      <c r="P265" s="35">
        <v>1</v>
      </c>
      <c r="Q265" s="35"/>
      <c r="R265" s="35">
        <f t="shared" si="107"/>
        <v>1</v>
      </c>
      <c r="S265" s="35"/>
      <c r="T265" s="35"/>
      <c r="U265" s="35">
        <f t="shared" si="108"/>
        <v>0</v>
      </c>
      <c r="V265" s="35">
        <v>3</v>
      </c>
      <c r="W265" s="35">
        <v>2</v>
      </c>
      <c r="X265" s="35">
        <f t="shared" si="109"/>
        <v>5</v>
      </c>
      <c r="Y265" s="35">
        <v>5</v>
      </c>
      <c r="Z265" s="35">
        <v>6</v>
      </c>
      <c r="AA265" s="35">
        <f t="shared" si="110"/>
        <v>11</v>
      </c>
    </row>
    <row r="266" spans="1:27" outlineLevel="4" x14ac:dyDescent="0.2">
      <c r="A266" s="53" t="s">
        <v>571</v>
      </c>
      <c r="B266" s="33" t="s">
        <v>338</v>
      </c>
      <c r="C266" s="33" t="s">
        <v>339</v>
      </c>
      <c r="D266" s="34">
        <f t="shared" si="128"/>
        <v>6</v>
      </c>
      <c r="E266" s="34">
        <f t="shared" si="128"/>
        <v>1</v>
      </c>
      <c r="F266" s="34">
        <f t="shared" si="103"/>
        <v>7</v>
      </c>
      <c r="G266" s="35">
        <v>1</v>
      </c>
      <c r="H266" s="35"/>
      <c r="I266" s="35">
        <f t="shared" si="104"/>
        <v>1</v>
      </c>
      <c r="J266" s="35"/>
      <c r="K266" s="35"/>
      <c r="L266" s="35">
        <f t="shared" si="105"/>
        <v>0</v>
      </c>
      <c r="M266" s="35"/>
      <c r="N266" s="35"/>
      <c r="O266" s="35">
        <f t="shared" si="106"/>
        <v>0</v>
      </c>
      <c r="P266" s="35"/>
      <c r="Q266" s="35"/>
      <c r="R266" s="35">
        <f t="shared" si="107"/>
        <v>0</v>
      </c>
      <c r="S266" s="35"/>
      <c r="T266" s="35"/>
      <c r="U266" s="35">
        <f t="shared" si="108"/>
        <v>0</v>
      </c>
      <c r="V266" s="35"/>
      <c r="W266" s="35"/>
      <c r="X266" s="35">
        <f t="shared" si="109"/>
        <v>0</v>
      </c>
      <c r="Y266" s="35">
        <v>5</v>
      </c>
      <c r="Z266" s="35">
        <v>1</v>
      </c>
      <c r="AA266" s="35">
        <f t="shared" si="110"/>
        <v>6</v>
      </c>
    </row>
    <row r="267" spans="1:27" outlineLevel="4" x14ac:dyDescent="0.2">
      <c r="A267" s="53" t="s">
        <v>572</v>
      </c>
      <c r="B267" s="33" t="s">
        <v>326</v>
      </c>
      <c r="C267" s="33" t="s">
        <v>327</v>
      </c>
      <c r="D267" s="34">
        <f t="shared" si="128"/>
        <v>24</v>
      </c>
      <c r="E267" s="34">
        <f t="shared" si="128"/>
        <v>18</v>
      </c>
      <c r="F267" s="34">
        <f t="shared" si="103"/>
        <v>42</v>
      </c>
      <c r="G267" s="35"/>
      <c r="H267" s="35"/>
      <c r="I267" s="35">
        <f t="shared" si="104"/>
        <v>0</v>
      </c>
      <c r="J267" s="35">
        <v>1</v>
      </c>
      <c r="K267" s="35"/>
      <c r="L267" s="35">
        <f t="shared" si="105"/>
        <v>1</v>
      </c>
      <c r="M267" s="35"/>
      <c r="N267" s="35"/>
      <c r="O267" s="35">
        <f t="shared" si="106"/>
        <v>0</v>
      </c>
      <c r="P267" s="35">
        <v>1</v>
      </c>
      <c r="Q267" s="35"/>
      <c r="R267" s="35">
        <f t="shared" si="107"/>
        <v>1</v>
      </c>
      <c r="S267" s="35"/>
      <c r="T267" s="35"/>
      <c r="U267" s="35">
        <f t="shared" si="108"/>
        <v>0</v>
      </c>
      <c r="V267" s="35">
        <v>4</v>
      </c>
      <c r="W267" s="35">
        <v>3</v>
      </c>
      <c r="X267" s="35">
        <f t="shared" si="109"/>
        <v>7</v>
      </c>
      <c r="Y267" s="35">
        <v>18</v>
      </c>
      <c r="Z267" s="35">
        <v>15</v>
      </c>
      <c r="AA267" s="35">
        <f t="shared" si="110"/>
        <v>33</v>
      </c>
    </row>
    <row r="268" spans="1:27" outlineLevel="4" x14ac:dyDescent="0.2">
      <c r="A268" s="53" t="s">
        <v>573</v>
      </c>
      <c r="B268" s="33" t="s">
        <v>330</v>
      </c>
      <c r="C268" s="33" t="s">
        <v>331</v>
      </c>
      <c r="D268" s="34">
        <f t="shared" si="128"/>
        <v>0</v>
      </c>
      <c r="E268" s="34">
        <f t="shared" si="128"/>
        <v>1</v>
      </c>
      <c r="F268" s="34">
        <f t="shared" si="103"/>
        <v>1</v>
      </c>
      <c r="G268" s="35"/>
      <c r="H268" s="35"/>
      <c r="I268" s="35">
        <f t="shared" si="104"/>
        <v>0</v>
      </c>
      <c r="J268" s="35"/>
      <c r="K268" s="35"/>
      <c r="L268" s="35">
        <f t="shared" si="105"/>
        <v>0</v>
      </c>
      <c r="M268" s="35"/>
      <c r="N268" s="35"/>
      <c r="O268" s="35">
        <f t="shared" si="106"/>
        <v>0</v>
      </c>
      <c r="P268" s="35"/>
      <c r="Q268" s="35"/>
      <c r="R268" s="35">
        <f t="shared" si="107"/>
        <v>0</v>
      </c>
      <c r="S268" s="35"/>
      <c r="T268" s="35"/>
      <c r="U268" s="35">
        <f t="shared" si="108"/>
        <v>0</v>
      </c>
      <c r="V268" s="35"/>
      <c r="W268" s="35"/>
      <c r="X268" s="35">
        <f t="shared" si="109"/>
        <v>0</v>
      </c>
      <c r="Y268" s="35"/>
      <c r="Z268" s="35">
        <v>1</v>
      </c>
      <c r="AA268" s="35">
        <f t="shared" si="110"/>
        <v>1</v>
      </c>
    </row>
    <row r="269" spans="1:27" outlineLevel="4" x14ac:dyDescent="0.2">
      <c r="A269" s="53" t="s">
        <v>574</v>
      </c>
      <c r="B269" s="33" t="s">
        <v>332</v>
      </c>
      <c r="C269" s="33" t="s">
        <v>333</v>
      </c>
      <c r="D269" s="34">
        <f t="shared" si="128"/>
        <v>9</v>
      </c>
      <c r="E269" s="34">
        <f t="shared" si="128"/>
        <v>22</v>
      </c>
      <c r="F269" s="34">
        <f t="shared" si="103"/>
        <v>31</v>
      </c>
      <c r="G269" s="35"/>
      <c r="H269" s="35"/>
      <c r="I269" s="35">
        <f t="shared" si="104"/>
        <v>0</v>
      </c>
      <c r="J269" s="35"/>
      <c r="K269" s="35"/>
      <c r="L269" s="35">
        <f t="shared" si="105"/>
        <v>0</v>
      </c>
      <c r="M269" s="35"/>
      <c r="N269" s="35"/>
      <c r="O269" s="35">
        <f t="shared" si="106"/>
        <v>0</v>
      </c>
      <c r="P269" s="35"/>
      <c r="Q269" s="35"/>
      <c r="R269" s="35">
        <f t="shared" si="107"/>
        <v>0</v>
      </c>
      <c r="S269" s="35"/>
      <c r="T269" s="35"/>
      <c r="U269" s="35">
        <f t="shared" si="108"/>
        <v>0</v>
      </c>
      <c r="V269" s="35">
        <v>8</v>
      </c>
      <c r="W269" s="35">
        <v>20</v>
      </c>
      <c r="X269" s="35">
        <f t="shared" si="109"/>
        <v>28</v>
      </c>
      <c r="Y269" s="35">
        <v>1</v>
      </c>
      <c r="Z269" s="35">
        <v>2</v>
      </c>
      <c r="AA269" s="35">
        <f t="shared" si="110"/>
        <v>3</v>
      </c>
    </row>
    <row r="270" spans="1:27" outlineLevel="4" x14ac:dyDescent="0.2">
      <c r="A270" s="53" t="s">
        <v>575</v>
      </c>
      <c r="B270" s="33" t="s">
        <v>334</v>
      </c>
      <c r="C270" s="33" t="s">
        <v>335</v>
      </c>
      <c r="D270" s="34">
        <f t="shared" si="128"/>
        <v>8</v>
      </c>
      <c r="E270" s="34">
        <f t="shared" si="128"/>
        <v>5</v>
      </c>
      <c r="F270" s="34">
        <f t="shared" si="103"/>
        <v>13</v>
      </c>
      <c r="G270" s="35"/>
      <c r="H270" s="35"/>
      <c r="I270" s="35">
        <f t="shared" si="104"/>
        <v>0</v>
      </c>
      <c r="J270" s="35"/>
      <c r="K270" s="35"/>
      <c r="L270" s="35">
        <f t="shared" si="105"/>
        <v>0</v>
      </c>
      <c r="M270" s="35"/>
      <c r="N270" s="35"/>
      <c r="O270" s="35">
        <f t="shared" si="106"/>
        <v>0</v>
      </c>
      <c r="P270" s="35"/>
      <c r="Q270" s="35"/>
      <c r="R270" s="35">
        <f t="shared" si="107"/>
        <v>0</v>
      </c>
      <c r="S270" s="35"/>
      <c r="T270" s="35"/>
      <c r="U270" s="35">
        <f t="shared" si="108"/>
        <v>0</v>
      </c>
      <c r="V270" s="35">
        <v>1</v>
      </c>
      <c r="W270" s="35">
        <v>1</v>
      </c>
      <c r="X270" s="35">
        <f t="shared" si="109"/>
        <v>2</v>
      </c>
      <c r="Y270" s="35">
        <v>7</v>
      </c>
      <c r="Z270" s="35">
        <v>4</v>
      </c>
      <c r="AA270" s="35">
        <f t="shared" si="110"/>
        <v>11</v>
      </c>
    </row>
    <row r="271" spans="1:27" outlineLevel="4" x14ac:dyDescent="0.2">
      <c r="A271" s="53" t="s">
        <v>576</v>
      </c>
      <c r="B271" s="33" t="s">
        <v>336</v>
      </c>
      <c r="C271" s="33" t="s">
        <v>337</v>
      </c>
      <c r="D271" s="34">
        <f t="shared" si="128"/>
        <v>8</v>
      </c>
      <c r="E271" s="34">
        <f t="shared" si="128"/>
        <v>8</v>
      </c>
      <c r="F271" s="34">
        <f t="shared" si="103"/>
        <v>16</v>
      </c>
      <c r="G271" s="35">
        <v>3</v>
      </c>
      <c r="H271" s="35"/>
      <c r="I271" s="35">
        <f t="shared" si="104"/>
        <v>3</v>
      </c>
      <c r="J271" s="35"/>
      <c r="K271" s="35">
        <v>2</v>
      </c>
      <c r="L271" s="35">
        <f t="shared" si="105"/>
        <v>2</v>
      </c>
      <c r="M271" s="35"/>
      <c r="N271" s="35"/>
      <c r="O271" s="35">
        <f t="shared" si="106"/>
        <v>0</v>
      </c>
      <c r="P271" s="35">
        <v>1</v>
      </c>
      <c r="Q271" s="35">
        <v>1</v>
      </c>
      <c r="R271" s="35">
        <f t="shared" si="107"/>
        <v>2</v>
      </c>
      <c r="S271" s="35"/>
      <c r="T271" s="35"/>
      <c r="U271" s="35">
        <f t="shared" si="108"/>
        <v>0</v>
      </c>
      <c r="V271" s="35">
        <v>2</v>
      </c>
      <c r="W271" s="35">
        <v>3</v>
      </c>
      <c r="X271" s="35">
        <f t="shared" si="109"/>
        <v>5</v>
      </c>
      <c r="Y271" s="35">
        <v>2</v>
      </c>
      <c r="Z271" s="35">
        <v>2</v>
      </c>
      <c r="AA271" s="35">
        <f t="shared" si="110"/>
        <v>4</v>
      </c>
    </row>
    <row r="272" spans="1:27" s="31" customFormat="1" outlineLevel="2" x14ac:dyDescent="0.2">
      <c r="A272" s="236" t="s">
        <v>11</v>
      </c>
      <c r="B272" s="236"/>
      <c r="C272" s="236"/>
      <c r="D272" s="32">
        <f t="shared" ref="D272:AA272" si="129">SUBTOTAL(9,D274:D274)</f>
        <v>74</v>
      </c>
      <c r="E272" s="32">
        <f t="shared" si="129"/>
        <v>206</v>
      </c>
      <c r="F272" s="32">
        <f t="shared" si="129"/>
        <v>280</v>
      </c>
      <c r="G272" s="32">
        <f t="shared" si="129"/>
        <v>0</v>
      </c>
      <c r="H272" s="32">
        <f t="shared" si="129"/>
        <v>0</v>
      </c>
      <c r="I272" s="32">
        <f t="shared" si="129"/>
        <v>0</v>
      </c>
      <c r="J272" s="32">
        <f t="shared" si="129"/>
        <v>0</v>
      </c>
      <c r="K272" s="32">
        <f t="shared" si="129"/>
        <v>0</v>
      </c>
      <c r="L272" s="32">
        <f t="shared" si="129"/>
        <v>0</v>
      </c>
      <c r="M272" s="32">
        <f t="shared" si="129"/>
        <v>0</v>
      </c>
      <c r="N272" s="32">
        <f t="shared" si="129"/>
        <v>0</v>
      </c>
      <c r="O272" s="32">
        <f t="shared" si="129"/>
        <v>0</v>
      </c>
      <c r="P272" s="32">
        <f t="shared" si="129"/>
        <v>0</v>
      </c>
      <c r="Q272" s="32">
        <f t="shared" si="129"/>
        <v>0</v>
      </c>
      <c r="R272" s="32">
        <f t="shared" si="129"/>
        <v>0</v>
      </c>
      <c r="S272" s="32">
        <f t="shared" si="129"/>
        <v>0</v>
      </c>
      <c r="T272" s="32">
        <f t="shared" si="129"/>
        <v>0</v>
      </c>
      <c r="U272" s="32">
        <f t="shared" si="129"/>
        <v>0</v>
      </c>
      <c r="V272" s="32">
        <f t="shared" si="129"/>
        <v>0</v>
      </c>
      <c r="W272" s="32">
        <f t="shared" si="129"/>
        <v>0</v>
      </c>
      <c r="X272" s="32">
        <f t="shared" si="129"/>
        <v>0</v>
      </c>
      <c r="Y272" s="32">
        <f t="shared" si="129"/>
        <v>74</v>
      </c>
      <c r="Z272" s="32">
        <f t="shared" si="129"/>
        <v>206</v>
      </c>
      <c r="AA272" s="32">
        <f t="shared" si="129"/>
        <v>280</v>
      </c>
    </row>
    <row r="273" spans="1:27" s="31" customFormat="1" outlineLevel="3" x14ac:dyDescent="0.2">
      <c r="A273" s="235" t="s">
        <v>23</v>
      </c>
      <c r="B273" s="235"/>
      <c r="C273" s="235"/>
      <c r="D273" s="32">
        <f t="shared" ref="D273:AA273" si="130">SUBTOTAL(9,D274:D274)</f>
        <v>74</v>
      </c>
      <c r="E273" s="32">
        <f t="shared" si="130"/>
        <v>206</v>
      </c>
      <c r="F273" s="32">
        <f t="shared" si="130"/>
        <v>280</v>
      </c>
      <c r="G273" s="32">
        <f t="shared" si="130"/>
        <v>0</v>
      </c>
      <c r="H273" s="32">
        <f t="shared" si="130"/>
        <v>0</v>
      </c>
      <c r="I273" s="32">
        <f t="shared" si="130"/>
        <v>0</v>
      </c>
      <c r="J273" s="32">
        <f t="shared" si="130"/>
        <v>0</v>
      </c>
      <c r="K273" s="32">
        <f t="shared" si="130"/>
        <v>0</v>
      </c>
      <c r="L273" s="32">
        <f t="shared" si="130"/>
        <v>0</v>
      </c>
      <c r="M273" s="32">
        <f t="shared" si="130"/>
        <v>0</v>
      </c>
      <c r="N273" s="32">
        <f t="shared" si="130"/>
        <v>0</v>
      </c>
      <c r="O273" s="32">
        <f t="shared" si="130"/>
        <v>0</v>
      </c>
      <c r="P273" s="32">
        <f t="shared" si="130"/>
        <v>0</v>
      </c>
      <c r="Q273" s="32">
        <f t="shared" si="130"/>
        <v>0</v>
      </c>
      <c r="R273" s="32">
        <f t="shared" si="130"/>
        <v>0</v>
      </c>
      <c r="S273" s="32">
        <f t="shared" si="130"/>
        <v>0</v>
      </c>
      <c r="T273" s="32">
        <f t="shared" si="130"/>
        <v>0</v>
      </c>
      <c r="U273" s="32">
        <f t="shared" si="130"/>
        <v>0</v>
      </c>
      <c r="V273" s="32">
        <f t="shared" si="130"/>
        <v>0</v>
      </c>
      <c r="W273" s="32">
        <f t="shared" si="130"/>
        <v>0</v>
      </c>
      <c r="X273" s="32">
        <f t="shared" si="130"/>
        <v>0</v>
      </c>
      <c r="Y273" s="32">
        <f t="shared" si="130"/>
        <v>74</v>
      </c>
      <c r="Z273" s="32">
        <f t="shared" si="130"/>
        <v>206</v>
      </c>
      <c r="AA273" s="32">
        <f t="shared" si="130"/>
        <v>280</v>
      </c>
    </row>
    <row r="274" spans="1:27" outlineLevel="4" x14ac:dyDescent="0.2">
      <c r="A274" s="53" t="s">
        <v>577</v>
      </c>
      <c r="B274" s="33" t="s">
        <v>340</v>
      </c>
      <c r="C274" s="33" t="s">
        <v>341</v>
      </c>
      <c r="D274" s="34">
        <f>G274+J274+M274+P274+S274+V274+Y274</f>
        <v>74</v>
      </c>
      <c r="E274" s="34">
        <f>H274+K274+N274+Q274+T274+W274+Z274</f>
        <v>206</v>
      </c>
      <c r="F274" s="34">
        <f t="shared" si="103"/>
        <v>280</v>
      </c>
      <c r="G274" s="35"/>
      <c r="H274" s="35"/>
      <c r="I274" s="35">
        <f t="shared" si="104"/>
        <v>0</v>
      </c>
      <c r="J274" s="35"/>
      <c r="K274" s="35"/>
      <c r="L274" s="35">
        <f t="shared" si="105"/>
        <v>0</v>
      </c>
      <c r="M274" s="35"/>
      <c r="N274" s="35"/>
      <c r="O274" s="35">
        <f t="shared" si="106"/>
        <v>0</v>
      </c>
      <c r="P274" s="35"/>
      <c r="Q274" s="35"/>
      <c r="R274" s="35">
        <f t="shared" si="107"/>
        <v>0</v>
      </c>
      <c r="S274" s="35"/>
      <c r="T274" s="35"/>
      <c r="U274" s="35">
        <f t="shared" si="108"/>
        <v>0</v>
      </c>
      <c r="V274" s="35"/>
      <c r="W274" s="35"/>
      <c r="X274" s="35">
        <f t="shared" si="109"/>
        <v>0</v>
      </c>
      <c r="Y274" s="35">
        <v>74</v>
      </c>
      <c r="Z274" s="35">
        <v>206</v>
      </c>
      <c r="AA274" s="35">
        <f t="shared" si="110"/>
        <v>280</v>
      </c>
    </row>
    <row r="275" spans="1:27" s="31" customFormat="1" outlineLevel="1" x14ac:dyDescent="0.2">
      <c r="A275" s="237" t="s">
        <v>578</v>
      </c>
      <c r="B275" s="237"/>
      <c r="C275" s="237"/>
      <c r="D275" s="32">
        <f t="shared" ref="D275:AA275" si="131">SUBTOTAL(9,D278:D278)</f>
        <v>36</v>
      </c>
      <c r="E275" s="32">
        <f t="shared" si="131"/>
        <v>27</v>
      </c>
      <c r="F275" s="32">
        <f t="shared" si="131"/>
        <v>63</v>
      </c>
      <c r="G275" s="32">
        <f t="shared" si="131"/>
        <v>13</v>
      </c>
      <c r="H275" s="32">
        <f t="shared" si="131"/>
        <v>6</v>
      </c>
      <c r="I275" s="32">
        <f t="shared" si="131"/>
        <v>19</v>
      </c>
      <c r="J275" s="32">
        <f t="shared" si="131"/>
        <v>23</v>
      </c>
      <c r="K275" s="32">
        <f t="shared" si="131"/>
        <v>21</v>
      </c>
      <c r="L275" s="32">
        <f t="shared" si="131"/>
        <v>44</v>
      </c>
      <c r="M275" s="32">
        <f t="shared" si="131"/>
        <v>0</v>
      </c>
      <c r="N275" s="32">
        <f t="shared" si="131"/>
        <v>0</v>
      </c>
      <c r="O275" s="32">
        <f t="shared" si="131"/>
        <v>0</v>
      </c>
      <c r="P275" s="32">
        <f t="shared" si="131"/>
        <v>0</v>
      </c>
      <c r="Q275" s="32">
        <f t="shared" si="131"/>
        <v>0</v>
      </c>
      <c r="R275" s="32">
        <f t="shared" si="131"/>
        <v>0</v>
      </c>
      <c r="S275" s="32">
        <f t="shared" si="131"/>
        <v>0</v>
      </c>
      <c r="T275" s="32">
        <f t="shared" si="131"/>
        <v>0</v>
      </c>
      <c r="U275" s="32">
        <f t="shared" si="131"/>
        <v>0</v>
      </c>
      <c r="V275" s="32">
        <f t="shared" si="131"/>
        <v>0</v>
      </c>
      <c r="W275" s="32">
        <f t="shared" si="131"/>
        <v>0</v>
      </c>
      <c r="X275" s="32">
        <f t="shared" si="131"/>
        <v>0</v>
      </c>
      <c r="Y275" s="32">
        <f t="shared" si="131"/>
        <v>0</v>
      </c>
      <c r="Z275" s="32">
        <f t="shared" si="131"/>
        <v>0</v>
      </c>
      <c r="AA275" s="32">
        <f t="shared" si="131"/>
        <v>0</v>
      </c>
    </row>
    <row r="276" spans="1:27" s="31" customFormat="1" outlineLevel="2" x14ac:dyDescent="0.2">
      <c r="A276" s="236" t="s">
        <v>11</v>
      </c>
      <c r="B276" s="236"/>
      <c r="C276" s="236"/>
      <c r="D276" s="32">
        <f t="shared" ref="D276:AA276" si="132">SUBTOTAL(9,D278:D278)</f>
        <v>36</v>
      </c>
      <c r="E276" s="32">
        <f t="shared" si="132"/>
        <v>27</v>
      </c>
      <c r="F276" s="32">
        <f t="shared" si="132"/>
        <v>63</v>
      </c>
      <c r="G276" s="32">
        <f t="shared" si="132"/>
        <v>13</v>
      </c>
      <c r="H276" s="32">
        <f t="shared" si="132"/>
        <v>6</v>
      </c>
      <c r="I276" s="32">
        <f t="shared" si="132"/>
        <v>19</v>
      </c>
      <c r="J276" s="32">
        <f t="shared" si="132"/>
        <v>23</v>
      </c>
      <c r="K276" s="32">
        <f t="shared" si="132"/>
        <v>21</v>
      </c>
      <c r="L276" s="32">
        <f t="shared" si="132"/>
        <v>44</v>
      </c>
      <c r="M276" s="32">
        <f t="shared" si="132"/>
        <v>0</v>
      </c>
      <c r="N276" s="32">
        <f t="shared" si="132"/>
        <v>0</v>
      </c>
      <c r="O276" s="32">
        <f t="shared" si="132"/>
        <v>0</v>
      </c>
      <c r="P276" s="32">
        <f t="shared" si="132"/>
        <v>0</v>
      </c>
      <c r="Q276" s="32">
        <f t="shared" si="132"/>
        <v>0</v>
      </c>
      <c r="R276" s="32">
        <f t="shared" si="132"/>
        <v>0</v>
      </c>
      <c r="S276" s="32">
        <f t="shared" si="132"/>
        <v>0</v>
      </c>
      <c r="T276" s="32">
        <f t="shared" si="132"/>
        <v>0</v>
      </c>
      <c r="U276" s="32">
        <f t="shared" si="132"/>
        <v>0</v>
      </c>
      <c r="V276" s="32">
        <f t="shared" si="132"/>
        <v>0</v>
      </c>
      <c r="W276" s="32">
        <f t="shared" si="132"/>
        <v>0</v>
      </c>
      <c r="X276" s="32">
        <f t="shared" si="132"/>
        <v>0</v>
      </c>
      <c r="Y276" s="32">
        <f t="shared" si="132"/>
        <v>0</v>
      </c>
      <c r="Z276" s="32">
        <f t="shared" si="132"/>
        <v>0</v>
      </c>
      <c r="AA276" s="32">
        <f t="shared" si="132"/>
        <v>0</v>
      </c>
    </row>
    <row r="277" spans="1:27" s="31" customFormat="1" outlineLevel="3" x14ac:dyDescent="0.2">
      <c r="A277" s="235" t="s">
        <v>23</v>
      </c>
      <c r="B277" s="235"/>
      <c r="C277" s="235"/>
      <c r="D277" s="32">
        <f t="shared" ref="D277:AA277" si="133">SUBTOTAL(9,D278:D278)</f>
        <v>36</v>
      </c>
      <c r="E277" s="32">
        <f t="shared" si="133"/>
        <v>27</v>
      </c>
      <c r="F277" s="32">
        <f t="shared" si="133"/>
        <v>63</v>
      </c>
      <c r="G277" s="32">
        <f t="shared" si="133"/>
        <v>13</v>
      </c>
      <c r="H277" s="32">
        <f t="shared" si="133"/>
        <v>6</v>
      </c>
      <c r="I277" s="32">
        <f t="shared" si="133"/>
        <v>19</v>
      </c>
      <c r="J277" s="32">
        <f t="shared" si="133"/>
        <v>23</v>
      </c>
      <c r="K277" s="32">
        <f t="shared" si="133"/>
        <v>21</v>
      </c>
      <c r="L277" s="32">
        <f t="shared" si="133"/>
        <v>44</v>
      </c>
      <c r="M277" s="32">
        <f t="shared" si="133"/>
        <v>0</v>
      </c>
      <c r="N277" s="32">
        <f t="shared" si="133"/>
        <v>0</v>
      </c>
      <c r="O277" s="32">
        <f t="shared" si="133"/>
        <v>0</v>
      </c>
      <c r="P277" s="32">
        <f t="shared" si="133"/>
        <v>0</v>
      </c>
      <c r="Q277" s="32">
        <f t="shared" si="133"/>
        <v>0</v>
      </c>
      <c r="R277" s="32">
        <f t="shared" si="133"/>
        <v>0</v>
      </c>
      <c r="S277" s="32">
        <f t="shared" si="133"/>
        <v>0</v>
      </c>
      <c r="T277" s="32">
        <f t="shared" si="133"/>
        <v>0</v>
      </c>
      <c r="U277" s="32">
        <f t="shared" si="133"/>
        <v>0</v>
      </c>
      <c r="V277" s="32">
        <f t="shared" si="133"/>
        <v>0</v>
      </c>
      <c r="W277" s="32">
        <f t="shared" si="133"/>
        <v>0</v>
      </c>
      <c r="X277" s="32">
        <f t="shared" si="133"/>
        <v>0</v>
      </c>
      <c r="Y277" s="32">
        <f t="shared" si="133"/>
        <v>0</v>
      </c>
      <c r="Z277" s="32">
        <f t="shared" si="133"/>
        <v>0</v>
      </c>
      <c r="AA277" s="32">
        <f t="shared" si="133"/>
        <v>0</v>
      </c>
    </row>
    <row r="278" spans="1:27" outlineLevel="4" x14ac:dyDescent="0.2">
      <c r="A278" s="53">
        <v>4.0301</v>
      </c>
      <c r="B278" s="33" t="s">
        <v>342</v>
      </c>
      <c r="C278" s="33" t="s">
        <v>343</v>
      </c>
      <c r="D278" s="34">
        <f>G278+J278+M278+P278+S278+V278+Y278</f>
        <v>36</v>
      </c>
      <c r="E278" s="34">
        <f>H278+K278+N278+Q278+T278+W278+Z278</f>
        <v>27</v>
      </c>
      <c r="F278" s="34">
        <f t="shared" si="103"/>
        <v>63</v>
      </c>
      <c r="G278" s="35">
        <v>13</v>
      </c>
      <c r="H278" s="35">
        <v>6</v>
      </c>
      <c r="I278" s="35">
        <f t="shared" si="104"/>
        <v>19</v>
      </c>
      <c r="J278" s="35">
        <v>23</v>
      </c>
      <c r="K278" s="35">
        <v>21</v>
      </c>
      <c r="L278" s="35">
        <f t="shared" si="105"/>
        <v>44</v>
      </c>
      <c r="M278" s="35"/>
      <c r="N278" s="35"/>
      <c r="O278" s="35">
        <f t="shared" si="106"/>
        <v>0</v>
      </c>
      <c r="P278" s="35"/>
      <c r="Q278" s="35"/>
      <c r="R278" s="35">
        <f t="shared" si="107"/>
        <v>0</v>
      </c>
      <c r="S278" s="35"/>
      <c r="T278" s="35"/>
      <c r="U278" s="35">
        <f t="shared" si="108"/>
        <v>0</v>
      </c>
      <c r="V278" s="35"/>
      <c r="W278" s="35"/>
      <c r="X278" s="35">
        <f t="shared" si="109"/>
        <v>0</v>
      </c>
      <c r="Y278" s="35"/>
      <c r="Z278" s="35"/>
      <c r="AA278" s="35">
        <f t="shared" si="110"/>
        <v>0</v>
      </c>
    </row>
  </sheetData>
  <mergeCells count="99">
    <mergeCell ref="A275:C275"/>
    <mergeCell ref="A276:C276"/>
    <mergeCell ref="A277:C277"/>
    <mergeCell ref="A257:C257"/>
    <mergeCell ref="A261:C261"/>
    <mergeCell ref="A262:C262"/>
    <mergeCell ref="A263:C263"/>
    <mergeCell ref="A272:C272"/>
    <mergeCell ref="A273:C273"/>
    <mergeCell ref="A248:C248"/>
    <mergeCell ref="A194:C194"/>
    <mergeCell ref="A195:C195"/>
    <mergeCell ref="A196:C196"/>
    <mergeCell ref="A198:C198"/>
    <mergeCell ref="A205:C205"/>
    <mergeCell ref="A211:C211"/>
    <mergeCell ref="A214:C214"/>
    <mergeCell ref="A218:C218"/>
    <mergeCell ref="A219:C219"/>
    <mergeCell ref="A220:C220"/>
    <mergeCell ref="A247:C247"/>
    <mergeCell ref="A189:C189"/>
    <mergeCell ref="A139:C139"/>
    <mergeCell ref="A140:C140"/>
    <mergeCell ref="A142:C142"/>
    <mergeCell ref="A144:C144"/>
    <mergeCell ref="A145:C145"/>
    <mergeCell ref="A146:C146"/>
    <mergeCell ref="A151:C151"/>
    <mergeCell ref="A155:C155"/>
    <mergeCell ref="A160:C160"/>
    <mergeCell ref="A174:C174"/>
    <mergeCell ref="A175:C175"/>
    <mergeCell ref="A138:C138"/>
    <mergeCell ref="A116:C116"/>
    <mergeCell ref="A119:C119"/>
    <mergeCell ref="A120:C120"/>
    <mergeCell ref="A121:C121"/>
    <mergeCell ref="A124:C124"/>
    <mergeCell ref="A126:C126"/>
    <mergeCell ref="A128:C128"/>
    <mergeCell ref="A129:C129"/>
    <mergeCell ref="A130:C130"/>
    <mergeCell ref="A134:C134"/>
    <mergeCell ref="A135:C135"/>
    <mergeCell ref="B22:C22"/>
    <mergeCell ref="A12:C12"/>
    <mergeCell ref="A13:A17"/>
    <mergeCell ref="A99:C99"/>
    <mergeCell ref="A55:C55"/>
    <mergeCell ref="A57:C57"/>
    <mergeCell ref="A58:C58"/>
    <mergeCell ref="A59:C59"/>
    <mergeCell ref="A72:C72"/>
    <mergeCell ref="A73:C73"/>
    <mergeCell ref="A79:C79"/>
    <mergeCell ref="A85:C85"/>
    <mergeCell ref="A86:C86"/>
    <mergeCell ref="A87:C87"/>
    <mergeCell ref="A98:C98"/>
    <mergeCell ref="A54:C54"/>
    <mergeCell ref="B23:C23"/>
    <mergeCell ref="B24:C24"/>
    <mergeCell ref="A25:C25"/>
    <mergeCell ref="A26:C26"/>
    <mergeCell ref="A27:C27"/>
    <mergeCell ref="A52:C52"/>
    <mergeCell ref="B13:C13"/>
    <mergeCell ref="B14:C14"/>
    <mergeCell ref="B15:C15"/>
    <mergeCell ref="B16:C16"/>
    <mergeCell ref="B17:C17"/>
    <mergeCell ref="A18:C18"/>
    <mergeCell ref="B19:C19"/>
    <mergeCell ref="A20:A21"/>
    <mergeCell ref="B20:C20"/>
    <mergeCell ref="B21:C21"/>
    <mergeCell ref="A44:C44"/>
    <mergeCell ref="A45:C45"/>
    <mergeCell ref="A47:C47"/>
    <mergeCell ref="A50:C50"/>
    <mergeCell ref="A51:C51"/>
    <mergeCell ref="A1:AA1"/>
    <mergeCell ref="A2:AA2"/>
    <mergeCell ref="A5:AA5"/>
    <mergeCell ref="A6:AA6"/>
    <mergeCell ref="A7:AA7"/>
    <mergeCell ref="W4:Y4"/>
    <mergeCell ref="D8:F9"/>
    <mergeCell ref="G8:AA8"/>
    <mergeCell ref="G9:I9"/>
    <mergeCell ref="J9:L9"/>
    <mergeCell ref="A3:AA3"/>
    <mergeCell ref="M9:O9"/>
    <mergeCell ref="P9:R9"/>
    <mergeCell ref="S9:U9"/>
    <mergeCell ref="V9:X9"/>
    <mergeCell ref="Y9:AA9"/>
    <mergeCell ref="A8:C10"/>
  </mergeCells>
  <printOptions horizontalCentered="1"/>
  <pageMargins left="0.25" right="0.25" top="0.75" bottom="0.75" header="0.3" footer="0.3"/>
  <pageSetup paperSize="5" scale="85" fitToHeight="0" orientation="landscape" r:id="rId1"/>
  <headerFooter>
    <oddHeader>&amp;L&amp;G</oddHeader>
    <oddFooter>&amp;C&amp;8Patrono con Igualdad de Oportunidad en el Empleo M/M/V/I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zoomScaleNormal="100" workbookViewId="0">
      <selection sqref="A1:AA1"/>
    </sheetView>
  </sheetViews>
  <sheetFormatPr defaultRowHeight="12.75" outlineLevelRow="4" x14ac:dyDescent="0.25"/>
  <cols>
    <col min="1" max="1" width="8" style="3" customWidth="1"/>
    <col min="2" max="2" width="5.85546875" style="3" customWidth="1"/>
    <col min="3" max="3" width="33.85546875" style="3" customWidth="1"/>
    <col min="4" max="5" width="7" style="3" customWidth="1"/>
    <col min="6" max="6" width="8" style="3" customWidth="1"/>
    <col min="7" max="12" width="7" style="3" customWidth="1"/>
    <col min="13" max="13" width="5.42578125" style="3" customWidth="1"/>
    <col min="14" max="18" width="7" style="3" customWidth="1"/>
    <col min="19" max="19" width="5.140625" style="3" customWidth="1"/>
    <col min="20" max="21" width="4.7109375" style="3" customWidth="1"/>
    <col min="22" max="23" width="5.140625" style="3" customWidth="1"/>
    <col min="24" max="24" width="5.42578125" style="3" customWidth="1"/>
    <col min="25" max="25" width="4.7109375" style="3" customWidth="1"/>
    <col min="26" max="27" width="5.42578125" style="3" customWidth="1"/>
    <col min="28" max="16384" width="9.140625" style="3"/>
  </cols>
  <sheetData>
    <row r="1" spans="1:27" s="4" customFormat="1" x14ac:dyDescent="0.2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4" customFormat="1" x14ac:dyDescent="0.2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s="4" customFormat="1" x14ac:dyDescent="0.2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s="8" customFormat="1" ht="15" x14ac:dyDescent="0.25">
      <c r="A4" s="1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137">
        <v>44145</v>
      </c>
      <c r="X4" s="138"/>
      <c r="Y4" s="138"/>
      <c r="Z4" s="47"/>
      <c r="AA4" s="81" t="s">
        <v>613</v>
      </c>
    </row>
    <row r="5" spans="1:27" s="4" customFormat="1" x14ac:dyDescent="0.2">
      <c r="A5" s="238" t="s">
        <v>537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</row>
    <row r="6" spans="1:27" s="4" customFormat="1" x14ac:dyDescent="0.2">
      <c r="A6" s="239" t="s">
        <v>598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</row>
    <row r="7" spans="1:27" s="4" customFormat="1" x14ac:dyDescent="0.2">
      <c r="A7" s="139" t="s">
        <v>599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s="4" customFormat="1" ht="12.75" customHeight="1" x14ac:dyDescent="0.2">
      <c r="A8" s="220" t="s">
        <v>539</v>
      </c>
      <c r="B8" s="221"/>
      <c r="C8" s="222"/>
      <c r="D8" s="229" t="s">
        <v>16</v>
      </c>
      <c r="E8" s="230"/>
      <c r="F8" s="231"/>
      <c r="G8" s="214" t="s">
        <v>17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6"/>
    </row>
    <row r="9" spans="1:27" s="4" customFormat="1" ht="12.75" customHeight="1" x14ac:dyDescent="0.2">
      <c r="A9" s="223"/>
      <c r="B9" s="224"/>
      <c r="C9" s="225"/>
      <c r="D9" s="232"/>
      <c r="E9" s="233"/>
      <c r="F9" s="234"/>
      <c r="G9" s="214" t="s">
        <v>0</v>
      </c>
      <c r="H9" s="215"/>
      <c r="I9" s="216"/>
      <c r="J9" s="214" t="s">
        <v>1</v>
      </c>
      <c r="K9" s="215"/>
      <c r="L9" s="216"/>
      <c r="M9" s="214" t="s">
        <v>2</v>
      </c>
      <c r="N9" s="215"/>
      <c r="O9" s="216"/>
      <c r="P9" s="214" t="s">
        <v>3</v>
      </c>
      <c r="Q9" s="215"/>
      <c r="R9" s="216"/>
      <c r="S9" s="217" t="s">
        <v>502</v>
      </c>
      <c r="T9" s="218"/>
      <c r="U9" s="219"/>
      <c r="V9" s="214" t="s">
        <v>5</v>
      </c>
      <c r="W9" s="215"/>
      <c r="X9" s="216"/>
      <c r="Y9" s="214" t="s">
        <v>6</v>
      </c>
      <c r="Z9" s="215"/>
      <c r="AA9" s="216"/>
    </row>
    <row r="10" spans="1:27" s="4" customFormat="1" x14ac:dyDescent="0.2">
      <c r="A10" s="226"/>
      <c r="B10" s="227"/>
      <c r="C10" s="228"/>
      <c r="D10" s="49" t="s">
        <v>8</v>
      </c>
      <c r="E10" s="49" t="s">
        <v>9</v>
      </c>
      <c r="F10" s="49" t="s">
        <v>18</v>
      </c>
      <c r="G10" s="49" t="s">
        <v>8</v>
      </c>
      <c r="H10" s="49" t="s">
        <v>9</v>
      </c>
      <c r="I10" s="50" t="s">
        <v>18</v>
      </c>
      <c r="J10" s="49" t="s">
        <v>8</v>
      </c>
      <c r="K10" s="49" t="s">
        <v>9</v>
      </c>
      <c r="L10" s="49" t="s">
        <v>18</v>
      </c>
      <c r="M10" s="49" t="s">
        <v>8</v>
      </c>
      <c r="N10" s="49" t="s">
        <v>9</v>
      </c>
      <c r="O10" s="49" t="s">
        <v>18</v>
      </c>
      <c r="P10" s="49" t="s">
        <v>8</v>
      </c>
      <c r="Q10" s="49" t="s">
        <v>9</v>
      </c>
      <c r="R10" s="49" t="s">
        <v>18</v>
      </c>
      <c r="S10" s="49" t="s">
        <v>8</v>
      </c>
      <c r="T10" s="49" t="s">
        <v>9</v>
      </c>
      <c r="U10" s="49" t="s">
        <v>18</v>
      </c>
      <c r="V10" s="49" t="s">
        <v>8</v>
      </c>
      <c r="W10" s="49" t="s">
        <v>9</v>
      </c>
      <c r="X10" s="49" t="s">
        <v>18</v>
      </c>
      <c r="Y10" s="49" t="s">
        <v>8</v>
      </c>
      <c r="Z10" s="49" t="s">
        <v>9</v>
      </c>
      <c r="AA10" s="49" t="s">
        <v>18</v>
      </c>
    </row>
    <row r="11" spans="1:27" s="8" customFormat="1" ht="15" x14ac:dyDescent="0.25">
      <c r="A11" s="83" t="s">
        <v>402</v>
      </c>
      <c r="B11" s="82"/>
      <c r="C11" s="80"/>
      <c r="D11" s="59">
        <f>G11+J11+M11+P11+S11+V11+Y11</f>
        <v>5405</v>
      </c>
      <c r="E11" s="59">
        <f>H11+K11+N11+Q11+T11+W11+Z11</f>
        <v>8990</v>
      </c>
      <c r="F11" s="59">
        <f>I11+L11+O11+R11+U11+X11+AA11</f>
        <v>14395</v>
      </c>
      <c r="G11" s="59">
        <f>G12+G18</f>
        <v>1426</v>
      </c>
      <c r="H11" s="59">
        <f t="shared" ref="H11:AA11" si="0">H12+H18</f>
        <v>2247</v>
      </c>
      <c r="I11" s="59">
        <f t="shared" si="0"/>
        <v>3673</v>
      </c>
      <c r="J11" s="59">
        <f t="shared" si="0"/>
        <v>1656</v>
      </c>
      <c r="K11" s="59">
        <f t="shared" si="0"/>
        <v>2714</v>
      </c>
      <c r="L11" s="59">
        <f t="shared" si="0"/>
        <v>4370</v>
      </c>
      <c r="M11" s="59">
        <f t="shared" si="0"/>
        <v>834</v>
      </c>
      <c r="N11" s="59">
        <f t="shared" si="0"/>
        <v>1432</v>
      </c>
      <c r="O11" s="59">
        <f t="shared" si="0"/>
        <v>2266</v>
      </c>
      <c r="P11" s="59">
        <f t="shared" si="0"/>
        <v>1335</v>
      </c>
      <c r="Q11" s="59">
        <f t="shared" si="0"/>
        <v>2302</v>
      </c>
      <c r="R11" s="59">
        <f t="shared" si="0"/>
        <v>3637</v>
      </c>
      <c r="S11" s="59">
        <f t="shared" si="0"/>
        <v>21</v>
      </c>
      <c r="T11" s="59">
        <f t="shared" si="0"/>
        <v>53</v>
      </c>
      <c r="U11" s="59">
        <f t="shared" si="0"/>
        <v>74</v>
      </c>
      <c r="V11" s="59">
        <f t="shared" si="0"/>
        <v>53</v>
      </c>
      <c r="W11" s="59">
        <f t="shared" si="0"/>
        <v>66</v>
      </c>
      <c r="X11" s="59">
        <f t="shared" si="0"/>
        <v>119</v>
      </c>
      <c r="Y11" s="59">
        <f t="shared" si="0"/>
        <v>80</v>
      </c>
      <c r="Z11" s="59">
        <f t="shared" si="0"/>
        <v>176</v>
      </c>
      <c r="AA11" s="59">
        <f t="shared" si="0"/>
        <v>256</v>
      </c>
    </row>
    <row r="12" spans="1:27" s="4" customFormat="1" x14ac:dyDescent="0.2">
      <c r="A12" s="204" t="s">
        <v>10</v>
      </c>
      <c r="B12" s="205"/>
      <c r="C12" s="206"/>
      <c r="D12" s="21">
        <f t="shared" ref="D12:F27" si="1">G12+J12+M12+P12+S12+V12+Y12</f>
        <v>4207</v>
      </c>
      <c r="E12" s="21">
        <f t="shared" si="1"/>
        <v>7047</v>
      </c>
      <c r="F12" s="21">
        <f t="shared" si="1"/>
        <v>11254</v>
      </c>
      <c r="G12" s="21">
        <f>SUM(G13:G17)</f>
        <v>1008</v>
      </c>
      <c r="H12" s="21">
        <f t="shared" ref="H12:AA12" si="2">SUM(H13:H17)</f>
        <v>1593</v>
      </c>
      <c r="I12" s="21">
        <f t="shared" si="2"/>
        <v>2601</v>
      </c>
      <c r="J12" s="21">
        <f t="shared" si="2"/>
        <v>1023</v>
      </c>
      <c r="K12" s="21">
        <f t="shared" si="2"/>
        <v>1693</v>
      </c>
      <c r="L12" s="21">
        <f t="shared" si="2"/>
        <v>2716</v>
      </c>
      <c r="M12" s="21">
        <f t="shared" si="2"/>
        <v>746</v>
      </c>
      <c r="N12" s="21">
        <f t="shared" si="2"/>
        <v>1314</v>
      </c>
      <c r="O12" s="21">
        <f t="shared" si="2"/>
        <v>2060</v>
      </c>
      <c r="P12" s="21">
        <f t="shared" si="2"/>
        <v>1335</v>
      </c>
      <c r="Q12" s="21">
        <f t="shared" si="2"/>
        <v>2302</v>
      </c>
      <c r="R12" s="21">
        <f t="shared" si="2"/>
        <v>3637</v>
      </c>
      <c r="S12" s="21">
        <f t="shared" si="2"/>
        <v>21</v>
      </c>
      <c r="T12" s="21">
        <f t="shared" si="2"/>
        <v>51</v>
      </c>
      <c r="U12" s="21">
        <f t="shared" si="2"/>
        <v>72</v>
      </c>
      <c r="V12" s="21">
        <f t="shared" si="2"/>
        <v>53</v>
      </c>
      <c r="W12" s="21">
        <f t="shared" si="2"/>
        <v>66</v>
      </c>
      <c r="X12" s="21">
        <f t="shared" si="2"/>
        <v>119</v>
      </c>
      <c r="Y12" s="21">
        <f t="shared" si="2"/>
        <v>21</v>
      </c>
      <c r="Z12" s="21">
        <f t="shared" si="2"/>
        <v>28</v>
      </c>
      <c r="AA12" s="21">
        <f t="shared" si="2"/>
        <v>49</v>
      </c>
    </row>
    <row r="13" spans="1:27" s="4" customFormat="1" x14ac:dyDescent="0.2">
      <c r="A13" s="207">
        <v>5</v>
      </c>
      <c r="B13" s="202" t="s">
        <v>19</v>
      </c>
      <c r="C13" s="203"/>
      <c r="D13" s="22">
        <f t="shared" si="1"/>
        <v>4075</v>
      </c>
      <c r="E13" s="22">
        <f t="shared" si="1"/>
        <v>6948</v>
      </c>
      <c r="F13" s="22">
        <f t="shared" si="1"/>
        <v>11023</v>
      </c>
      <c r="G13" s="23">
        <f>G27+G51+G58+G86+G126+G142+G189+G212</f>
        <v>948</v>
      </c>
      <c r="H13" s="23">
        <f t="shared" ref="H13:AA13" si="3">H27+H51+H58+H86+H126+H142+H189+H212</f>
        <v>1558</v>
      </c>
      <c r="I13" s="23">
        <f t="shared" si="3"/>
        <v>2506</v>
      </c>
      <c r="J13" s="23">
        <f t="shared" si="3"/>
        <v>1001</v>
      </c>
      <c r="K13" s="23">
        <f t="shared" si="3"/>
        <v>1690</v>
      </c>
      <c r="L13" s="23">
        <f t="shared" si="3"/>
        <v>2691</v>
      </c>
      <c r="M13" s="23">
        <f t="shared" si="3"/>
        <v>741</v>
      </c>
      <c r="N13" s="23">
        <f t="shared" si="3"/>
        <v>1313</v>
      </c>
      <c r="O13" s="23">
        <f t="shared" si="3"/>
        <v>2054</v>
      </c>
      <c r="P13" s="23">
        <f t="shared" si="3"/>
        <v>1328</v>
      </c>
      <c r="Q13" s="23">
        <f t="shared" si="3"/>
        <v>2300</v>
      </c>
      <c r="R13" s="23">
        <f t="shared" si="3"/>
        <v>3628</v>
      </c>
      <c r="S13" s="23">
        <f t="shared" si="3"/>
        <v>21</v>
      </c>
      <c r="T13" s="23">
        <f t="shared" si="3"/>
        <v>51</v>
      </c>
      <c r="U13" s="23">
        <f t="shared" si="3"/>
        <v>72</v>
      </c>
      <c r="V13" s="23">
        <f t="shared" si="3"/>
        <v>35</v>
      </c>
      <c r="W13" s="23">
        <f t="shared" si="3"/>
        <v>36</v>
      </c>
      <c r="X13" s="23">
        <f t="shared" si="3"/>
        <v>71</v>
      </c>
      <c r="Y13" s="23">
        <f t="shared" si="3"/>
        <v>1</v>
      </c>
      <c r="Z13" s="23">
        <f t="shared" si="3"/>
        <v>0</v>
      </c>
      <c r="AA13" s="23">
        <f t="shared" si="3"/>
        <v>1</v>
      </c>
    </row>
    <row r="14" spans="1:27" s="4" customFormat="1" x14ac:dyDescent="0.2">
      <c r="A14" s="211"/>
      <c r="B14" s="202" t="s">
        <v>533</v>
      </c>
      <c r="C14" s="203"/>
      <c r="D14" s="22">
        <f t="shared" si="1"/>
        <v>5</v>
      </c>
      <c r="E14" s="22">
        <f t="shared" si="1"/>
        <v>5</v>
      </c>
      <c r="F14" s="22">
        <f t="shared" si="1"/>
        <v>10</v>
      </c>
      <c r="G14" s="23">
        <f>G197</f>
        <v>3</v>
      </c>
      <c r="H14" s="23">
        <f t="shared" ref="H14:AA14" si="4">H197</f>
        <v>3</v>
      </c>
      <c r="I14" s="23">
        <f t="shared" si="4"/>
        <v>6</v>
      </c>
      <c r="J14" s="23">
        <f t="shared" si="4"/>
        <v>0</v>
      </c>
      <c r="K14" s="23">
        <f t="shared" si="4"/>
        <v>0</v>
      </c>
      <c r="L14" s="23">
        <f t="shared" si="4"/>
        <v>0</v>
      </c>
      <c r="M14" s="23">
        <f t="shared" si="4"/>
        <v>0</v>
      </c>
      <c r="N14" s="23">
        <f t="shared" si="4"/>
        <v>0</v>
      </c>
      <c r="O14" s="23">
        <f t="shared" si="4"/>
        <v>0</v>
      </c>
      <c r="P14" s="23">
        <f t="shared" si="4"/>
        <v>2</v>
      </c>
      <c r="Q14" s="23">
        <f t="shared" si="4"/>
        <v>1</v>
      </c>
      <c r="R14" s="23">
        <f t="shared" si="4"/>
        <v>3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23">
        <f t="shared" si="4"/>
        <v>0</v>
      </c>
      <c r="W14" s="23">
        <f t="shared" si="4"/>
        <v>1</v>
      </c>
      <c r="X14" s="23">
        <f t="shared" si="4"/>
        <v>1</v>
      </c>
      <c r="Y14" s="23">
        <f t="shared" si="4"/>
        <v>0</v>
      </c>
      <c r="Z14" s="23">
        <f t="shared" si="4"/>
        <v>0</v>
      </c>
      <c r="AA14" s="23">
        <f t="shared" si="4"/>
        <v>0</v>
      </c>
    </row>
    <row r="15" spans="1:27" s="4" customFormat="1" x14ac:dyDescent="0.2">
      <c r="A15" s="211"/>
      <c r="B15" s="212" t="s">
        <v>532</v>
      </c>
      <c r="C15" s="213"/>
      <c r="D15" s="22">
        <f t="shared" si="1"/>
        <v>38</v>
      </c>
      <c r="E15" s="22">
        <f t="shared" si="1"/>
        <v>25</v>
      </c>
      <c r="F15" s="22">
        <f t="shared" si="1"/>
        <v>63</v>
      </c>
      <c r="G15" s="23">
        <f>G191+G200</f>
        <v>36</v>
      </c>
      <c r="H15" s="23">
        <f t="shared" ref="H15:AA15" si="5">H191+H200</f>
        <v>25</v>
      </c>
      <c r="I15" s="23">
        <f t="shared" si="5"/>
        <v>61</v>
      </c>
      <c r="J15" s="23">
        <f t="shared" si="5"/>
        <v>2</v>
      </c>
      <c r="K15" s="23">
        <f t="shared" si="5"/>
        <v>0</v>
      </c>
      <c r="L15" s="23">
        <f t="shared" si="5"/>
        <v>2</v>
      </c>
      <c r="M15" s="23">
        <f t="shared" si="5"/>
        <v>0</v>
      </c>
      <c r="N15" s="23">
        <f t="shared" si="5"/>
        <v>0</v>
      </c>
      <c r="O15" s="23">
        <f t="shared" si="5"/>
        <v>0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5"/>
        <v>0</v>
      </c>
      <c r="Y15" s="23">
        <f t="shared" si="5"/>
        <v>0</v>
      </c>
      <c r="Z15" s="23">
        <f t="shared" si="5"/>
        <v>0</v>
      </c>
      <c r="AA15" s="23">
        <f t="shared" si="5"/>
        <v>0</v>
      </c>
    </row>
    <row r="16" spans="1:27" s="4" customFormat="1" x14ac:dyDescent="0.2">
      <c r="A16" s="211"/>
      <c r="B16" s="202" t="s">
        <v>21</v>
      </c>
      <c r="C16" s="203"/>
      <c r="D16" s="22">
        <f t="shared" si="1"/>
        <v>43</v>
      </c>
      <c r="E16" s="22">
        <f t="shared" si="1"/>
        <v>7</v>
      </c>
      <c r="F16" s="22">
        <f t="shared" si="1"/>
        <v>50</v>
      </c>
      <c r="G16" s="23">
        <f>G206</f>
        <v>19</v>
      </c>
      <c r="H16" s="23">
        <f t="shared" ref="H16:AA16" si="6">H206</f>
        <v>4</v>
      </c>
      <c r="I16" s="23">
        <f t="shared" si="6"/>
        <v>23</v>
      </c>
      <c r="J16" s="23">
        <f t="shared" si="6"/>
        <v>19</v>
      </c>
      <c r="K16" s="23">
        <f t="shared" si="6"/>
        <v>3</v>
      </c>
      <c r="L16" s="23">
        <f t="shared" si="6"/>
        <v>22</v>
      </c>
      <c r="M16" s="23">
        <f t="shared" si="6"/>
        <v>4</v>
      </c>
      <c r="N16" s="23">
        <f t="shared" si="6"/>
        <v>0</v>
      </c>
      <c r="O16" s="23">
        <f t="shared" si="6"/>
        <v>4</v>
      </c>
      <c r="P16" s="23">
        <f t="shared" si="6"/>
        <v>1</v>
      </c>
      <c r="Q16" s="23">
        <f t="shared" si="6"/>
        <v>0</v>
      </c>
      <c r="R16" s="23">
        <f t="shared" si="6"/>
        <v>1</v>
      </c>
      <c r="S16" s="23">
        <f t="shared" si="6"/>
        <v>0</v>
      </c>
      <c r="T16" s="23">
        <f t="shared" si="6"/>
        <v>0</v>
      </c>
      <c r="U16" s="23">
        <f t="shared" si="6"/>
        <v>0</v>
      </c>
      <c r="V16" s="23">
        <f t="shared" si="6"/>
        <v>0</v>
      </c>
      <c r="W16" s="23">
        <f t="shared" si="6"/>
        <v>0</v>
      </c>
      <c r="X16" s="23">
        <f t="shared" si="6"/>
        <v>0</v>
      </c>
      <c r="Y16" s="23">
        <f t="shared" si="6"/>
        <v>0</v>
      </c>
      <c r="Z16" s="23">
        <f t="shared" si="6"/>
        <v>0</v>
      </c>
      <c r="AA16" s="23">
        <f t="shared" si="6"/>
        <v>0</v>
      </c>
    </row>
    <row r="17" spans="1:27" s="4" customFormat="1" x14ac:dyDescent="0.2">
      <c r="A17" s="208"/>
      <c r="B17" s="209" t="s">
        <v>6</v>
      </c>
      <c r="C17" s="210"/>
      <c r="D17" s="22">
        <f t="shared" si="1"/>
        <v>46</v>
      </c>
      <c r="E17" s="22">
        <f t="shared" si="1"/>
        <v>62</v>
      </c>
      <c r="F17" s="22">
        <f t="shared" si="1"/>
        <v>108</v>
      </c>
      <c r="G17" s="23">
        <f>G260</f>
        <v>2</v>
      </c>
      <c r="H17" s="23">
        <f t="shared" ref="H17:AA17" si="7">H260</f>
        <v>3</v>
      </c>
      <c r="I17" s="23">
        <f t="shared" si="7"/>
        <v>5</v>
      </c>
      <c r="J17" s="23">
        <f t="shared" si="7"/>
        <v>1</v>
      </c>
      <c r="K17" s="23">
        <f t="shared" si="7"/>
        <v>0</v>
      </c>
      <c r="L17" s="23">
        <f t="shared" si="7"/>
        <v>1</v>
      </c>
      <c r="M17" s="23">
        <f t="shared" si="7"/>
        <v>1</v>
      </c>
      <c r="N17" s="23">
        <f t="shared" si="7"/>
        <v>1</v>
      </c>
      <c r="O17" s="23">
        <f t="shared" si="7"/>
        <v>2</v>
      </c>
      <c r="P17" s="23">
        <f t="shared" si="7"/>
        <v>4</v>
      </c>
      <c r="Q17" s="23">
        <f t="shared" si="7"/>
        <v>1</v>
      </c>
      <c r="R17" s="23">
        <f t="shared" si="7"/>
        <v>5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23">
        <f t="shared" si="7"/>
        <v>18</v>
      </c>
      <c r="W17" s="23">
        <f t="shared" si="7"/>
        <v>29</v>
      </c>
      <c r="X17" s="23">
        <f t="shared" si="7"/>
        <v>47</v>
      </c>
      <c r="Y17" s="23">
        <f t="shared" si="7"/>
        <v>20</v>
      </c>
      <c r="Z17" s="23">
        <f t="shared" si="7"/>
        <v>28</v>
      </c>
      <c r="AA17" s="23">
        <f t="shared" si="7"/>
        <v>48</v>
      </c>
    </row>
    <row r="18" spans="1:27" s="4" customFormat="1" ht="15" x14ac:dyDescent="0.35">
      <c r="A18" s="204" t="s">
        <v>11</v>
      </c>
      <c r="B18" s="205"/>
      <c r="C18" s="206"/>
      <c r="D18" s="24">
        <f t="shared" si="1"/>
        <v>1198</v>
      </c>
      <c r="E18" s="24">
        <f t="shared" si="1"/>
        <v>1943</v>
      </c>
      <c r="F18" s="24">
        <f t="shared" si="1"/>
        <v>3141</v>
      </c>
      <c r="G18" s="21">
        <f t="shared" ref="G18:AA18" si="8">SUM(G19:G24)</f>
        <v>418</v>
      </c>
      <c r="H18" s="25">
        <f t="shared" si="8"/>
        <v>654</v>
      </c>
      <c r="I18" s="24">
        <f t="shared" si="8"/>
        <v>1072</v>
      </c>
      <c r="J18" s="25">
        <f t="shared" si="8"/>
        <v>633</v>
      </c>
      <c r="K18" s="25">
        <f t="shared" si="8"/>
        <v>1021</v>
      </c>
      <c r="L18" s="24">
        <f t="shared" si="8"/>
        <v>1654</v>
      </c>
      <c r="M18" s="25">
        <f t="shared" si="8"/>
        <v>88</v>
      </c>
      <c r="N18" s="25">
        <f t="shared" si="8"/>
        <v>118</v>
      </c>
      <c r="O18" s="24">
        <f t="shared" si="8"/>
        <v>206</v>
      </c>
      <c r="P18" s="25">
        <f t="shared" si="8"/>
        <v>0</v>
      </c>
      <c r="Q18" s="25">
        <f t="shared" si="8"/>
        <v>0</v>
      </c>
      <c r="R18" s="24">
        <f t="shared" si="8"/>
        <v>0</v>
      </c>
      <c r="S18" s="25">
        <f t="shared" si="8"/>
        <v>0</v>
      </c>
      <c r="T18" s="25">
        <f t="shared" si="8"/>
        <v>2</v>
      </c>
      <c r="U18" s="24">
        <f t="shared" si="8"/>
        <v>2</v>
      </c>
      <c r="V18" s="25">
        <f t="shared" si="8"/>
        <v>0</v>
      </c>
      <c r="W18" s="25">
        <f t="shared" si="8"/>
        <v>0</v>
      </c>
      <c r="X18" s="24">
        <f t="shared" si="8"/>
        <v>0</v>
      </c>
      <c r="Y18" s="25">
        <f t="shared" si="8"/>
        <v>59</v>
      </c>
      <c r="Z18" s="25">
        <f t="shared" si="8"/>
        <v>148</v>
      </c>
      <c r="AA18" s="24">
        <f t="shared" si="8"/>
        <v>207</v>
      </c>
    </row>
    <row r="19" spans="1:27" s="4" customFormat="1" x14ac:dyDescent="0.2">
      <c r="A19" s="51">
        <v>6</v>
      </c>
      <c r="B19" s="202" t="s">
        <v>403</v>
      </c>
      <c r="C19" s="203"/>
      <c r="D19" s="22">
        <f t="shared" si="1"/>
        <v>5</v>
      </c>
      <c r="E19" s="22">
        <f t="shared" si="1"/>
        <v>17</v>
      </c>
      <c r="F19" s="22">
        <f t="shared" si="1"/>
        <v>22</v>
      </c>
      <c r="G19" s="23">
        <f>G116+G241+G269</f>
        <v>4</v>
      </c>
      <c r="H19" s="23">
        <f t="shared" ref="H19:AA19" si="9">H116+H241+H269</f>
        <v>17</v>
      </c>
      <c r="I19" s="23">
        <f t="shared" si="9"/>
        <v>21</v>
      </c>
      <c r="J19" s="23">
        <f t="shared" si="9"/>
        <v>0</v>
      </c>
      <c r="K19" s="23">
        <f t="shared" si="9"/>
        <v>0</v>
      </c>
      <c r="L19" s="23">
        <f t="shared" si="9"/>
        <v>0</v>
      </c>
      <c r="M19" s="23">
        <f t="shared" si="9"/>
        <v>0</v>
      </c>
      <c r="N19" s="23">
        <f t="shared" si="9"/>
        <v>0</v>
      </c>
      <c r="O19" s="23">
        <f t="shared" si="9"/>
        <v>0</v>
      </c>
      <c r="P19" s="23">
        <f t="shared" si="9"/>
        <v>0</v>
      </c>
      <c r="Q19" s="23">
        <f t="shared" si="9"/>
        <v>0</v>
      </c>
      <c r="R19" s="23">
        <f t="shared" si="9"/>
        <v>0</v>
      </c>
      <c r="S19" s="23">
        <f t="shared" si="9"/>
        <v>0</v>
      </c>
      <c r="T19" s="23">
        <f t="shared" si="9"/>
        <v>0</v>
      </c>
      <c r="U19" s="23">
        <f t="shared" si="9"/>
        <v>0</v>
      </c>
      <c r="V19" s="23">
        <f t="shared" si="9"/>
        <v>0</v>
      </c>
      <c r="W19" s="23">
        <f t="shared" si="9"/>
        <v>0</v>
      </c>
      <c r="X19" s="23">
        <f t="shared" si="9"/>
        <v>0</v>
      </c>
      <c r="Y19" s="23">
        <f t="shared" si="9"/>
        <v>1</v>
      </c>
      <c r="Z19" s="23">
        <f t="shared" si="9"/>
        <v>0</v>
      </c>
      <c r="AA19" s="23">
        <f t="shared" si="9"/>
        <v>1</v>
      </c>
    </row>
    <row r="20" spans="1:27" s="4" customFormat="1" x14ac:dyDescent="0.2">
      <c r="A20" s="207">
        <v>7</v>
      </c>
      <c r="B20" s="202" t="s">
        <v>351</v>
      </c>
      <c r="C20" s="203"/>
      <c r="D20" s="22">
        <f t="shared" si="1"/>
        <v>553</v>
      </c>
      <c r="E20" s="22">
        <f t="shared" si="1"/>
        <v>947</v>
      </c>
      <c r="F20" s="22">
        <f t="shared" si="1"/>
        <v>1500</v>
      </c>
      <c r="G20" s="23">
        <f>G44+G54+G72+G98+G120+G131+G136+G168+G243+G275</f>
        <v>234</v>
      </c>
      <c r="H20" s="23">
        <f t="shared" ref="H20:AA20" si="10">H44+H54+H72+H98+H120+H131+H136+H168+H243+H275</f>
        <v>389</v>
      </c>
      <c r="I20" s="23">
        <f t="shared" si="10"/>
        <v>623</v>
      </c>
      <c r="J20" s="23">
        <f t="shared" si="10"/>
        <v>318</v>
      </c>
      <c r="K20" s="23">
        <f t="shared" si="10"/>
        <v>557</v>
      </c>
      <c r="L20" s="23">
        <f t="shared" si="10"/>
        <v>875</v>
      </c>
      <c r="M20" s="23">
        <f t="shared" si="10"/>
        <v>0</v>
      </c>
      <c r="N20" s="23">
        <f t="shared" si="10"/>
        <v>0</v>
      </c>
      <c r="O20" s="23">
        <f t="shared" si="10"/>
        <v>0</v>
      </c>
      <c r="P20" s="23">
        <f t="shared" si="10"/>
        <v>0</v>
      </c>
      <c r="Q20" s="23">
        <f t="shared" si="10"/>
        <v>0</v>
      </c>
      <c r="R20" s="23">
        <f t="shared" si="10"/>
        <v>0</v>
      </c>
      <c r="S20" s="23">
        <f t="shared" si="10"/>
        <v>0</v>
      </c>
      <c r="T20" s="23">
        <f t="shared" si="10"/>
        <v>1</v>
      </c>
      <c r="U20" s="23">
        <f t="shared" si="10"/>
        <v>1</v>
      </c>
      <c r="V20" s="23">
        <f t="shared" si="10"/>
        <v>0</v>
      </c>
      <c r="W20" s="23">
        <f t="shared" si="10"/>
        <v>0</v>
      </c>
      <c r="X20" s="23">
        <f t="shared" si="10"/>
        <v>0</v>
      </c>
      <c r="Y20" s="23">
        <f t="shared" si="10"/>
        <v>1</v>
      </c>
      <c r="Z20" s="23">
        <f t="shared" si="10"/>
        <v>0</v>
      </c>
      <c r="AA20" s="23">
        <f t="shared" si="10"/>
        <v>1</v>
      </c>
    </row>
    <row r="21" spans="1:27" s="4" customFormat="1" x14ac:dyDescent="0.2">
      <c r="A21" s="208"/>
      <c r="B21" s="209" t="s">
        <v>6</v>
      </c>
      <c r="C21" s="210"/>
      <c r="D21" s="22">
        <f t="shared" si="1"/>
        <v>57</v>
      </c>
      <c r="E21" s="22">
        <f t="shared" si="1"/>
        <v>150</v>
      </c>
      <c r="F21" s="22">
        <f t="shared" si="1"/>
        <v>207</v>
      </c>
      <c r="G21" s="23">
        <f>G271</f>
        <v>0</v>
      </c>
      <c r="H21" s="23">
        <f t="shared" ref="H21:AA21" si="11">H271</f>
        <v>1</v>
      </c>
      <c r="I21" s="23">
        <f t="shared" si="11"/>
        <v>1</v>
      </c>
      <c r="J21" s="23">
        <f t="shared" si="11"/>
        <v>0</v>
      </c>
      <c r="K21" s="23">
        <f t="shared" si="11"/>
        <v>1</v>
      </c>
      <c r="L21" s="23">
        <f t="shared" si="11"/>
        <v>1</v>
      </c>
      <c r="M21" s="23">
        <f t="shared" si="11"/>
        <v>0</v>
      </c>
      <c r="N21" s="23">
        <f t="shared" si="11"/>
        <v>0</v>
      </c>
      <c r="O21" s="23">
        <f t="shared" si="11"/>
        <v>0</v>
      </c>
      <c r="P21" s="23">
        <f t="shared" si="11"/>
        <v>0</v>
      </c>
      <c r="Q21" s="23">
        <f t="shared" si="11"/>
        <v>0</v>
      </c>
      <c r="R21" s="23">
        <f t="shared" si="11"/>
        <v>0</v>
      </c>
      <c r="S21" s="23">
        <f t="shared" si="11"/>
        <v>0</v>
      </c>
      <c r="T21" s="23">
        <f t="shared" si="11"/>
        <v>0</v>
      </c>
      <c r="U21" s="23">
        <f t="shared" si="11"/>
        <v>0</v>
      </c>
      <c r="V21" s="23">
        <f t="shared" si="11"/>
        <v>0</v>
      </c>
      <c r="W21" s="23">
        <f t="shared" si="11"/>
        <v>0</v>
      </c>
      <c r="X21" s="23">
        <f t="shared" si="11"/>
        <v>0</v>
      </c>
      <c r="Y21" s="23">
        <f t="shared" si="11"/>
        <v>57</v>
      </c>
      <c r="Z21" s="23">
        <f t="shared" si="11"/>
        <v>148</v>
      </c>
      <c r="AA21" s="23">
        <f t="shared" si="11"/>
        <v>205</v>
      </c>
    </row>
    <row r="22" spans="1:27" s="4" customFormat="1" x14ac:dyDescent="0.2">
      <c r="A22" s="51">
        <v>8</v>
      </c>
      <c r="B22" s="202" t="s">
        <v>404</v>
      </c>
      <c r="C22" s="203"/>
      <c r="D22" s="22">
        <f t="shared" si="1"/>
        <v>3</v>
      </c>
      <c r="E22" s="22">
        <f t="shared" si="1"/>
        <v>5</v>
      </c>
      <c r="F22" s="22">
        <f t="shared" si="1"/>
        <v>8</v>
      </c>
      <c r="G22" s="23">
        <f>G122+G252</f>
        <v>3</v>
      </c>
      <c r="H22" s="23">
        <f t="shared" ref="H22:AA22" si="12">H122+H252</f>
        <v>5</v>
      </c>
      <c r="I22" s="23">
        <f t="shared" si="12"/>
        <v>8</v>
      </c>
      <c r="J22" s="23">
        <f t="shared" si="12"/>
        <v>0</v>
      </c>
      <c r="K22" s="23">
        <f t="shared" si="12"/>
        <v>0</v>
      </c>
      <c r="L22" s="23">
        <f t="shared" si="12"/>
        <v>0</v>
      </c>
      <c r="M22" s="23">
        <f t="shared" si="12"/>
        <v>0</v>
      </c>
      <c r="N22" s="23">
        <f t="shared" si="12"/>
        <v>0</v>
      </c>
      <c r="O22" s="23">
        <f t="shared" si="12"/>
        <v>0</v>
      </c>
      <c r="P22" s="23">
        <f t="shared" si="12"/>
        <v>0</v>
      </c>
      <c r="Q22" s="23">
        <f t="shared" si="12"/>
        <v>0</v>
      </c>
      <c r="R22" s="23">
        <f t="shared" si="12"/>
        <v>0</v>
      </c>
      <c r="S22" s="23">
        <f t="shared" si="12"/>
        <v>0</v>
      </c>
      <c r="T22" s="23">
        <f t="shared" si="12"/>
        <v>0</v>
      </c>
      <c r="U22" s="23">
        <f t="shared" si="12"/>
        <v>0</v>
      </c>
      <c r="V22" s="23">
        <f t="shared" si="12"/>
        <v>0</v>
      </c>
      <c r="W22" s="23">
        <f t="shared" si="12"/>
        <v>0</v>
      </c>
      <c r="X22" s="23">
        <f t="shared" si="12"/>
        <v>0</v>
      </c>
      <c r="Y22" s="23">
        <f t="shared" si="12"/>
        <v>0</v>
      </c>
      <c r="Z22" s="23">
        <f t="shared" si="12"/>
        <v>0</v>
      </c>
      <c r="AA22" s="23">
        <f t="shared" si="12"/>
        <v>0</v>
      </c>
    </row>
    <row r="23" spans="1:27" s="4" customFormat="1" x14ac:dyDescent="0.2">
      <c r="A23" s="51">
        <v>9</v>
      </c>
      <c r="B23" s="202" t="s">
        <v>24</v>
      </c>
      <c r="C23" s="203"/>
      <c r="D23" s="22">
        <f t="shared" si="1"/>
        <v>350</v>
      </c>
      <c r="E23" s="22">
        <f t="shared" si="1"/>
        <v>490</v>
      </c>
      <c r="F23" s="22">
        <f t="shared" si="1"/>
        <v>840</v>
      </c>
      <c r="G23" s="23">
        <f>G46+G78+G111+G182+G254</f>
        <v>97</v>
      </c>
      <c r="H23" s="23">
        <f t="shared" ref="H23:AA23" si="13">H46+H78+H111+H182+H254</f>
        <v>134</v>
      </c>
      <c r="I23" s="23">
        <f t="shared" si="13"/>
        <v>231</v>
      </c>
      <c r="J23" s="23">
        <f t="shared" si="13"/>
        <v>253</v>
      </c>
      <c r="K23" s="23">
        <f t="shared" si="13"/>
        <v>356</v>
      </c>
      <c r="L23" s="23">
        <f t="shared" si="13"/>
        <v>609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13"/>
        <v>0</v>
      </c>
      <c r="Y23" s="23">
        <f t="shared" si="13"/>
        <v>0</v>
      </c>
      <c r="Z23" s="23">
        <f t="shared" si="13"/>
        <v>0</v>
      </c>
      <c r="AA23" s="23">
        <f t="shared" si="13"/>
        <v>0</v>
      </c>
    </row>
    <row r="24" spans="1:27" s="4" customFormat="1" x14ac:dyDescent="0.2">
      <c r="A24" s="51">
        <v>11</v>
      </c>
      <c r="B24" s="202" t="s">
        <v>25</v>
      </c>
      <c r="C24" s="203"/>
      <c r="D24" s="22">
        <f t="shared" si="1"/>
        <v>230</v>
      </c>
      <c r="E24" s="22">
        <f t="shared" si="1"/>
        <v>334</v>
      </c>
      <c r="F24" s="22">
        <f t="shared" si="1"/>
        <v>564</v>
      </c>
      <c r="G24" s="23">
        <f>G138</f>
        <v>80</v>
      </c>
      <c r="H24" s="23">
        <f t="shared" ref="H24:AA24" si="14">H138</f>
        <v>108</v>
      </c>
      <c r="I24" s="23">
        <f t="shared" si="14"/>
        <v>188</v>
      </c>
      <c r="J24" s="23">
        <f t="shared" si="14"/>
        <v>62</v>
      </c>
      <c r="K24" s="23">
        <f t="shared" si="14"/>
        <v>107</v>
      </c>
      <c r="L24" s="23">
        <f t="shared" si="14"/>
        <v>169</v>
      </c>
      <c r="M24" s="23">
        <f t="shared" si="14"/>
        <v>88</v>
      </c>
      <c r="N24" s="23">
        <f t="shared" si="14"/>
        <v>118</v>
      </c>
      <c r="O24" s="23">
        <f t="shared" si="14"/>
        <v>206</v>
      </c>
      <c r="P24" s="23">
        <f t="shared" si="14"/>
        <v>0</v>
      </c>
      <c r="Q24" s="23">
        <f t="shared" si="14"/>
        <v>0</v>
      </c>
      <c r="R24" s="23">
        <f t="shared" si="14"/>
        <v>0</v>
      </c>
      <c r="S24" s="23">
        <f t="shared" si="14"/>
        <v>0</v>
      </c>
      <c r="T24" s="23">
        <f t="shared" si="14"/>
        <v>1</v>
      </c>
      <c r="U24" s="23">
        <f t="shared" si="14"/>
        <v>1</v>
      </c>
      <c r="V24" s="23">
        <f t="shared" si="14"/>
        <v>0</v>
      </c>
      <c r="W24" s="23">
        <f t="shared" si="14"/>
        <v>0</v>
      </c>
      <c r="X24" s="23">
        <f t="shared" si="14"/>
        <v>0</v>
      </c>
      <c r="Y24" s="23">
        <f t="shared" si="14"/>
        <v>0</v>
      </c>
      <c r="Z24" s="23">
        <f t="shared" si="14"/>
        <v>0</v>
      </c>
      <c r="AA24" s="23">
        <f t="shared" si="14"/>
        <v>0</v>
      </c>
    </row>
    <row r="25" spans="1:27" outlineLevel="1" x14ac:dyDescent="0.25">
      <c r="A25" s="241" t="s">
        <v>353</v>
      </c>
      <c r="B25" s="241"/>
      <c r="C25" s="241"/>
      <c r="D25" s="42">
        <f t="shared" si="1"/>
        <v>1238</v>
      </c>
      <c r="E25" s="42">
        <f t="shared" si="1"/>
        <v>1131</v>
      </c>
      <c r="F25" s="42">
        <f t="shared" ref="F25:F88" si="15">SUM(D25:E25)</f>
        <v>2369</v>
      </c>
      <c r="G25" s="43">
        <f t="shared" ref="G25:AA25" si="16">SUBTOTAL(9,G28:G48)</f>
        <v>362</v>
      </c>
      <c r="H25" s="43">
        <f t="shared" si="16"/>
        <v>264</v>
      </c>
      <c r="I25" s="43">
        <f t="shared" si="16"/>
        <v>626</v>
      </c>
      <c r="J25" s="43">
        <f t="shared" si="16"/>
        <v>343</v>
      </c>
      <c r="K25" s="43">
        <f t="shared" si="16"/>
        <v>297</v>
      </c>
      <c r="L25" s="43">
        <f t="shared" si="16"/>
        <v>640</v>
      </c>
      <c r="M25" s="43">
        <f t="shared" si="16"/>
        <v>196</v>
      </c>
      <c r="N25" s="43">
        <f t="shared" si="16"/>
        <v>208</v>
      </c>
      <c r="O25" s="43">
        <f t="shared" si="16"/>
        <v>404</v>
      </c>
      <c r="P25" s="43">
        <f t="shared" si="16"/>
        <v>322</v>
      </c>
      <c r="Q25" s="43">
        <f t="shared" si="16"/>
        <v>347</v>
      </c>
      <c r="R25" s="43">
        <f t="shared" si="16"/>
        <v>669</v>
      </c>
      <c r="S25" s="43">
        <f t="shared" si="16"/>
        <v>3</v>
      </c>
      <c r="T25" s="43">
        <f t="shared" si="16"/>
        <v>4</v>
      </c>
      <c r="U25" s="43">
        <f t="shared" si="16"/>
        <v>7</v>
      </c>
      <c r="V25" s="43">
        <f t="shared" si="16"/>
        <v>12</v>
      </c>
      <c r="W25" s="43">
        <f t="shared" si="16"/>
        <v>11</v>
      </c>
      <c r="X25" s="43">
        <f t="shared" si="16"/>
        <v>23</v>
      </c>
      <c r="Y25" s="43">
        <f t="shared" si="16"/>
        <v>0</v>
      </c>
      <c r="Z25" s="43">
        <f t="shared" si="16"/>
        <v>0</v>
      </c>
      <c r="AA25" s="43">
        <f t="shared" si="16"/>
        <v>0</v>
      </c>
    </row>
    <row r="26" spans="1:27" outlineLevel="2" x14ac:dyDescent="0.25">
      <c r="A26" s="240" t="s">
        <v>10</v>
      </c>
      <c r="B26" s="240"/>
      <c r="C26" s="240"/>
      <c r="D26" s="42">
        <f t="shared" si="1"/>
        <v>1150</v>
      </c>
      <c r="E26" s="42">
        <f t="shared" si="1"/>
        <v>1052</v>
      </c>
      <c r="F26" s="42">
        <f t="shared" si="15"/>
        <v>2202</v>
      </c>
      <c r="G26" s="43">
        <f t="shared" ref="G26:AA26" si="17">SUBTOTAL(9,G28:G42)</f>
        <v>315</v>
      </c>
      <c r="H26" s="43">
        <f t="shared" si="17"/>
        <v>225</v>
      </c>
      <c r="I26" s="43">
        <f t="shared" si="17"/>
        <v>540</v>
      </c>
      <c r="J26" s="43">
        <f t="shared" si="17"/>
        <v>302</v>
      </c>
      <c r="K26" s="43">
        <f t="shared" si="17"/>
        <v>258</v>
      </c>
      <c r="L26" s="43">
        <f t="shared" si="17"/>
        <v>560</v>
      </c>
      <c r="M26" s="43">
        <f t="shared" si="17"/>
        <v>196</v>
      </c>
      <c r="N26" s="43">
        <f t="shared" si="17"/>
        <v>208</v>
      </c>
      <c r="O26" s="43">
        <f t="shared" si="17"/>
        <v>404</v>
      </c>
      <c r="P26" s="43">
        <f t="shared" si="17"/>
        <v>322</v>
      </c>
      <c r="Q26" s="43">
        <f t="shared" si="17"/>
        <v>347</v>
      </c>
      <c r="R26" s="43">
        <f t="shared" si="17"/>
        <v>669</v>
      </c>
      <c r="S26" s="43">
        <f t="shared" si="17"/>
        <v>3</v>
      </c>
      <c r="T26" s="43">
        <f t="shared" si="17"/>
        <v>3</v>
      </c>
      <c r="U26" s="43">
        <f t="shared" si="17"/>
        <v>6</v>
      </c>
      <c r="V26" s="43">
        <f t="shared" si="17"/>
        <v>12</v>
      </c>
      <c r="W26" s="43">
        <f t="shared" si="17"/>
        <v>11</v>
      </c>
      <c r="X26" s="43">
        <f t="shared" si="17"/>
        <v>23</v>
      </c>
      <c r="Y26" s="43">
        <f t="shared" si="17"/>
        <v>0</v>
      </c>
      <c r="Z26" s="43">
        <f t="shared" si="17"/>
        <v>0</v>
      </c>
      <c r="AA26" s="43">
        <f t="shared" si="17"/>
        <v>0</v>
      </c>
    </row>
    <row r="27" spans="1:27" outlineLevel="3" x14ac:dyDescent="0.25">
      <c r="A27" s="242" t="s">
        <v>19</v>
      </c>
      <c r="B27" s="242"/>
      <c r="C27" s="242"/>
      <c r="D27" s="42">
        <f t="shared" si="1"/>
        <v>1150</v>
      </c>
      <c r="E27" s="42">
        <f t="shared" si="1"/>
        <v>1052</v>
      </c>
      <c r="F27" s="42">
        <f t="shared" si="15"/>
        <v>2202</v>
      </c>
      <c r="G27" s="43">
        <f t="shared" ref="G27:AA27" si="18">SUBTOTAL(9,G28:G42)</f>
        <v>315</v>
      </c>
      <c r="H27" s="43">
        <f t="shared" si="18"/>
        <v>225</v>
      </c>
      <c r="I27" s="43">
        <f t="shared" si="18"/>
        <v>540</v>
      </c>
      <c r="J27" s="43">
        <f t="shared" si="18"/>
        <v>302</v>
      </c>
      <c r="K27" s="43">
        <f t="shared" si="18"/>
        <v>258</v>
      </c>
      <c r="L27" s="43">
        <f t="shared" si="18"/>
        <v>560</v>
      </c>
      <c r="M27" s="43">
        <f t="shared" si="18"/>
        <v>196</v>
      </c>
      <c r="N27" s="43">
        <f t="shared" si="18"/>
        <v>208</v>
      </c>
      <c r="O27" s="43">
        <f t="shared" si="18"/>
        <v>404</v>
      </c>
      <c r="P27" s="43">
        <f t="shared" si="18"/>
        <v>322</v>
      </c>
      <c r="Q27" s="43">
        <f t="shared" si="18"/>
        <v>347</v>
      </c>
      <c r="R27" s="43">
        <f t="shared" si="18"/>
        <v>669</v>
      </c>
      <c r="S27" s="43">
        <f t="shared" si="18"/>
        <v>3</v>
      </c>
      <c r="T27" s="43">
        <f t="shared" si="18"/>
        <v>3</v>
      </c>
      <c r="U27" s="43">
        <f t="shared" si="18"/>
        <v>6</v>
      </c>
      <c r="V27" s="43">
        <f t="shared" si="18"/>
        <v>12</v>
      </c>
      <c r="W27" s="43">
        <f t="shared" si="18"/>
        <v>11</v>
      </c>
      <c r="X27" s="43">
        <f t="shared" si="18"/>
        <v>23</v>
      </c>
      <c r="Y27" s="43">
        <f t="shared" si="18"/>
        <v>0</v>
      </c>
      <c r="Z27" s="43">
        <f t="shared" si="18"/>
        <v>0</v>
      </c>
      <c r="AA27" s="43">
        <f t="shared" si="18"/>
        <v>0</v>
      </c>
    </row>
    <row r="28" spans="1:27" outlineLevel="4" x14ac:dyDescent="0.25">
      <c r="A28" s="41">
        <v>52.010100000000001</v>
      </c>
      <c r="B28" s="41" t="s">
        <v>44</v>
      </c>
      <c r="C28" s="41" t="s">
        <v>45</v>
      </c>
      <c r="D28" s="44">
        <f t="shared" ref="D28:E91" si="19">G28+J28+M28+P28+S28+V28+Y28</f>
        <v>79</v>
      </c>
      <c r="E28" s="44">
        <f t="shared" si="19"/>
        <v>83</v>
      </c>
      <c r="F28" s="44">
        <f t="shared" si="15"/>
        <v>162</v>
      </c>
      <c r="G28" s="45">
        <v>27</v>
      </c>
      <c r="H28" s="45">
        <v>33</v>
      </c>
      <c r="I28" s="45">
        <v>60</v>
      </c>
      <c r="J28" s="45">
        <v>31</v>
      </c>
      <c r="K28" s="45">
        <v>33</v>
      </c>
      <c r="L28" s="45">
        <v>64</v>
      </c>
      <c r="M28" s="45">
        <v>11</v>
      </c>
      <c r="N28" s="45">
        <v>11</v>
      </c>
      <c r="O28" s="45">
        <v>22</v>
      </c>
      <c r="P28" s="45">
        <v>9</v>
      </c>
      <c r="Q28" s="45">
        <v>6</v>
      </c>
      <c r="R28" s="45">
        <v>15</v>
      </c>
      <c r="S28" s="45">
        <v>1</v>
      </c>
      <c r="T28" s="45"/>
      <c r="U28" s="45">
        <v>1</v>
      </c>
      <c r="V28" s="45"/>
      <c r="W28" s="45"/>
      <c r="X28" s="45"/>
      <c r="Y28" s="45"/>
      <c r="Z28" s="45"/>
      <c r="AA28" s="45"/>
    </row>
    <row r="29" spans="1:27" outlineLevel="4" x14ac:dyDescent="0.25">
      <c r="A29" s="41">
        <v>52.020400000000002</v>
      </c>
      <c r="B29" s="41" t="s">
        <v>531</v>
      </c>
      <c r="C29" s="41" t="s">
        <v>530</v>
      </c>
      <c r="D29" s="44">
        <f t="shared" si="19"/>
        <v>29</v>
      </c>
      <c r="E29" s="44">
        <f t="shared" si="19"/>
        <v>72</v>
      </c>
      <c r="F29" s="44">
        <f t="shared" si="15"/>
        <v>101</v>
      </c>
      <c r="G29" s="45">
        <v>7</v>
      </c>
      <c r="H29" s="45">
        <v>15</v>
      </c>
      <c r="I29" s="45">
        <v>22</v>
      </c>
      <c r="J29" s="45">
        <v>16</v>
      </c>
      <c r="K29" s="45">
        <v>22</v>
      </c>
      <c r="L29" s="45">
        <v>38</v>
      </c>
      <c r="M29" s="45">
        <v>6</v>
      </c>
      <c r="N29" s="45">
        <v>19</v>
      </c>
      <c r="O29" s="45">
        <v>25</v>
      </c>
      <c r="P29" s="45"/>
      <c r="Q29" s="45">
        <v>16</v>
      </c>
      <c r="R29" s="45">
        <v>16</v>
      </c>
      <c r="S29" s="45"/>
      <c r="T29" s="45"/>
      <c r="U29" s="45"/>
      <c r="V29" s="45"/>
      <c r="W29" s="45"/>
      <c r="X29" s="45"/>
      <c r="Y29" s="45"/>
      <c r="Z29" s="45"/>
      <c r="AA29" s="45"/>
    </row>
    <row r="30" spans="1:27" outlineLevel="4" x14ac:dyDescent="0.25">
      <c r="A30" s="41">
        <v>52.020499999999998</v>
      </c>
      <c r="B30" s="41" t="s">
        <v>394</v>
      </c>
      <c r="C30" s="41" t="s">
        <v>395</v>
      </c>
      <c r="D30" s="44">
        <f t="shared" si="19"/>
        <v>52</v>
      </c>
      <c r="E30" s="44">
        <f t="shared" si="19"/>
        <v>34</v>
      </c>
      <c r="F30" s="44">
        <f t="shared" si="15"/>
        <v>86</v>
      </c>
      <c r="G30" s="45">
        <v>18</v>
      </c>
      <c r="H30" s="45">
        <v>10</v>
      </c>
      <c r="I30" s="45">
        <v>28</v>
      </c>
      <c r="J30" s="45">
        <v>16</v>
      </c>
      <c r="K30" s="45">
        <v>7</v>
      </c>
      <c r="L30" s="45">
        <v>23</v>
      </c>
      <c r="M30" s="45">
        <v>7</v>
      </c>
      <c r="N30" s="45">
        <v>8</v>
      </c>
      <c r="O30" s="45">
        <v>15</v>
      </c>
      <c r="P30" s="45">
        <v>11</v>
      </c>
      <c r="Q30" s="45">
        <v>9</v>
      </c>
      <c r="R30" s="45">
        <v>20</v>
      </c>
      <c r="S30" s="45"/>
      <c r="T30" s="45"/>
      <c r="U30" s="45"/>
      <c r="V30" s="45"/>
      <c r="W30" s="45"/>
      <c r="X30" s="45"/>
      <c r="Y30" s="45"/>
      <c r="Z30" s="45"/>
      <c r="AA30" s="45"/>
    </row>
    <row r="31" spans="1:27" outlineLevel="4" x14ac:dyDescent="0.25">
      <c r="A31" s="41">
        <v>52.020499999999998</v>
      </c>
      <c r="B31" s="41" t="s">
        <v>40</v>
      </c>
      <c r="C31" s="41" t="s">
        <v>41</v>
      </c>
      <c r="D31" s="44">
        <f t="shared" si="19"/>
        <v>1</v>
      </c>
      <c r="E31" s="44">
        <f t="shared" si="19"/>
        <v>0</v>
      </c>
      <c r="F31" s="44">
        <f t="shared" si="15"/>
        <v>1</v>
      </c>
      <c r="G31" s="45"/>
      <c r="H31" s="45"/>
      <c r="I31" s="45"/>
      <c r="J31" s="45"/>
      <c r="K31" s="45"/>
      <c r="L31" s="45"/>
      <c r="M31" s="45"/>
      <c r="N31" s="45"/>
      <c r="O31" s="45"/>
      <c r="P31" s="45">
        <v>1</v>
      </c>
      <c r="Q31" s="45"/>
      <c r="R31" s="45">
        <v>1</v>
      </c>
      <c r="S31" s="45"/>
      <c r="T31" s="45"/>
      <c r="U31" s="45"/>
      <c r="V31" s="45"/>
      <c r="W31" s="45"/>
      <c r="X31" s="45"/>
      <c r="Y31" s="45"/>
      <c r="Z31" s="45"/>
      <c r="AA31" s="45"/>
    </row>
    <row r="32" spans="1:27" outlineLevel="4" x14ac:dyDescent="0.25">
      <c r="A32" s="41">
        <v>52.030099999999997</v>
      </c>
      <c r="B32" s="41" t="s">
        <v>30</v>
      </c>
      <c r="C32" s="41" t="s">
        <v>31</v>
      </c>
      <c r="D32" s="44">
        <f t="shared" si="19"/>
        <v>405</v>
      </c>
      <c r="E32" s="44">
        <f t="shared" si="19"/>
        <v>317</v>
      </c>
      <c r="F32" s="44">
        <f t="shared" si="15"/>
        <v>722</v>
      </c>
      <c r="G32" s="45">
        <v>108</v>
      </c>
      <c r="H32" s="45">
        <v>75</v>
      </c>
      <c r="I32" s="45">
        <v>183</v>
      </c>
      <c r="J32" s="45">
        <v>110</v>
      </c>
      <c r="K32" s="45">
        <v>86</v>
      </c>
      <c r="L32" s="45">
        <v>196</v>
      </c>
      <c r="M32" s="45">
        <v>74</v>
      </c>
      <c r="N32" s="45">
        <v>50</v>
      </c>
      <c r="O32" s="45">
        <v>124</v>
      </c>
      <c r="P32" s="45">
        <v>105</v>
      </c>
      <c r="Q32" s="45">
        <v>99</v>
      </c>
      <c r="R32" s="45">
        <v>204</v>
      </c>
      <c r="S32" s="45"/>
      <c r="T32" s="45">
        <v>1</v>
      </c>
      <c r="U32" s="45">
        <v>1</v>
      </c>
      <c r="V32" s="45">
        <v>8</v>
      </c>
      <c r="W32" s="45">
        <v>6</v>
      </c>
      <c r="X32" s="45">
        <v>14</v>
      </c>
      <c r="Y32" s="45"/>
      <c r="Z32" s="45"/>
      <c r="AA32" s="45"/>
    </row>
    <row r="33" spans="1:27" outlineLevel="4" x14ac:dyDescent="0.25">
      <c r="A33" s="41">
        <v>52.040199999999999</v>
      </c>
      <c r="B33" s="41" t="s">
        <v>28</v>
      </c>
      <c r="C33" s="41" t="s">
        <v>29</v>
      </c>
      <c r="D33" s="44">
        <f t="shared" si="19"/>
        <v>4</v>
      </c>
      <c r="E33" s="44">
        <f t="shared" si="19"/>
        <v>10</v>
      </c>
      <c r="F33" s="44">
        <f t="shared" si="15"/>
        <v>14</v>
      </c>
      <c r="G33" s="45"/>
      <c r="H33" s="45"/>
      <c r="I33" s="45"/>
      <c r="J33" s="45">
        <v>1</v>
      </c>
      <c r="K33" s="45"/>
      <c r="L33" s="45">
        <v>1</v>
      </c>
      <c r="M33" s="45">
        <v>1</v>
      </c>
      <c r="N33" s="45">
        <v>2</v>
      </c>
      <c r="O33" s="45">
        <v>3</v>
      </c>
      <c r="P33" s="45">
        <v>2</v>
      </c>
      <c r="Q33" s="45">
        <v>8</v>
      </c>
      <c r="R33" s="45">
        <v>10</v>
      </c>
      <c r="S33" s="45"/>
      <c r="T33" s="45"/>
      <c r="U33" s="45"/>
      <c r="V33" s="45"/>
      <c r="W33" s="45"/>
      <c r="X33" s="45"/>
      <c r="Y33" s="45"/>
      <c r="Z33" s="45"/>
      <c r="AA33" s="45"/>
    </row>
    <row r="34" spans="1:27" outlineLevel="4" x14ac:dyDescent="0.25">
      <c r="A34" s="41">
        <v>52.060099999999998</v>
      </c>
      <c r="B34" s="41" t="s">
        <v>32</v>
      </c>
      <c r="C34" s="41" t="s">
        <v>406</v>
      </c>
      <c r="D34" s="44">
        <f t="shared" si="19"/>
        <v>45</v>
      </c>
      <c r="E34" s="44">
        <f t="shared" si="19"/>
        <v>20</v>
      </c>
      <c r="F34" s="44">
        <f t="shared" si="15"/>
        <v>65</v>
      </c>
      <c r="G34" s="45">
        <v>17</v>
      </c>
      <c r="H34" s="45">
        <v>9</v>
      </c>
      <c r="I34" s="45">
        <v>26</v>
      </c>
      <c r="J34" s="45">
        <v>12</v>
      </c>
      <c r="K34" s="45">
        <v>6</v>
      </c>
      <c r="L34" s="45">
        <v>18</v>
      </c>
      <c r="M34" s="45">
        <v>6</v>
      </c>
      <c r="N34" s="45">
        <v>2</v>
      </c>
      <c r="O34" s="45">
        <v>8</v>
      </c>
      <c r="P34" s="45">
        <v>10</v>
      </c>
      <c r="Q34" s="45">
        <v>3</v>
      </c>
      <c r="R34" s="45">
        <v>13</v>
      </c>
      <c r="S34" s="45"/>
      <c r="T34" s="45"/>
      <c r="U34" s="45"/>
      <c r="V34" s="45"/>
      <c r="W34" s="45"/>
      <c r="X34" s="45"/>
      <c r="Y34" s="45"/>
      <c r="Z34" s="45"/>
      <c r="AA34" s="45"/>
    </row>
    <row r="35" spans="1:27" outlineLevel="4" x14ac:dyDescent="0.25">
      <c r="A35" s="41">
        <v>52.080100000000002</v>
      </c>
      <c r="B35" s="41" t="s">
        <v>36</v>
      </c>
      <c r="C35" s="41" t="s">
        <v>37</v>
      </c>
      <c r="D35" s="44">
        <f t="shared" si="19"/>
        <v>183</v>
      </c>
      <c r="E35" s="44">
        <f t="shared" si="19"/>
        <v>87</v>
      </c>
      <c r="F35" s="44">
        <f t="shared" si="15"/>
        <v>270</v>
      </c>
      <c r="G35" s="45">
        <v>46</v>
      </c>
      <c r="H35" s="45">
        <v>18</v>
      </c>
      <c r="I35" s="45">
        <v>64</v>
      </c>
      <c r="J35" s="45">
        <v>45</v>
      </c>
      <c r="K35" s="45">
        <v>17</v>
      </c>
      <c r="L35" s="45">
        <v>62</v>
      </c>
      <c r="M35" s="45">
        <v>31</v>
      </c>
      <c r="N35" s="45">
        <v>19</v>
      </c>
      <c r="O35" s="45">
        <v>50</v>
      </c>
      <c r="P35" s="45">
        <v>60</v>
      </c>
      <c r="Q35" s="45">
        <v>32</v>
      </c>
      <c r="R35" s="45">
        <v>92</v>
      </c>
      <c r="S35" s="45">
        <v>1</v>
      </c>
      <c r="T35" s="45"/>
      <c r="U35" s="45">
        <v>1</v>
      </c>
      <c r="V35" s="45"/>
      <c r="W35" s="45">
        <v>1</v>
      </c>
      <c r="X35" s="45">
        <v>1</v>
      </c>
      <c r="Y35" s="45"/>
      <c r="Z35" s="45"/>
      <c r="AA35" s="45"/>
    </row>
    <row r="36" spans="1:27" outlineLevel="4" x14ac:dyDescent="0.25">
      <c r="A36" s="41">
        <v>52.100099999999998</v>
      </c>
      <c r="B36" s="41" t="s">
        <v>26</v>
      </c>
      <c r="C36" s="41" t="s">
        <v>27</v>
      </c>
      <c r="D36" s="44">
        <f t="shared" si="19"/>
        <v>1</v>
      </c>
      <c r="E36" s="44">
        <f t="shared" si="19"/>
        <v>1</v>
      </c>
      <c r="F36" s="44">
        <f t="shared" si="15"/>
        <v>2</v>
      </c>
      <c r="G36" s="45"/>
      <c r="H36" s="45"/>
      <c r="I36" s="45"/>
      <c r="J36" s="45"/>
      <c r="K36" s="45"/>
      <c r="L36" s="45"/>
      <c r="M36" s="45"/>
      <c r="N36" s="45"/>
      <c r="O36" s="45"/>
      <c r="P36" s="45">
        <v>1</v>
      </c>
      <c r="Q36" s="45">
        <v>1</v>
      </c>
      <c r="R36" s="45">
        <v>2</v>
      </c>
      <c r="S36" s="45"/>
      <c r="T36" s="45"/>
      <c r="U36" s="45"/>
      <c r="V36" s="45"/>
      <c r="W36" s="45"/>
      <c r="X36" s="45"/>
      <c r="Y36" s="45"/>
      <c r="Z36" s="45"/>
      <c r="AA36" s="45"/>
    </row>
    <row r="37" spans="1:27" outlineLevel="4" x14ac:dyDescent="0.25">
      <c r="A37" s="41">
        <v>52.100099999999998</v>
      </c>
      <c r="B37" s="41" t="s">
        <v>48</v>
      </c>
      <c r="C37" s="41" t="s">
        <v>49</v>
      </c>
      <c r="D37" s="44">
        <f t="shared" si="19"/>
        <v>55</v>
      </c>
      <c r="E37" s="44">
        <f t="shared" si="19"/>
        <v>139</v>
      </c>
      <c r="F37" s="44">
        <f t="shared" si="15"/>
        <v>194</v>
      </c>
      <c r="G37" s="45">
        <v>13</v>
      </c>
      <c r="H37" s="45">
        <v>22</v>
      </c>
      <c r="I37" s="45">
        <v>35</v>
      </c>
      <c r="J37" s="45">
        <v>9</v>
      </c>
      <c r="K37" s="45">
        <v>34</v>
      </c>
      <c r="L37" s="45">
        <v>43</v>
      </c>
      <c r="M37" s="45">
        <v>10</v>
      </c>
      <c r="N37" s="45">
        <v>25</v>
      </c>
      <c r="O37" s="45">
        <v>35</v>
      </c>
      <c r="P37" s="45">
        <v>23</v>
      </c>
      <c r="Q37" s="45">
        <v>56</v>
      </c>
      <c r="R37" s="45">
        <v>79</v>
      </c>
      <c r="S37" s="45"/>
      <c r="T37" s="45"/>
      <c r="U37" s="45"/>
      <c r="V37" s="45"/>
      <c r="W37" s="45">
        <v>2</v>
      </c>
      <c r="X37" s="45">
        <v>2</v>
      </c>
      <c r="Y37" s="45"/>
      <c r="Z37" s="45"/>
      <c r="AA37" s="45"/>
    </row>
    <row r="38" spans="1:27" outlineLevel="4" x14ac:dyDescent="0.25">
      <c r="A38" s="41">
        <v>52.120100000000001</v>
      </c>
      <c r="B38" s="41" t="s">
        <v>46</v>
      </c>
      <c r="C38" s="41" t="s">
        <v>407</v>
      </c>
      <c r="D38" s="44">
        <f t="shared" si="19"/>
        <v>135</v>
      </c>
      <c r="E38" s="44">
        <f t="shared" si="19"/>
        <v>26</v>
      </c>
      <c r="F38" s="44">
        <f t="shared" si="15"/>
        <v>161</v>
      </c>
      <c r="G38" s="45">
        <v>39</v>
      </c>
      <c r="H38" s="45">
        <v>6</v>
      </c>
      <c r="I38" s="45">
        <v>45</v>
      </c>
      <c r="J38" s="45">
        <v>29</v>
      </c>
      <c r="K38" s="45">
        <v>1</v>
      </c>
      <c r="L38" s="45">
        <v>30</v>
      </c>
      <c r="M38" s="45">
        <v>19</v>
      </c>
      <c r="N38" s="45">
        <v>4</v>
      </c>
      <c r="O38" s="45">
        <v>23</v>
      </c>
      <c r="P38" s="45">
        <v>44</v>
      </c>
      <c r="Q38" s="45">
        <v>14</v>
      </c>
      <c r="R38" s="45">
        <v>58</v>
      </c>
      <c r="S38" s="45"/>
      <c r="T38" s="45"/>
      <c r="U38" s="45"/>
      <c r="V38" s="45">
        <v>4</v>
      </c>
      <c r="W38" s="45">
        <v>1</v>
      </c>
      <c r="X38" s="45">
        <v>5</v>
      </c>
      <c r="Y38" s="45"/>
      <c r="Z38" s="45"/>
      <c r="AA38" s="45"/>
    </row>
    <row r="39" spans="1:27" outlineLevel="4" x14ac:dyDescent="0.25">
      <c r="A39" s="41">
        <v>52.130200000000002</v>
      </c>
      <c r="B39" s="41" t="s">
        <v>34</v>
      </c>
      <c r="C39" s="41" t="s">
        <v>408</v>
      </c>
      <c r="D39" s="44">
        <f t="shared" si="19"/>
        <v>1</v>
      </c>
      <c r="E39" s="44">
        <f t="shared" si="19"/>
        <v>1</v>
      </c>
      <c r="F39" s="44">
        <f t="shared" si="15"/>
        <v>2</v>
      </c>
      <c r="G39" s="45"/>
      <c r="H39" s="45"/>
      <c r="I39" s="45"/>
      <c r="J39" s="45"/>
      <c r="K39" s="45"/>
      <c r="L39" s="45"/>
      <c r="M39" s="45"/>
      <c r="N39" s="45"/>
      <c r="O39" s="45"/>
      <c r="P39" s="45">
        <v>1</v>
      </c>
      <c r="Q39" s="45">
        <v>1</v>
      </c>
      <c r="R39" s="45">
        <v>2</v>
      </c>
      <c r="S39" s="45"/>
      <c r="T39" s="45"/>
      <c r="U39" s="45"/>
      <c r="V39" s="45"/>
      <c r="W39" s="45"/>
      <c r="X39" s="45"/>
      <c r="Y39" s="45"/>
      <c r="Z39" s="45"/>
      <c r="AA39" s="45"/>
    </row>
    <row r="40" spans="1:27" outlineLevel="4" x14ac:dyDescent="0.25">
      <c r="A40" s="41">
        <v>52.130200000000002</v>
      </c>
      <c r="B40" s="41" t="s">
        <v>529</v>
      </c>
      <c r="C40" s="41" t="s">
        <v>528</v>
      </c>
      <c r="D40" s="44">
        <f t="shared" si="19"/>
        <v>14</v>
      </c>
      <c r="E40" s="44">
        <f t="shared" si="19"/>
        <v>10</v>
      </c>
      <c r="F40" s="44">
        <f t="shared" si="15"/>
        <v>24</v>
      </c>
      <c r="G40" s="45">
        <v>6</v>
      </c>
      <c r="H40" s="45">
        <v>2</v>
      </c>
      <c r="I40" s="45">
        <v>8</v>
      </c>
      <c r="J40" s="45">
        <v>3</v>
      </c>
      <c r="K40" s="45">
        <v>3</v>
      </c>
      <c r="L40" s="45">
        <v>6</v>
      </c>
      <c r="M40" s="45">
        <v>2</v>
      </c>
      <c r="N40" s="45">
        <v>1</v>
      </c>
      <c r="O40" s="45">
        <v>3</v>
      </c>
      <c r="P40" s="45">
        <v>3</v>
      </c>
      <c r="Q40" s="45">
        <v>3</v>
      </c>
      <c r="R40" s="45">
        <v>6</v>
      </c>
      <c r="S40" s="45"/>
      <c r="T40" s="45"/>
      <c r="U40" s="45"/>
      <c r="V40" s="45"/>
      <c r="W40" s="45">
        <v>1</v>
      </c>
      <c r="X40" s="45">
        <v>1</v>
      </c>
      <c r="Y40" s="45"/>
      <c r="Z40" s="45"/>
      <c r="AA40" s="45"/>
    </row>
    <row r="41" spans="1:27" outlineLevel="4" x14ac:dyDescent="0.25">
      <c r="A41" s="41">
        <v>52.140099999999997</v>
      </c>
      <c r="B41" s="41" t="s">
        <v>392</v>
      </c>
      <c r="C41" s="41" t="s">
        <v>393</v>
      </c>
      <c r="D41" s="44">
        <f t="shared" si="19"/>
        <v>144</v>
      </c>
      <c r="E41" s="44">
        <f t="shared" si="19"/>
        <v>251</v>
      </c>
      <c r="F41" s="44">
        <f t="shared" si="15"/>
        <v>395</v>
      </c>
      <c r="G41" s="45">
        <v>34</v>
      </c>
      <c r="H41" s="45">
        <v>35</v>
      </c>
      <c r="I41" s="45">
        <v>69</v>
      </c>
      <c r="J41" s="45">
        <v>29</v>
      </c>
      <c r="K41" s="45">
        <v>49</v>
      </c>
      <c r="L41" s="45">
        <v>78</v>
      </c>
      <c r="M41" s="45">
        <v>29</v>
      </c>
      <c r="N41" s="45">
        <v>67</v>
      </c>
      <c r="O41" s="45">
        <v>96</v>
      </c>
      <c r="P41" s="45">
        <v>52</v>
      </c>
      <c r="Q41" s="45">
        <v>99</v>
      </c>
      <c r="R41" s="45">
        <v>151</v>
      </c>
      <c r="S41" s="45"/>
      <c r="T41" s="45">
        <v>1</v>
      </c>
      <c r="U41" s="45">
        <v>1</v>
      </c>
      <c r="V41" s="45"/>
      <c r="W41" s="45"/>
      <c r="X41" s="45"/>
      <c r="Y41" s="45"/>
      <c r="Z41" s="45"/>
      <c r="AA41" s="45"/>
    </row>
    <row r="42" spans="1:27" outlineLevel="4" x14ac:dyDescent="0.25">
      <c r="A42" s="41">
        <v>52.140099999999997</v>
      </c>
      <c r="B42" s="41" t="s">
        <v>42</v>
      </c>
      <c r="C42" s="41" t="s">
        <v>43</v>
      </c>
      <c r="D42" s="44">
        <f t="shared" si="19"/>
        <v>2</v>
      </c>
      <c r="E42" s="44">
        <f t="shared" si="19"/>
        <v>1</v>
      </c>
      <c r="F42" s="44">
        <f t="shared" si="15"/>
        <v>3</v>
      </c>
      <c r="G42" s="45"/>
      <c r="H42" s="45"/>
      <c r="I42" s="45"/>
      <c r="J42" s="45">
        <v>1</v>
      </c>
      <c r="K42" s="45"/>
      <c r="L42" s="45">
        <v>1</v>
      </c>
      <c r="M42" s="45"/>
      <c r="N42" s="45"/>
      <c r="O42" s="45"/>
      <c r="P42" s="45"/>
      <c r="Q42" s="45"/>
      <c r="R42" s="45"/>
      <c r="S42" s="45">
        <v>1</v>
      </c>
      <c r="T42" s="45">
        <v>1</v>
      </c>
      <c r="U42" s="45">
        <v>2</v>
      </c>
      <c r="V42" s="45"/>
      <c r="W42" s="45"/>
      <c r="X42" s="45"/>
      <c r="Y42" s="45"/>
      <c r="Z42" s="45"/>
      <c r="AA42" s="45"/>
    </row>
    <row r="43" spans="1:27" outlineLevel="2" x14ac:dyDescent="0.25">
      <c r="A43" s="240" t="s">
        <v>11</v>
      </c>
      <c r="B43" s="240"/>
      <c r="C43" s="240"/>
      <c r="D43" s="42">
        <f t="shared" si="19"/>
        <v>88</v>
      </c>
      <c r="E43" s="42">
        <f t="shared" si="19"/>
        <v>79</v>
      </c>
      <c r="F43" s="42">
        <f t="shared" si="15"/>
        <v>167</v>
      </c>
      <c r="G43" s="43">
        <f t="shared" ref="G43:AA43" si="20">SUBTOTAL(9,G45:G48)</f>
        <v>47</v>
      </c>
      <c r="H43" s="43">
        <f t="shared" si="20"/>
        <v>39</v>
      </c>
      <c r="I43" s="43">
        <f t="shared" si="20"/>
        <v>86</v>
      </c>
      <c r="J43" s="43">
        <f t="shared" si="20"/>
        <v>41</v>
      </c>
      <c r="K43" s="43">
        <f t="shared" si="20"/>
        <v>39</v>
      </c>
      <c r="L43" s="43">
        <f t="shared" si="20"/>
        <v>80</v>
      </c>
      <c r="M43" s="43">
        <f t="shared" si="20"/>
        <v>0</v>
      </c>
      <c r="N43" s="43">
        <f t="shared" si="20"/>
        <v>0</v>
      </c>
      <c r="O43" s="43">
        <f t="shared" si="20"/>
        <v>0</v>
      </c>
      <c r="P43" s="43">
        <f t="shared" si="20"/>
        <v>0</v>
      </c>
      <c r="Q43" s="43">
        <f t="shared" si="20"/>
        <v>0</v>
      </c>
      <c r="R43" s="43">
        <f t="shared" si="20"/>
        <v>0</v>
      </c>
      <c r="S43" s="43">
        <f t="shared" si="20"/>
        <v>0</v>
      </c>
      <c r="T43" s="43">
        <f t="shared" si="20"/>
        <v>1</v>
      </c>
      <c r="U43" s="43">
        <f t="shared" si="20"/>
        <v>1</v>
      </c>
      <c r="V43" s="43">
        <f t="shared" si="20"/>
        <v>0</v>
      </c>
      <c r="W43" s="43">
        <f t="shared" si="20"/>
        <v>0</v>
      </c>
      <c r="X43" s="43">
        <f t="shared" si="20"/>
        <v>0</v>
      </c>
      <c r="Y43" s="43">
        <f t="shared" si="20"/>
        <v>0</v>
      </c>
      <c r="Z43" s="43">
        <f t="shared" si="20"/>
        <v>0</v>
      </c>
      <c r="AA43" s="43">
        <f t="shared" si="20"/>
        <v>0</v>
      </c>
    </row>
    <row r="44" spans="1:27" outlineLevel="3" x14ac:dyDescent="0.25">
      <c r="A44" s="242" t="s">
        <v>351</v>
      </c>
      <c r="B44" s="242"/>
      <c r="C44" s="242"/>
      <c r="D44" s="42">
        <f t="shared" si="19"/>
        <v>70</v>
      </c>
      <c r="E44" s="42">
        <f t="shared" si="19"/>
        <v>70</v>
      </c>
      <c r="F44" s="42">
        <f t="shared" si="15"/>
        <v>140</v>
      </c>
      <c r="G44" s="43">
        <f t="shared" ref="G44:AA44" si="21">SUBTOTAL(9,G45:G45)</f>
        <v>40</v>
      </c>
      <c r="H44" s="43">
        <f t="shared" si="21"/>
        <v>34</v>
      </c>
      <c r="I44" s="43">
        <f t="shared" si="21"/>
        <v>74</v>
      </c>
      <c r="J44" s="43">
        <f t="shared" si="21"/>
        <v>30</v>
      </c>
      <c r="K44" s="43">
        <f t="shared" si="21"/>
        <v>35</v>
      </c>
      <c r="L44" s="43">
        <f t="shared" si="21"/>
        <v>65</v>
      </c>
      <c r="M44" s="43">
        <f t="shared" si="21"/>
        <v>0</v>
      </c>
      <c r="N44" s="43">
        <f t="shared" si="21"/>
        <v>0</v>
      </c>
      <c r="O44" s="43">
        <f t="shared" si="21"/>
        <v>0</v>
      </c>
      <c r="P44" s="43">
        <f t="shared" si="21"/>
        <v>0</v>
      </c>
      <c r="Q44" s="43">
        <f t="shared" si="21"/>
        <v>0</v>
      </c>
      <c r="R44" s="43">
        <f t="shared" si="21"/>
        <v>0</v>
      </c>
      <c r="S44" s="43">
        <f t="shared" si="21"/>
        <v>0</v>
      </c>
      <c r="T44" s="43">
        <f t="shared" si="21"/>
        <v>1</v>
      </c>
      <c r="U44" s="43">
        <f t="shared" si="21"/>
        <v>1</v>
      </c>
      <c r="V44" s="43">
        <f t="shared" si="21"/>
        <v>0</v>
      </c>
      <c r="W44" s="43">
        <f t="shared" si="21"/>
        <v>0</v>
      </c>
      <c r="X44" s="43">
        <f t="shared" si="21"/>
        <v>0</v>
      </c>
      <c r="Y44" s="43">
        <f t="shared" si="21"/>
        <v>0</v>
      </c>
      <c r="Z44" s="43">
        <f t="shared" si="21"/>
        <v>0</v>
      </c>
      <c r="AA44" s="43">
        <f t="shared" si="21"/>
        <v>0</v>
      </c>
    </row>
    <row r="45" spans="1:27" outlineLevel="4" x14ac:dyDescent="0.25">
      <c r="A45" s="41">
        <v>52.010100000000001</v>
      </c>
      <c r="B45" s="41" t="s">
        <v>380</v>
      </c>
      <c r="C45" s="41" t="s">
        <v>405</v>
      </c>
      <c r="D45" s="44">
        <f t="shared" si="19"/>
        <v>70</v>
      </c>
      <c r="E45" s="44">
        <f t="shared" si="19"/>
        <v>70</v>
      </c>
      <c r="F45" s="44">
        <f t="shared" si="15"/>
        <v>140</v>
      </c>
      <c r="G45" s="45">
        <v>40</v>
      </c>
      <c r="H45" s="45">
        <v>34</v>
      </c>
      <c r="I45" s="45">
        <v>74</v>
      </c>
      <c r="J45" s="45">
        <v>30</v>
      </c>
      <c r="K45" s="45">
        <v>35</v>
      </c>
      <c r="L45" s="45">
        <v>65</v>
      </c>
      <c r="M45" s="45"/>
      <c r="N45" s="45"/>
      <c r="O45" s="45"/>
      <c r="P45" s="45"/>
      <c r="Q45" s="45"/>
      <c r="R45" s="45"/>
      <c r="S45" s="45"/>
      <c r="T45" s="45">
        <v>1</v>
      </c>
      <c r="U45" s="45">
        <v>1</v>
      </c>
      <c r="V45" s="45"/>
      <c r="W45" s="45"/>
      <c r="X45" s="45"/>
      <c r="Y45" s="45"/>
      <c r="Z45" s="45"/>
      <c r="AA45" s="45"/>
    </row>
    <row r="46" spans="1:27" outlineLevel="3" x14ac:dyDescent="0.25">
      <c r="A46" s="242" t="s">
        <v>24</v>
      </c>
      <c r="B46" s="242"/>
      <c r="C46" s="242"/>
      <c r="D46" s="42">
        <f t="shared" si="19"/>
        <v>18</v>
      </c>
      <c r="E46" s="42">
        <f t="shared" si="19"/>
        <v>9</v>
      </c>
      <c r="F46" s="42">
        <f t="shared" si="15"/>
        <v>27</v>
      </c>
      <c r="G46" s="43">
        <f t="shared" ref="G46:AA46" si="22">SUBTOTAL(9,G47:G48)</f>
        <v>7</v>
      </c>
      <c r="H46" s="43">
        <f t="shared" si="22"/>
        <v>5</v>
      </c>
      <c r="I46" s="43">
        <f t="shared" si="22"/>
        <v>12</v>
      </c>
      <c r="J46" s="43">
        <f t="shared" si="22"/>
        <v>11</v>
      </c>
      <c r="K46" s="43">
        <f t="shared" si="22"/>
        <v>4</v>
      </c>
      <c r="L46" s="43">
        <f t="shared" si="22"/>
        <v>15</v>
      </c>
      <c r="M46" s="43">
        <f t="shared" si="22"/>
        <v>0</v>
      </c>
      <c r="N46" s="43">
        <f t="shared" si="22"/>
        <v>0</v>
      </c>
      <c r="O46" s="43">
        <f t="shared" si="22"/>
        <v>0</v>
      </c>
      <c r="P46" s="43">
        <f t="shared" si="22"/>
        <v>0</v>
      </c>
      <c r="Q46" s="43">
        <f t="shared" si="22"/>
        <v>0</v>
      </c>
      <c r="R46" s="43">
        <f t="shared" si="22"/>
        <v>0</v>
      </c>
      <c r="S46" s="43">
        <f t="shared" si="22"/>
        <v>0</v>
      </c>
      <c r="T46" s="43">
        <f t="shared" si="22"/>
        <v>0</v>
      </c>
      <c r="U46" s="43">
        <f t="shared" si="22"/>
        <v>0</v>
      </c>
      <c r="V46" s="43">
        <f t="shared" si="22"/>
        <v>0</v>
      </c>
      <c r="W46" s="43">
        <f t="shared" si="22"/>
        <v>0</v>
      </c>
      <c r="X46" s="43">
        <f t="shared" si="22"/>
        <v>0</v>
      </c>
      <c r="Y46" s="43">
        <f t="shared" si="22"/>
        <v>0</v>
      </c>
      <c r="Z46" s="43">
        <f t="shared" si="22"/>
        <v>0</v>
      </c>
      <c r="AA46" s="43">
        <f t="shared" si="22"/>
        <v>0</v>
      </c>
    </row>
    <row r="47" spans="1:27" outlineLevel="4" x14ac:dyDescent="0.25">
      <c r="A47" s="41">
        <v>52.080100000000002</v>
      </c>
      <c r="B47" s="41" t="s">
        <v>36</v>
      </c>
      <c r="C47" s="41" t="s">
        <v>37</v>
      </c>
      <c r="D47" s="44">
        <f t="shared" si="19"/>
        <v>11</v>
      </c>
      <c r="E47" s="44">
        <f t="shared" si="19"/>
        <v>2</v>
      </c>
      <c r="F47" s="44">
        <f t="shared" si="15"/>
        <v>13</v>
      </c>
      <c r="G47" s="45">
        <v>3</v>
      </c>
      <c r="H47" s="45">
        <v>2</v>
      </c>
      <c r="I47" s="45">
        <v>5</v>
      </c>
      <c r="J47" s="45">
        <v>8</v>
      </c>
      <c r="K47" s="45"/>
      <c r="L47" s="45">
        <v>8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outlineLevel="4" x14ac:dyDescent="0.25">
      <c r="A48" s="41">
        <v>52.110100000000003</v>
      </c>
      <c r="B48" s="41" t="s">
        <v>51</v>
      </c>
      <c r="C48" s="41" t="s">
        <v>52</v>
      </c>
      <c r="D48" s="44">
        <f t="shared" si="19"/>
        <v>7</v>
      </c>
      <c r="E48" s="44">
        <f t="shared" si="19"/>
        <v>7</v>
      </c>
      <c r="F48" s="44">
        <f t="shared" si="15"/>
        <v>14</v>
      </c>
      <c r="G48" s="45">
        <v>4</v>
      </c>
      <c r="H48" s="45">
        <v>3</v>
      </c>
      <c r="I48" s="45">
        <v>7</v>
      </c>
      <c r="J48" s="45">
        <v>3</v>
      </c>
      <c r="K48" s="45">
        <v>4</v>
      </c>
      <c r="L48" s="45">
        <v>7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outlineLevel="1" x14ac:dyDescent="0.25">
      <c r="A49" s="241" t="s">
        <v>354</v>
      </c>
      <c r="B49" s="241"/>
      <c r="C49" s="241"/>
      <c r="D49" s="42">
        <f t="shared" si="19"/>
        <v>136</v>
      </c>
      <c r="E49" s="42">
        <f t="shared" si="19"/>
        <v>221</v>
      </c>
      <c r="F49" s="42">
        <f t="shared" si="15"/>
        <v>357</v>
      </c>
      <c r="G49" s="43">
        <f t="shared" ref="G49:AA49" si="23">SUBTOTAL(9,G52:G55)</f>
        <v>36</v>
      </c>
      <c r="H49" s="43">
        <f t="shared" si="23"/>
        <v>66</v>
      </c>
      <c r="I49" s="43">
        <f t="shared" si="23"/>
        <v>102</v>
      </c>
      <c r="J49" s="43">
        <f t="shared" si="23"/>
        <v>39</v>
      </c>
      <c r="K49" s="43">
        <f t="shared" si="23"/>
        <v>67</v>
      </c>
      <c r="L49" s="43">
        <f t="shared" si="23"/>
        <v>106</v>
      </c>
      <c r="M49" s="43">
        <f t="shared" si="23"/>
        <v>25</v>
      </c>
      <c r="N49" s="43">
        <f t="shared" si="23"/>
        <v>33</v>
      </c>
      <c r="O49" s="43">
        <f t="shared" si="23"/>
        <v>58</v>
      </c>
      <c r="P49" s="43">
        <f t="shared" si="23"/>
        <v>33</v>
      </c>
      <c r="Q49" s="43">
        <f t="shared" si="23"/>
        <v>53</v>
      </c>
      <c r="R49" s="43">
        <f t="shared" si="23"/>
        <v>86</v>
      </c>
      <c r="S49" s="43">
        <f t="shared" si="23"/>
        <v>0</v>
      </c>
      <c r="T49" s="43">
        <f t="shared" si="23"/>
        <v>1</v>
      </c>
      <c r="U49" s="43">
        <f t="shared" si="23"/>
        <v>1</v>
      </c>
      <c r="V49" s="43">
        <f t="shared" si="23"/>
        <v>3</v>
      </c>
      <c r="W49" s="43">
        <f t="shared" si="23"/>
        <v>1</v>
      </c>
      <c r="X49" s="43">
        <f t="shared" si="23"/>
        <v>4</v>
      </c>
      <c r="Y49" s="43">
        <f t="shared" si="23"/>
        <v>0</v>
      </c>
      <c r="Z49" s="43">
        <f t="shared" si="23"/>
        <v>0</v>
      </c>
      <c r="AA49" s="43">
        <f t="shared" si="23"/>
        <v>0</v>
      </c>
    </row>
    <row r="50" spans="1:27" outlineLevel="2" x14ac:dyDescent="0.25">
      <c r="A50" s="240" t="s">
        <v>10</v>
      </c>
      <c r="B50" s="240"/>
      <c r="C50" s="240"/>
      <c r="D50" s="42">
        <f t="shared" si="19"/>
        <v>105</v>
      </c>
      <c r="E50" s="42">
        <f t="shared" si="19"/>
        <v>187</v>
      </c>
      <c r="F50" s="42">
        <f t="shared" si="15"/>
        <v>292</v>
      </c>
      <c r="G50" s="43">
        <f t="shared" ref="G50:AA50" si="24">SUBTOTAL(9,G52:G52)</f>
        <v>20</v>
      </c>
      <c r="H50" s="43">
        <f t="shared" si="24"/>
        <v>48</v>
      </c>
      <c r="I50" s="43">
        <f t="shared" si="24"/>
        <v>68</v>
      </c>
      <c r="J50" s="43">
        <f t="shared" si="24"/>
        <v>24</v>
      </c>
      <c r="K50" s="43">
        <f t="shared" si="24"/>
        <v>51</v>
      </c>
      <c r="L50" s="43">
        <f t="shared" si="24"/>
        <v>75</v>
      </c>
      <c r="M50" s="43">
        <f t="shared" si="24"/>
        <v>25</v>
      </c>
      <c r="N50" s="43">
        <f t="shared" si="24"/>
        <v>33</v>
      </c>
      <c r="O50" s="43">
        <f t="shared" si="24"/>
        <v>58</v>
      </c>
      <c r="P50" s="43">
        <f t="shared" si="24"/>
        <v>33</v>
      </c>
      <c r="Q50" s="43">
        <f t="shared" si="24"/>
        <v>53</v>
      </c>
      <c r="R50" s="43">
        <f t="shared" si="24"/>
        <v>86</v>
      </c>
      <c r="S50" s="43">
        <f t="shared" si="24"/>
        <v>0</v>
      </c>
      <c r="T50" s="43">
        <f t="shared" si="24"/>
        <v>1</v>
      </c>
      <c r="U50" s="43">
        <f t="shared" si="24"/>
        <v>1</v>
      </c>
      <c r="V50" s="43">
        <f t="shared" si="24"/>
        <v>3</v>
      </c>
      <c r="W50" s="43">
        <f t="shared" si="24"/>
        <v>1</v>
      </c>
      <c r="X50" s="43">
        <f t="shared" si="24"/>
        <v>4</v>
      </c>
      <c r="Y50" s="43">
        <f t="shared" si="24"/>
        <v>0</v>
      </c>
      <c r="Z50" s="43">
        <f t="shared" si="24"/>
        <v>0</v>
      </c>
      <c r="AA50" s="43">
        <f t="shared" si="24"/>
        <v>0</v>
      </c>
    </row>
    <row r="51" spans="1:27" outlineLevel="3" x14ac:dyDescent="0.25">
      <c r="A51" s="242" t="s">
        <v>19</v>
      </c>
      <c r="B51" s="242"/>
      <c r="C51" s="242"/>
      <c r="D51" s="42">
        <f t="shared" si="19"/>
        <v>105</v>
      </c>
      <c r="E51" s="42">
        <f t="shared" si="19"/>
        <v>187</v>
      </c>
      <c r="F51" s="42">
        <f t="shared" si="15"/>
        <v>292</v>
      </c>
      <c r="G51" s="43">
        <f t="shared" ref="G51:AA51" si="25">SUBTOTAL(9,G52:G52)</f>
        <v>20</v>
      </c>
      <c r="H51" s="43">
        <f t="shared" si="25"/>
        <v>48</v>
      </c>
      <c r="I51" s="43">
        <f t="shared" si="25"/>
        <v>68</v>
      </c>
      <c r="J51" s="43">
        <f t="shared" si="25"/>
        <v>24</v>
      </c>
      <c r="K51" s="43">
        <f t="shared" si="25"/>
        <v>51</v>
      </c>
      <c r="L51" s="43">
        <f t="shared" si="25"/>
        <v>75</v>
      </c>
      <c r="M51" s="43">
        <f t="shared" si="25"/>
        <v>25</v>
      </c>
      <c r="N51" s="43">
        <f t="shared" si="25"/>
        <v>33</v>
      </c>
      <c r="O51" s="43">
        <f t="shared" si="25"/>
        <v>58</v>
      </c>
      <c r="P51" s="43">
        <f t="shared" si="25"/>
        <v>33</v>
      </c>
      <c r="Q51" s="43">
        <f t="shared" si="25"/>
        <v>53</v>
      </c>
      <c r="R51" s="43">
        <f t="shared" si="25"/>
        <v>86</v>
      </c>
      <c r="S51" s="43">
        <f t="shared" si="25"/>
        <v>0</v>
      </c>
      <c r="T51" s="43">
        <f t="shared" si="25"/>
        <v>1</v>
      </c>
      <c r="U51" s="43">
        <f t="shared" si="25"/>
        <v>1</v>
      </c>
      <c r="V51" s="43">
        <f t="shared" si="25"/>
        <v>3</v>
      </c>
      <c r="W51" s="43">
        <f t="shared" si="25"/>
        <v>1</v>
      </c>
      <c r="X51" s="43">
        <f t="shared" si="25"/>
        <v>4</v>
      </c>
      <c r="Y51" s="43">
        <f t="shared" si="25"/>
        <v>0</v>
      </c>
      <c r="Z51" s="43">
        <f t="shared" si="25"/>
        <v>0</v>
      </c>
      <c r="AA51" s="43">
        <f t="shared" si="25"/>
        <v>0</v>
      </c>
    </row>
    <row r="52" spans="1:27" outlineLevel="4" x14ac:dyDescent="0.25">
      <c r="A52" s="41">
        <v>4.0400999999999998</v>
      </c>
      <c r="B52" s="41" t="s">
        <v>53</v>
      </c>
      <c r="C52" s="41" t="s">
        <v>409</v>
      </c>
      <c r="D52" s="44">
        <f t="shared" si="19"/>
        <v>105</v>
      </c>
      <c r="E52" s="44">
        <f t="shared" si="19"/>
        <v>187</v>
      </c>
      <c r="F52" s="44">
        <f t="shared" si="15"/>
        <v>292</v>
      </c>
      <c r="G52" s="45">
        <v>20</v>
      </c>
      <c r="H52" s="45">
        <v>48</v>
      </c>
      <c r="I52" s="45">
        <v>68</v>
      </c>
      <c r="J52" s="45">
        <v>24</v>
      </c>
      <c r="K52" s="45">
        <v>51</v>
      </c>
      <c r="L52" s="45">
        <v>75</v>
      </c>
      <c r="M52" s="45">
        <v>25</v>
      </c>
      <c r="N52" s="45">
        <v>33</v>
      </c>
      <c r="O52" s="45">
        <v>58</v>
      </c>
      <c r="P52" s="45">
        <v>33</v>
      </c>
      <c r="Q52" s="45">
        <v>53</v>
      </c>
      <c r="R52" s="45">
        <v>86</v>
      </c>
      <c r="S52" s="45"/>
      <c r="T52" s="45">
        <v>1</v>
      </c>
      <c r="U52" s="45">
        <v>1</v>
      </c>
      <c r="V52" s="45">
        <v>3</v>
      </c>
      <c r="W52" s="45">
        <v>1</v>
      </c>
      <c r="X52" s="45">
        <v>4</v>
      </c>
      <c r="Y52" s="45"/>
      <c r="Z52" s="45"/>
      <c r="AA52" s="45"/>
    </row>
    <row r="53" spans="1:27" outlineLevel="2" x14ac:dyDescent="0.25">
      <c r="A53" s="240" t="s">
        <v>11</v>
      </c>
      <c r="B53" s="240"/>
      <c r="C53" s="240"/>
      <c r="D53" s="42">
        <f t="shared" si="19"/>
        <v>31</v>
      </c>
      <c r="E53" s="42">
        <f t="shared" si="19"/>
        <v>34</v>
      </c>
      <c r="F53" s="42">
        <f t="shared" si="15"/>
        <v>65</v>
      </c>
      <c r="G53" s="43">
        <f t="shared" ref="G53:AA53" si="26">SUBTOTAL(9,G55:G55)</f>
        <v>16</v>
      </c>
      <c r="H53" s="43">
        <f t="shared" si="26"/>
        <v>18</v>
      </c>
      <c r="I53" s="43">
        <f t="shared" si="26"/>
        <v>34</v>
      </c>
      <c r="J53" s="43">
        <f t="shared" si="26"/>
        <v>15</v>
      </c>
      <c r="K53" s="43">
        <f t="shared" si="26"/>
        <v>16</v>
      </c>
      <c r="L53" s="43">
        <f t="shared" si="26"/>
        <v>31</v>
      </c>
      <c r="M53" s="43">
        <f t="shared" si="26"/>
        <v>0</v>
      </c>
      <c r="N53" s="43">
        <f t="shared" si="26"/>
        <v>0</v>
      </c>
      <c r="O53" s="43">
        <f t="shared" si="26"/>
        <v>0</v>
      </c>
      <c r="P53" s="43">
        <f t="shared" si="26"/>
        <v>0</v>
      </c>
      <c r="Q53" s="43">
        <f t="shared" si="26"/>
        <v>0</v>
      </c>
      <c r="R53" s="43">
        <f t="shared" si="26"/>
        <v>0</v>
      </c>
      <c r="S53" s="43">
        <f t="shared" si="26"/>
        <v>0</v>
      </c>
      <c r="T53" s="43">
        <f t="shared" si="26"/>
        <v>0</v>
      </c>
      <c r="U53" s="43">
        <f t="shared" si="26"/>
        <v>0</v>
      </c>
      <c r="V53" s="43">
        <f t="shared" si="26"/>
        <v>0</v>
      </c>
      <c r="W53" s="43">
        <f t="shared" si="26"/>
        <v>0</v>
      </c>
      <c r="X53" s="43">
        <f t="shared" si="26"/>
        <v>0</v>
      </c>
      <c r="Y53" s="43">
        <f t="shared" si="26"/>
        <v>0</v>
      </c>
      <c r="Z53" s="43">
        <f t="shared" si="26"/>
        <v>0</v>
      </c>
      <c r="AA53" s="43">
        <f t="shared" si="26"/>
        <v>0</v>
      </c>
    </row>
    <row r="54" spans="1:27" outlineLevel="3" x14ac:dyDescent="0.25">
      <c r="A54" s="242" t="s">
        <v>351</v>
      </c>
      <c r="B54" s="242"/>
      <c r="C54" s="242"/>
      <c r="D54" s="42">
        <f t="shared" si="19"/>
        <v>31</v>
      </c>
      <c r="E54" s="42">
        <f t="shared" si="19"/>
        <v>34</v>
      </c>
      <c r="F54" s="42">
        <f t="shared" si="15"/>
        <v>65</v>
      </c>
      <c r="G54" s="43">
        <f t="shared" ref="G54:AA54" si="27">SUBTOTAL(9,G55:G55)</f>
        <v>16</v>
      </c>
      <c r="H54" s="43">
        <f t="shared" si="27"/>
        <v>18</v>
      </c>
      <c r="I54" s="43">
        <f t="shared" si="27"/>
        <v>34</v>
      </c>
      <c r="J54" s="43">
        <f t="shared" si="27"/>
        <v>15</v>
      </c>
      <c r="K54" s="43">
        <f t="shared" si="27"/>
        <v>16</v>
      </c>
      <c r="L54" s="43">
        <f t="shared" si="27"/>
        <v>31</v>
      </c>
      <c r="M54" s="43">
        <f t="shared" si="27"/>
        <v>0</v>
      </c>
      <c r="N54" s="43">
        <f t="shared" si="27"/>
        <v>0</v>
      </c>
      <c r="O54" s="43">
        <f t="shared" si="27"/>
        <v>0</v>
      </c>
      <c r="P54" s="43">
        <f t="shared" si="27"/>
        <v>0</v>
      </c>
      <c r="Q54" s="43">
        <f t="shared" si="27"/>
        <v>0</v>
      </c>
      <c r="R54" s="43">
        <f t="shared" si="27"/>
        <v>0</v>
      </c>
      <c r="S54" s="43">
        <f t="shared" si="27"/>
        <v>0</v>
      </c>
      <c r="T54" s="43">
        <f t="shared" si="27"/>
        <v>0</v>
      </c>
      <c r="U54" s="43">
        <f t="shared" si="27"/>
        <v>0</v>
      </c>
      <c r="V54" s="43">
        <f t="shared" si="27"/>
        <v>0</v>
      </c>
      <c r="W54" s="43">
        <f t="shared" si="27"/>
        <v>0</v>
      </c>
      <c r="X54" s="43">
        <f t="shared" si="27"/>
        <v>0</v>
      </c>
      <c r="Y54" s="43">
        <f t="shared" si="27"/>
        <v>0</v>
      </c>
      <c r="Z54" s="43">
        <f t="shared" si="27"/>
        <v>0</v>
      </c>
      <c r="AA54" s="43">
        <f t="shared" si="27"/>
        <v>0</v>
      </c>
    </row>
    <row r="55" spans="1:27" outlineLevel="4" x14ac:dyDescent="0.25">
      <c r="A55" s="41">
        <v>4.0201000000000002</v>
      </c>
      <c r="B55" s="41" t="s">
        <v>55</v>
      </c>
      <c r="C55" s="41" t="s">
        <v>56</v>
      </c>
      <c r="D55" s="44">
        <f t="shared" si="19"/>
        <v>31</v>
      </c>
      <c r="E55" s="44">
        <f t="shared" si="19"/>
        <v>34</v>
      </c>
      <c r="F55" s="44">
        <f t="shared" si="15"/>
        <v>65</v>
      </c>
      <c r="G55" s="45">
        <v>16</v>
      </c>
      <c r="H55" s="45">
        <v>18</v>
      </c>
      <c r="I55" s="45">
        <v>34</v>
      </c>
      <c r="J55" s="45">
        <v>15</v>
      </c>
      <c r="K55" s="45">
        <v>16</v>
      </c>
      <c r="L55" s="45">
        <v>31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outlineLevel="1" x14ac:dyDescent="0.25">
      <c r="A56" s="241" t="s">
        <v>356</v>
      </c>
      <c r="B56" s="241"/>
      <c r="C56" s="241"/>
      <c r="D56" s="42">
        <f t="shared" si="19"/>
        <v>1138</v>
      </c>
      <c r="E56" s="42">
        <f t="shared" si="19"/>
        <v>1730</v>
      </c>
      <c r="F56" s="42">
        <f t="shared" si="15"/>
        <v>2868</v>
      </c>
      <c r="G56" s="43">
        <f t="shared" ref="G56:AA56" si="28">SUBTOTAL(9,G59:G83)</f>
        <v>299</v>
      </c>
      <c r="H56" s="43">
        <f t="shared" si="28"/>
        <v>459</v>
      </c>
      <c r="I56" s="43">
        <f t="shared" si="28"/>
        <v>758</v>
      </c>
      <c r="J56" s="43">
        <f t="shared" si="28"/>
        <v>353</v>
      </c>
      <c r="K56" s="43">
        <f t="shared" si="28"/>
        <v>466</v>
      </c>
      <c r="L56" s="43">
        <f t="shared" si="28"/>
        <v>819</v>
      </c>
      <c r="M56" s="43">
        <f t="shared" si="28"/>
        <v>159</v>
      </c>
      <c r="N56" s="43">
        <f t="shared" si="28"/>
        <v>270</v>
      </c>
      <c r="O56" s="43">
        <f t="shared" si="28"/>
        <v>429</v>
      </c>
      <c r="P56" s="43">
        <f t="shared" si="28"/>
        <v>319</v>
      </c>
      <c r="Q56" s="43">
        <f t="shared" si="28"/>
        <v>518</v>
      </c>
      <c r="R56" s="43">
        <f t="shared" si="28"/>
        <v>837</v>
      </c>
      <c r="S56" s="43">
        <f t="shared" si="28"/>
        <v>4</v>
      </c>
      <c r="T56" s="43">
        <f t="shared" si="28"/>
        <v>12</v>
      </c>
      <c r="U56" s="43">
        <f t="shared" si="28"/>
        <v>16</v>
      </c>
      <c r="V56" s="43">
        <f t="shared" si="28"/>
        <v>4</v>
      </c>
      <c r="W56" s="43">
        <f t="shared" si="28"/>
        <v>5</v>
      </c>
      <c r="X56" s="43">
        <f t="shared" si="28"/>
        <v>9</v>
      </c>
      <c r="Y56" s="43">
        <f t="shared" si="28"/>
        <v>0</v>
      </c>
      <c r="Z56" s="43">
        <f t="shared" si="28"/>
        <v>0</v>
      </c>
      <c r="AA56" s="43">
        <f t="shared" si="28"/>
        <v>0</v>
      </c>
    </row>
    <row r="57" spans="1:27" outlineLevel="2" x14ac:dyDescent="0.25">
      <c r="A57" s="240" t="s">
        <v>10</v>
      </c>
      <c r="B57" s="240"/>
      <c r="C57" s="240"/>
      <c r="D57" s="42">
        <f t="shared" si="19"/>
        <v>968</v>
      </c>
      <c r="E57" s="42">
        <f t="shared" si="19"/>
        <v>1584</v>
      </c>
      <c r="F57" s="42">
        <f t="shared" si="15"/>
        <v>2552</v>
      </c>
      <c r="G57" s="43">
        <f t="shared" ref="G57:AA57" si="29">SUBTOTAL(9,G59:G70)</f>
        <v>257</v>
      </c>
      <c r="H57" s="43">
        <f t="shared" si="29"/>
        <v>426</v>
      </c>
      <c r="I57" s="43">
        <f t="shared" si="29"/>
        <v>683</v>
      </c>
      <c r="J57" s="43">
        <f t="shared" si="29"/>
        <v>225</v>
      </c>
      <c r="K57" s="43">
        <f t="shared" si="29"/>
        <v>353</v>
      </c>
      <c r="L57" s="43">
        <f t="shared" si="29"/>
        <v>578</v>
      </c>
      <c r="M57" s="43">
        <f t="shared" si="29"/>
        <v>159</v>
      </c>
      <c r="N57" s="43">
        <f t="shared" si="29"/>
        <v>270</v>
      </c>
      <c r="O57" s="43">
        <f t="shared" si="29"/>
        <v>429</v>
      </c>
      <c r="P57" s="43">
        <f t="shared" si="29"/>
        <v>319</v>
      </c>
      <c r="Q57" s="43">
        <f t="shared" si="29"/>
        <v>518</v>
      </c>
      <c r="R57" s="43">
        <f t="shared" si="29"/>
        <v>837</v>
      </c>
      <c r="S57" s="43">
        <f t="shared" si="29"/>
        <v>4</v>
      </c>
      <c r="T57" s="43">
        <f t="shared" si="29"/>
        <v>12</v>
      </c>
      <c r="U57" s="43">
        <f t="shared" si="29"/>
        <v>16</v>
      </c>
      <c r="V57" s="43">
        <f t="shared" si="29"/>
        <v>4</v>
      </c>
      <c r="W57" s="43">
        <f t="shared" si="29"/>
        <v>5</v>
      </c>
      <c r="X57" s="43">
        <f t="shared" si="29"/>
        <v>9</v>
      </c>
      <c r="Y57" s="43">
        <f t="shared" si="29"/>
        <v>0</v>
      </c>
      <c r="Z57" s="43">
        <f t="shared" si="29"/>
        <v>0</v>
      </c>
      <c r="AA57" s="43">
        <f t="shared" si="29"/>
        <v>0</v>
      </c>
    </row>
    <row r="58" spans="1:27" outlineLevel="3" x14ac:dyDescent="0.25">
      <c r="A58" s="242" t="s">
        <v>19</v>
      </c>
      <c r="B58" s="242"/>
      <c r="C58" s="242"/>
      <c r="D58" s="42">
        <f t="shared" si="19"/>
        <v>968</v>
      </c>
      <c r="E58" s="42">
        <f t="shared" si="19"/>
        <v>1584</v>
      </c>
      <c r="F58" s="42">
        <f t="shared" si="15"/>
        <v>2552</v>
      </c>
      <c r="G58" s="43">
        <f t="shared" ref="G58:AA58" si="30">SUBTOTAL(9,G59:G70)</f>
        <v>257</v>
      </c>
      <c r="H58" s="43">
        <f t="shared" si="30"/>
        <v>426</v>
      </c>
      <c r="I58" s="43">
        <f t="shared" si="30"/>
        <v>683</v>
      </c>
      <c r="J58" s="43">
        <f t="shared" si="30"/>
        <v>225</v>
      </c>
      <c r="K58" s="43">
        <f t="shared" si="30"/>
        <v>353</v>
      </c>
      <c r="L58" s="43">
        <f t="shared" si="30"/>
        <v>578</v>
      </c>
      <c r="M58" s="43">
        <f t="shared" si="30"/>
        <v>159</v>
      </c>
      <c r="N58" s="43">
        <f t="shared" si="30"/>
        <v>270</v>
      </c>
      <c r="O58" s="43">
        <f t="shared" si="30"/>
        <v>429</v>
      </c>
      <c r="P58" s="43">
        <f t="shared" si="30"/>
        <v>319</v>
      </c>
      <c r="Q58" s="43">
        <f t="shared" si="30"/>
        <v>518</v>
      </c>
      <c r="R58" s="43">
        <f t="shared" si="30"/>
        <v>837</v>
      </c>
      <c r="S58" s="43">
        <f t="shared" si="30"/>
        <v>4</v>
      </c>
      <c r="T58" s="43">
        <f t="shared" si="30"/>
        <v>12</v>
      </c>
      <c r="U58" s="43">
        <f t="shared" si="30"/>
        <v>16</v>
      </c>
      <c r="V58" s="43">
        <f t="shared" si="30"/>
        <v>4</v>
      </c>
      <c r="W58" s="43">
        <f t="shared" si="30"/>
        <v>5</v>
      </c>
      <c r="X58" s="43">
        <f t="shared" si="30"/>
        <v>9</v>
      </c>
      <c r="Y58" s="43">
        <f t="shared" si="30"/>
        <v>0</v>
      </c>
      <c r="Z58" s="43">
        <f t="shared" si="30"/>
        <v>0</v>
      </c>
      <c r="AA58" s="43">
        <f t="shared" si="30"/>
        <v>0</v>
      </c>
    </row>
    <row r="59" spans="1:27" outlineLevel="4" x14ac:dyDescent="0.25">
      <c r="A59" s="41">
        <v>3.0104000000000002</v>
      </c>
      <c r="B59" s="41" t="s">
        <v>63</v>
      </c>
      <c r="C59" s="41" t="s">
        <v>64</v>
      </c>
      <c r="D59" s="44">
        <f t="shared" si="19"/>
        <v>92</v>
      </c>
      <c r="E59" s="44">
        <f t="shared" si="19"/>
        <v>243</v>
      </c>
      <c r="F59" s="44">
        <f t="shared" si="15"/>
        <v>335</v>
      </c>
      <c r="G59" s="45">
        <v>25</v>
      </c>
      <c r="H59" s="45">
        <v>93</v>
      </c>
      <c r="I59" s="45">
        <v>118</v>
      </c>
      <c r="J59" s="45">
        <v>22</v>
      </c>
      <c r="K59" s="45">
        <v>48</v>
      </c>
      <c r="L59" s="45">
        <v>70</v>
      </c>
      <c r="M59" s="45">
        <v>13</v>
      </c>
      <c r="N59" s="45">
        <v>39</v>
      </c>
      <c r="O59" s="45">
        <v>52</v>
      </c>
      <c r="P59" s="45">
        <v>31</v>
      </c>
      <c r="Q59" s="45">
        <v>62</v>
      </c>
      <c r="R59" s="45">
        <v>93</v>
      </c>
      <c r="S59" s="45">
        <v>1</v>
      </c>
      <c r="T59" s="45">
        <v>1</v>
      </c>
      <c r="U59" s="45">
        <v>2</v>
      </c>
      <c r="V59" s="45"/>
      <c r="W59" s="45"/>
      <c r="X59" s="45"/>
      <c r="Y59" s="45"/>
      <c r="Z59" s="45"/>
      <c r="AA59" s="45"/>
    </row>
    <row r="60" spans="1:27" outlineLevel="4" x14ac:dyDescent="0.25">
      <c r="A60" s="41">
        <v>11.0701</v>
      </c>
      <c r="B60" s="41" t="s">
        <v>65</v>
      </c>
      <c r="C60" s="41" t="s">
        <v>415</v>
      </c>
      <c r="D60" s="44">
        <f t="shared" si="19"/>
        <v>106</v>
      </c>
      <c r="E60" s="44">
        <f t="shared" si="19"/>
        <v>33</v>
      </c>
      <c r="F60" s="44">
        <f t="shared" si="15"/>
        <v>139</v>
      </c>
      <c r="G60" s="45">
        <v>30</v>
      </c>
      <c r="H60" s="45">
        <v>14</v>
      </c>
      <c r="I60" s="45">
        <v>44</v>
      </c>
      <c r="J60" s="45">
        <v>33</v>
      </c>
      <c r="K60" s="45">
        <v>7</v>
      </c>
      <c r="L60" s="45">
        <v>40</v>
      </c>
      <c r="M60" s="45">
        <v>19</v>
      </c>
      <c r="N60" s="45">
        <v>3</v>
      </c>
      <c r="O60" s="45">
        <v>22</v>
      </c>
      <c r="P60" s="45">
        <v>21</v>
      </c>
      <c r="Q60" s="45">
        <v>7</v>
      </c>
      <c r="R60" s="45">
        <v>28</v>
      </c>
      <c r="S60" s="45">
        <v>1</v>
      </c>
      <c r="T60" s="45">
        <v>1</v>
      </c>
      <c r="U60" s="45">
        <v>2</v>
      </c>
      <c r="V60" s="45">
        <v>2</v>
      </c>
      <c r="W60" s="45">
        <v>1</v>
      </c>
      <c r="X60" s="45">
        <v>3</v>
      </c>
      <c r="Y60" s="45"/>
      <c r="Z60" s="45"/>
      <c r="AA60" s="45"/>
    </row>
    <row r="61" spans="1:27" outlineLevel="4" x14ac:dyDescent="0.25">
      <c r="A61" s="41">
        <v>26.010100000000001</v>
      </c>
      <c r="B61" s="41" t="s">
        <v>57</v>
      </c>
      <c r="C61" s="41" t="s">
        <v>410</v>
      </c>
      <c r="D61" s="44">
        <f t="shared" si="19"/>
        <v>281</v>
      </c>
      <c r="E61" s="44">
        <f t="shared" si="19"/>
        <v>506</v>
      </c>
      <c r="F61" s="44">
        <f t="shared" si="15"/>
        <v>787</v>
      </c>
      <c r="G61" s="45">
        <v>87</v>
      </c>
      <c r="H61" s="45">
        <v>147</v>
      </c>
      <c r="I61" s="45">
        <v>234</v>
      </c>
      <c r="J61" s="45">
        <v>80</v>
      </c>
      <c r="K61" s="45">
        <v>148</v>
      </c>
      <c r="L61" s="45">
        <v>228</v>
      </c>
      <c r="M61" s="45">
        <v>44</v>
      </c>
      <c r="N61" s="45">
        <v>73</v>
      </c>
      <c r="O61" s="45">
        <v>117</v>
      </c>
      <c r="P61" s="45">
        <v>69</v>
      </c>
      <c r="Q61" s="45">
        <v>133</v>
      </c>
      <c r="R61" s="45">
        <v>202</v>
      </c>
      <c r="S61" s="45">
        <v>1</v>
      </c>
      <c r="T61" s="45">
        <v>5</v>
      </c>
      <c r="U61" s="45">
        <v>6</v>
      </c>
      <c r="V61" s="45"/>
      <c r="W61" s="45"/>
      <c r="X61" s="45"/>
      <c r="Y61" s="45"/>
      <c r="Z61" s="45"/>
      <c r="AA61" s="45"/>
    </row>
    <row r="62" spans="1:27" outlineLevel="4" x14ac:dyDescent="0.25">
      <c r="A62" s="41">
        <v>26.010100000000001</v>
      </c>
      <c r="B62" s="41" t="s">
        <v>59</v>
      </c>
      <c r="C62" s="41" t="s">
        <v>418</v>
      </c>
      <c r="D62" s="44">
        <f t="shared" si="19"/>
        <v>63</v>
      </c>
      <c r="E62" s="44">
        <f t="shared" si="19"/>
        <v>106</v>
      </c>
      <c r="F62" s="44">
        <f t="shared" si="15"/>
        <v>169</v>
      </c>
      <c r="G62" s="45"/>
      <c r="H62" s="45"/>
      <c r="I62" s="45"/>
      <c r="J62" s="45">
        <v>2</v>
      </c>
      <c r="K62" s="45">
        <v>2</v>
      </c>
      <c r="L62" s="45">
        <v>4</v>
      </c>
      <c r="M62" s="45">
        <v>16</v>
      </c>
      <c r="N62" s="45">
        <v>22</v>
      </c>
      <c r="O62" s="45">
        <v>38</v>
      </c>
      <c r="P62" s="45">
        <v>45</v>
      </c>
      <c r="Q62" s="45">
        <v>81</v>
      </c>
      <c r="R62" s="45">
        <v>126</v>
      </c>
      <c r="S62" s="45"/>
      <c r="T62" s="45"/>
      <c r="U62" s="45"/>
      <c r="V62" s="45"/>
      <c r="W62" s="45">
        <v>1</v>
      </c>
      <c r="X62" s="45">
        <v>1</v>
      </c>
      <c r="Y62" s="45"/>
      <c r="Z62" s="45"/>
      <c r="AA62" s="45"/>
    </row>
    <row r="63" spans="1:27" outlineLevel="4" x14ac:dyDescent="0.25">
      <c r="A63" s="41">
        <v>26.010100000000001</v>
      </c>
      <c r="B63" s="41" t="s">
        <v>61</v>
      </c>
      <c r="C63" s="41" t="s">
        <v>417</v>
      </c>
      <c r="D63" s="44">
        <f t="shared" si="19"/>
        <v>12</v>
      </c>
      <c r="E63" s="44">
        <f t="shared" si="19"/>
        <v>34</v>
      </c>
      <c r="F63" s="44">
        <f t="shared" si="15"/>
        <v>46</v>
      </c>
      <c r="G63" s="45"/>
      <c r="H63" s="45">
        <v>1</v>
      </c>
      <c r="I63" s="45">
        <v>1</v>
      </c>
      <c r="J63" s="45"/>
      <c r="K63" s="45">
        <v>1</v>
      </c>
      <c r="L63" s="45">
        <v>1</v>
      </c>
      <c r="M63" s="45"/>
      <c r="N63" s="45">
        <v>1</v>
      </c>
      <c r="O63" s="45">
        <v>1</v>
      </c>
      <c r="P63" s="45">
        <v>12</v>
      </c>
      <c r="Q63" s="45">
        <v>31</v>
      </c>
      <c r="R63" s="45">
        <v>43</v>
      </c>
      <c r="S63" s="45"/>
      <c r="T63" s="45"/>
      <c r="U63" s="45"/>
      <c r="V63" s="45"/>
      <c r="W63" s="45"/>
      <c r="X63" s="45"/>
      <c r="Y63" s="45"/>
      <c r="Z63" s="45"/>
      <c r="AA63" s="45"/>
    </row>
    <row r="64" spans="1:27" outlineLevel="4" x14ac:dyDescent="0.25">
      <c r="A64" s="41">
        <v>27.010100000000001</v>
      </c>
      <c r="B64" s="41" t="s">
        <v>71</v>
      </c>
      <c r="C64" s="41" t="s">
        <v>411</v>
      </c>
      <c r="D64" s="44">
        <f t="shared" si="19"/>
        <v>65</v>
      </c>
      <c r="E64" s="44">
        <f t="shared" si="19"/>
        <v>63</v>
      </c>
      <c r="F64" s="44">
        <f t="shared" si="15"/>
        <v>128</v>
      </c>
      <c r="G64" s="45">
        <v>22</v>
      </c>
      <c r="H64" s="45">
        <v>23</v>
      </c>
      <c r="I64" s="45">
        <v>45</v>
      </c>
      <c r="J64" s="45">
        <v>14</v>
      </c>
      <c r="K64" s="45">
        <v>13</v>
      </c>
      <c r="L64" s="45">
        <v>27</v>
      </c>
      <c r="M64" s="45">
        <v>12</v>
      </c>
      <c r="N64" s="45">
        <v>11</v>
      </c>
      <c r="O64" s="45">
        <v>23</v>
      </c>
      <c r="P64" s="45">
        <v>15</v>
      </c>
      <c r="Q64" s="45">
        <v>14</v>
      </c>
      <c r="R64" s="45">
        <v>29</v>
      </c>
      <c r="S64" s="45"/>
      <c r="T64" s="45">
        <v>2</v>
      </c>
      <c r="U64" s="45">
        <v>2</v>
      </c>
      <c r="V64" s="45">
        <v>2</v>
      </c>
      <c r="W64" s="45"/>
      <c r="X64" s="45">
        <v>2</v>
      </c>
      <c r="Y64" s="45"/>
      <c r="Z64" s="45"/>
      <c r="AA64" s="45"/>
    </row>
    <row r="65" spans="1:27" outlineLevel="4" x14ac:dyDescent="0.25">
      <c r="A65" s="41">
        <v>27.010100000000001</v>
      </c>
      <c r="B65" s="41" t="s">
        <v>73</v>
      </c>
      <c r="C65" s="41" t="s">
        <v>600</v>
      </c>
      <c r="D65" s="44">
        <f t="shared" si="19"/>
        <v>1</v>
      </c>
      <c r="E65" s="44">
        <f t="shared" si="19"/>
        <v>0</v>
      </c>
      <c r="F65" s="44">
        <f t="shared" si="15"/>
        <v>1</v>
      </c>
      <c r="G65" s="45"/>
      <c r="H65" s="45"/>
      <c r="I65" s="45"/>
      <c r="J65" s="45"/>
      <c r="K65" s="45"/>
      <c r="L65" s="45"/>
      <c r="M65" s="45"/>
      <c r="N65" s="45"/>
      <c r="O65" s="45"/>
      <c r="P65" s="45">
        <v>1</v>
      </c>
      <c r="Q65" s="45"/>
      <c r="R65" s="45">
        <v>1</v>
      </c>
      <c r="S65" s="45"/>
      <c r="T65" s="45"/>
      <c r="U65" s="45"/>
      <c r="V65" s="45"/>
      <c r="W65" s="45"/>
      <c r="X65" s="45"/>
      <c r="Y65" s="45"/>
      <c r="Z65" s="45"/>
      <c r="AA65" s="45"/>
    </row>
    <row r="66" spans="1:27" outlineLevel="4" x14ac:dyDescent="0.25">
      <c r="A66" s="41">
        <v>27.010100000000001</v>
      </c>
      <c r="B66" s="41" t="s">
        <v>74</v>
      </c>
      <c r="C66" s="41" t="s">
        <v>419</v>
      </c>
      <c r="D66" s="44">
        <f t="shared" si="19"/>
        <v>4</v>
      </c>
      <c r="E66" s="44">
        <f t="shared" si="19"/>
        <v>3</v>
      </c>
      <c r="F66" s="44">
        <f t="shared" si="15"/>
        <v>7</v>
      </c>
      <c r="G66" s="45"/>
      <c r="H66" s="45"/>
      <c r="I66" s="45"/>
      <c r="J66" s="45"/>
      <c r="K66" s="45"/>
      <c r="L66" s="45"/>
      <c r="M66" s="45"/>
      <c r="N66" s="45">
        <v>1</v>
      </c>
      <c r="O66" s="45">
        <v>1</v>
      </c>
      <c r="P66" s="45">
        <v>4</v>
      </c>
      <c r="Q66" s="45">
        <v>2</v>
      </c>
      <c r="R66" s="45">
        <v>6</v>
      </c>
      <c r="S66" s="45"/>
      <c r="T66" s="45"/>
      <c r="U66" s="45"/>
      <c r="V66" s="45"/>
      <c r="W66" s="45"/>
      <c r="X66" s="45"/>
      <c r="Y66" s="45"/>
      <c r="Z66" s="45"/>
      <c r="AA66" s="45"/>
    </row>
    <row r="67" spans="1:27" outlineLevel="4" x14ac:dyDescent="0.25">
      <c r="A67" s="41">
        <v>30.180099999999999</v>
      </c>
      <c r="B67" s="41" t="s">
        <v>67</v>
      </c>
      <c r="C67" s="41" t="s">
        <v>68</v>
      </c>
      <c r="D67" s="44">
        <f t="shared" si="19"/>
        <v>77</v>
      </c>
      <c r="E67" s="44">
        <f t="shared" si="19"/>
        <v>169</v>
      </c>
      <c r="F67" s="44">
        <f t="shared" si="15"/>
        <v>246</v>
      </c>
      <c r="G67" s="45">
        <v>22</v>
      </c>
      <c r="H67" s="45">
        <v>35</v>
      </c>
      <c r="I67" s="45">
        <v>57</v>
      </c>
      <c r="J67" s="45">
        <v>18</v>
      </c>
      <c r="K67" s="45">
        <v>43</v>
      </c>
      <c r="L67" s="45">
        <v>61</v>
      </c>
      <c r="M67" s="45">
        <v>12</v>
      </c>
      <c r="N67" s="45">
        <v>33</v>
      </c>
      <c r="O67" s="45">
        <v>45</v>
      </c>
      <c r="P67" s="45">
        <v>25</v>
      </c>
      <c r="Q67" s="45">
        <v>54</v>
      </c>
      <c r="R67" s="45">
        <v>79</v>
      </c>
      <c r="S67" s="45"/>
      <c r="T67" s="45">
        <v>3</v>
      </c>
      <c r="U67" s="45">
        <v>3</v>
      </c>
      <c r="V67" s="45"/>
      <c r="W67" s="45">
        <v>1</v>
      </c>
      <c r="X67" s="45">
        <v>1</v>
      </c>
      <c r="Y67" s="45"/>
      <c r="Z67" s="45"/>
      <c r="AA67" s="45"/>
    </row>
    <row r="68" spans="1:27" outlineLevel="4" x14ac:dyDescent="0.25">
      <c r="A68" s="41">
        <v>40.0501</v>
      </c>
      <c r="B68" s="41" t="s">
        <v>80</v>
      </c>
      <c r="C68" s="41" t="s">
        <v>412</v>
      </c>
      <c r="D68" s="44">
        <f t="shared" si="19"/>
        <v>168</v>
      </c>
      <c r="E68" s="44">
        <f t="shared" si="19"/>
        <v>252</v>
      </c>
      <c r="F68" s="44">
        <f t="shared" si="15"/>
        <v>420</v>
      </c>
      <c r="G68" s="45">
        <v>41</v>
      </c>
      <c r="H68" s="45">
        <v>66</v>
      </c>
      <c r="I68" s="45">
        <v>107</v>
      </c>
      <c r="J68" s="45">
        <v>33</v>
      </c>
      <c r="K68" s="45">
        <v>52</v>
      </c>
      <c r="L68" s="45">
        <v>85</v>
      </c>
      <c r="M68" s="45">
        <v>27</v>
      </c>
      <c r="N68" s="45">
        <v>52</v>
      </c>
      <c r="O68" s="45">
        <v>79</v>
      </c>
      <c r="P68" s="45">
        <v>67</v>
      </c>
      <c r="Q68" s="45">
        <v>81</v>
      </c>
      <c r="R68" s="45">
        <v>148</v>
      </c>
      <c r="S68" s="45"/>
      <c r="T68" s="45"/>
      <c r="U68" s="45"/>
      <c r="V68" s="45"/>
      <c r="W68" s="45">
        <v>1</v>
      </c>
      <c r="X68" s="45">
        <v>1</v>
      </c>
      <c r="Y68" s="45"/>
      <c r="Z68" s="45"/>
      <c r="AA68" s="45"/>
    </row>
    <row r="69" spans="1:27" outlineLevel="4" x14ac:dyDescent="0.25">
      <c r="A69" s="41">
        <v>40.080100000000002</v>
      </c>
      <c r="B69" s="41" t="s">
        <v>69</v>
      </c>
      <c r="C69" s="41" t="s">
        <v>413</v>
      </c>
      <c r="D69" s="44">
        <f t="shared" si="19"/>
        <v>80</v>
      </c>
      <c r="E69" s="44">
        <f t="shared" si="19"/>
        <v>80</v>
      </c>
      <c r="F69" s="44">
        <f t="shared" si="15"/>
        <v>160</v>
      </c>
      <c r="G69" s="45">
        <v>23</v>
      </c>
      <c r="H69" s="45">
        <v>27</v>
      </c>
      <c r="I69" s="45">
        <v>50</v>
      </c>
      <c r="J69" s="45">
        <v>21</v>
      </c>
      <c r="K69" s="45">
        <v>25</v>
      </c>
      <c r="L69" s="45">
        <v>46</v>
      </c>
      <c r="M69" s="45">
        <v>13</v>
      </c>
      <c r="N69" s="45">
        <v>18</v>
      </c>
      <c r="O69" s="45">
        <v>31</v>
      </c>
      <c r="P69" s="45">
        <v>22</v>
      </c>
      <c r="Q69" s="45">
        <v>10</v>
      </c>
      <c r="R69" s="45">
        <v>32</v>
      </c>
      <c r="S69" s="45">
        <v>1</v>
      </c>
      <c r="T69" s="45"/>
      <c r="U69" s="45">
        <v>1</v>
      </c>
      <c r="V69" s="45"/>
      <c r="W69" s="45"/>
      <c r="X69" s="45"/>
      <c r="Y69" s="45"/>
      <c r="Z69" s="45"/>
      <c r="AA69" s="45"/>
    </row>
    <row r="70" spans="1:27" outlineLevel="4" x14ac:dyDescent="0.25">
      <c r="A70" s="41">
        <v>51.310099999999998</v>
      </c>
      <c r="B70" s="41" t="s">
        <v>76</v>
      </c>
      <c r="C70" s="41" t="s">
        <v>416</v>
      </c>
      <c r="D70" s="44">
        <f t="shared" si="19"/>
        <v>19</v>
      </c>
      <c r="E70" s="44">
        <f t="shared" si="19"/>
        <v>95</v>
      </c>
      <c r="F70" s="44">
        <f t="shared" si="15"/>
        <v>114</v>
      </c>
      <c r="G70" s="45">
        <v>7</v>
      </c>
      <c r="H70" s="45">
        <v>20</v>
      </c>
      <c r="I70" s="45">
        <v>27</v>
      </c>
      <c r="J70" s="45">
        <v>2</v>
      </c>
      <c r="K70" s="45">
        <v>14</v>
      </c>
      <c r="L70" s="45">
        <v>16</v>
      </c>
      <c r="M70" s="45">
        <v>3</v>
      </c>
      <c r="N70" s="45">
        <v>17</v>
      </c>
      <c r="O70" s="45">
        <v>20</v>
      </c>
      <c r="P70" s="45">
        <v>7</v>
      </c>
      <c r="Q70" s="45">
        <v>43</v>
      </c>
      <c r="R70" s="45">
        <v>50</v>
      </c>
      <c r="S70" s="45"/>
      <c r="T70" s="45"/>
      <c r="U70" s="45"/>
      <c r="V70" s="45"/>
      <c r="W70" s="45">
        <v>1</v>
      </c>
      <c r="X70" s="45">
        <v>1</v>
      </c>
      <c r="Y70" s="45"/>
      <c r="Z70" s="45"/>
      <c r="AA70" s="45"/>
    </row>
    <row r="71" spans="1:27" outlineLevel="2" x14ac:dyDescent="0.25">
      <c r="A71" s="240" t="s">
        <v>11</v>
      </c>
      <c r="B71" s="240"/>
      <c r="C71" s="240"/>
      <c r="D71" s="42">
        <f t="shared" si="19"/>
        <v>170</v>
      </c>
      <c r="E71" s="42">
        <f t="shared" si="19"/>
        <v>146</v>
      </c>
      <c r="F71" s="42">
        <f t="shared" si="15"/>
        <v>316</v>
      </c>
      <c r="G71" s="43">
        <f t="shared" ref="G71:AA71" si="31">SUBTOTAL(9,G73:G83)</f>
        <v>42</v>
      </c>
      <c r="H71" s="43">
        <f t="shared" si="31"/>
        <v>33</v>
      </c>
      <c r="I71" s="43">
        <f t="shared" si="31"/>
        <v>75</v>
      </c>
      <c r="J71" s="43">
        <f t="shared" si="31"/>
        <v>128</v>
      </c>
      <c r="K71" s="43">
        <f t="shared" si="31"/>
        <v>113</v>
      </c>
      <c r="L71" s="43">
        <f t="shared" si="31"/>
        <v>241</v>
      </c>
      <c r="M71" s="43">
        <f t="shared" si="31"/>
        <v>0</v>
      </c>
      <c r="N71" s="43">
        <f t="shared" si="31"/>
        <v>0</v>
      </c>
      <c r="O71" s="43">
        <f t="shared" si="31"/>
        <v>0</v>
      </c>
      <c r="P71" s="43">
        <f t="shared" si="31"/>
        <v>0</v>
      </c>
      <c r="Q71" s="43">
        <f t="shared" si="31"/>
        <v>0</v>
      </c>
      <c r="R71" s="43">
        <f t="shared" si="31"/>
        <v>0</v>
      </c>
      <c r="S71" s="43">
        <f t="shared" si="31"/>
        <v>0</v>
      </c>
      <c r="T71" s="43">
        <f t="shared" si="31"/>
        <v>0</v>
      </c>
      <c r="U71" s="43">
        <f t="shared" si="31"/>
        <v>0</v>
      </c>
      <c r="V71" s="43">
        <f t="shared" si="31"/>
        <v>0</v>
      </c>
      <c r="W71" s="43">
        <f t="shared" si="31"/>
        <v>0</v>
      </c>
      <c r="X71" s="43">
        <f t="shared" si="31"/>
        <v>0</v>
      </c>
      <c r="Y71" s="43">
        <f t="shared" si="31"/>
        <v>0</v>
      </c>
      <c r="Z71" s="43">
        <f t="shared" si="31"/>
        <v>0</v>
      </c>
      <c r="AA71" s="43">
        <f t="shared" si="31"/>
        <v>0</v>
      </c>
    </row>
    <row r="72" spans="1:27" outlineLevel="3" x14ac:dyDescent="0.25">
      <c r="A72" s="242" t="s">
        <v>351</v>
      </c>
      <c r="B72" s="242"/>
      <c r="C72" s="242"/>
      <c r="D72" s="42">
        <f t="shared" si="19"/>
        <v>47</v>
      </c>
      <c r="E72" s="42">
        <f t="shared" si="19"/>
        <v>42</v>
      </c>
      <c r="F72" s="42">
        <f t="shared" si="15"/>
        <v>89</v>
      </c>
      <c r="G72" s="43">
        <f t="shared" ref="G72:AA72" si="32">SUBTOTAL(9,G73:G77)</f>
        <v>17</v>
      </c>
      <c r="H72" s="43">
        <f t="shared" si="32"/>
        <v>11</v>
      </c>
      <c r="I72" s="43">
        <f t="shared" si="32"/>
        <v>28</v>
      </c>
      <c r="J72" s="43">
        <f t="shared" si="32"/>
        <v>30</v>
      </c>
      <c r="K72" s="43">
        <f t="shared" si="32"/>
        <v>31</v>
      </c>
      <c r="L72" s="43">
        <f t="shared" si="32"/>
        <v>61</v>
      </c>
      <c r="M72" s="43">
        <f t="shared" si="32"/>
        <v>0</v>
      </c>
      <c r="N72" s="43">
        <f t="shared" si="32"/>
        <v>0</v>
      </c>
      <c r="O72" s="43">
        <f t="shared" si="32"/>
        <v>0</v>
      </c>
      <c r="P72" s="43">
        <f t="shared" si="32"/>
        <v>0</v>
      </c>
      <c r="Q72" s="43">
        <f t="shared" si="32"/>
        <v>0</v>
      </c>
      <c r="R72" s="43">
        <f t="shared" si="32"/>
        <v>0</v>
      </c>
      <c r="S72" s="43">
        <f t="shared" si="32"/>
        <v>0</v>
      </c>
      <c r="T72" s="43">
        <f t="shared" si="32"/>
        <v>0</v>
      </c>
      <c r="U72" s="43">
        <f t="shared" si="32"/>
        <v>0</v>
      </c>
      <c r="V72" s="43">
        <f t="shared" si="32"/>
        <v>0</v>
      </c>
      <c r="W72" s="43">
        <f t="shared" si="32"/>
        <v>0</v>
      </c>
      <c r="X72" s="43">
        <f t="shared" si="32"/>
        <v>0</v>
      </c>
      <c r="Y72" s="43">
        <f t="shared" si="32"/>
        <v>0</v>
      </c>
      <c r="Z72" s="43">
        <f t="shared" si="32"/>
        <v>0</v>
      </c>
      <c r="AA72" s="43">
        <f t="shared" si="32"/>
        <v>0</v>
      </c>
    </row>
    <row r="73" spans="1:27" outlineLevel="4" x14ac:dyDescent="0.25">
      <c r="A73" s="41">
        <v>3.0104000000000002</v>
      </c>
      <c r="B73" s="41" t="s">
        <v>63</v>
      </c>
      <c r="C73" s="41" t="s">
        <v>64</v>
      </c>
      <c r="D73" s="44">
        <f t="shared" si="19"/>
        <v>7</v>
      </c>
      <c r="E73" s="44">
        <f t="shared" si="19"/>
        <v>11</v>
      </c>
      <c r="F73" s="44">
        <f t="shared" si="15"/>
        <v>18</v>
      </c>
      <c r="G73" s="45">
        <v>1</v>
      </c>
      <c r="H73" s="45">
        <v>1</v>
      </c>
      <c r="I73" s="45">
        <v>2</v>
      </c>
      <c r="J73" s="45">
        <v>6</v>
      </c>
      <c r="K73" s="45">
        <v>10</v>
      </c>
      <c r="L73" s="45">
        <v>16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outlineLevel="4" x14ac:dyDescent="0.25">
      <c r="A74" s="41">
        <v>26.010100000000001</v>
      </c>
      <c r="B74" s="41" t="s">
        <v>57</v>
      </c>
      <c r="C74" s="41" t="s">
        <v>410</v>
      </c>
      <c r="D74" s="44">
        <f t="shared" si="19"/>
        <v>18</v>
      </c>
      <c r="E74" s="44">
        <f t="shared" si="19"/>
        <v>23</v>
      </c>
      <c r="F74" s="44">
        <f t="shared" si="15"/>
        <v>41</v>
      </c>
      <c r="G74" s="45">
        <v>8</v>
      </c>
      <c r="H74" s="45">
        <v>7</v>
      </c>
      <c r="I74" s="45">
        <v>15</v>
      </c>
      <c r="J74" s="45">
        <v>10</v>
      </c>
      <c r="K74" s="45">
        <v>16</v>
      </c>
      <c r="L74" s="45">
        <v>26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outlineLevel="4" x14ac:dyDescent="0.25">
      <c r="A75" s="41">
        <v>27.010100000000001</v>
      </c>
      <c r="B75" s="41" t="s">
        <v>71</v>
      </c>
      <c r="C75" s="41" t="s">
        <v>411</v>
      </c>
      <c r="D75" s="44">
        <f t="shared" si="19"/>
        <v>16</v>
      </c>
      <c r="E75" s="44">
        <f t="shared" si="19"/>
        <v>4</v>
      </c>
      <c r="F75" s="44">
        <f t="shared" si="15"/>
        <v>20</v>
      </c>
      <c r="G75" s="45">
        <v>7</v>
      </c>
      <c r="H75" s="45">
        <v>1</v>
      </c>
      <c r="I75" s="45">
        <v>8</v>
      </c>
      <c r="J75" s="45">
        <v>9</v>
      </c>
      <c r="K75" s="45">
        <v>3</v>
      </c>
      <c r="L75" s="45">
        <v>12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outlineLevel="4" x14ac:dyDescent="0.25">
      <c r="A76" s="41">
        <v>40.0501</v>
      </c>
      <c r="B76" s="41" t="s">
        <v>80</v>
      </c>
      <c r="C76" s="41" t="s">
        <v>412</v>
      </c>
      <c r="D76" s="44">
        <f t="shared" si="19"/>
        <v>1</v>
      </c>
      <c r="E76" s="44">
        <f t="shared" si="19"/>
        <v>4</v>
      </c>
      <c r="F76" s="44">
        <f t="shared" si="15"/>
        <v>5</v>
      </c>
      <c r="G76" s="45"/>
      <c r="H76" s="45">
        <v>2</v>
      </c>
      <c r="I76" s="45">
        <v>2</v>
      </c>
      <c r="J76" s="45">
        <v>1</v>
      </c>
      <c r="K76" s="45">
        <v>2</v>
      </c>
      <c r="L76" s="45">
        <v>3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outlineLevel="4" x14ac:dyDescent="0.25">
      <c r="A77" s="41">
        <v>40.080100000000002</v>
      </c>
      <c r="B77" s="41" t="s">
        <v>69</v>
      </c>
      <c r="C77" s="41" t="s">
        <v>413</v>
      </c>
      <c r="D77" s="44">
        <f t="shared" si="19"/>
        <v>5</v>
      </c>
      <c r="E77" s="44">
        <f t="shared" si="19"/>
        <v>0</v>
      </c>
      <c r="F77" s="44">
        <f t="shared" si="15"/>
        <v>5</v>
      </c>
      <c r="G77" s="45">
        <v>1</v>
      </c>
      <c r="H77" s="45"/>
      <c r="I77" s="45">
        <v>1</v>
      </c>
      <c r="J77" s="45">
        <v>4</v>
      </c>
      <c r="K77" s="45"/>
      <c r="L77" s="45">
        <v>4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outlineLevel="3" x14ac:dyDescent="0.25">
      <c r="A78" s="242" t="s">
        <v>24</v>
      </c>
      <c r="B78" s="242"/>
      <c r="C78" s="242"/>
      <c r="D78" s="42">
        <f t="shared" si="19"/>
        <v>123</v>
      </c>
      <c r="E78" s="42">
        <f t="shared" si="19"/>
        <v>104</v>
      </c>
      <c r="F78" s="42">
        <f t="shared" si="15"/>
        <v>227</v>
      </c>
      <c r="G78" s="43">
        <f t="shared" ref="G78:AA78" si="33">SUBTOTAL(9,G79:G83)</f>
        <v>25</v>
      </c>
      <c r="H78" s="43">
        <f t="shared" si="33"/>
        <v>22</v>
      </c>
      <c r="I78" s="43">
        <f t="shared" si="33"/>
        <v>47</v>
      </c>
      <c r="J78" s="43">
        <f t="shared" si="33"/>
        <v>98</v>
      </c>
      <c r="K78" s="43">
        <f t="shared" si="33"/>
        <v>82</v>
      </c>
      <c r="L78" s="43">
        <f t="shared" si="33"/>
        <v>180</v>
      </c>
      <c r="M78" s="43">
        <f t="shared" si="33"/>
        <v>0</v>
      </c>
      <c r="N78" s="43">
        <f t="shared" si="33"/>
        <v>0</v>
      </c>
      <c r="O78" s="43">
        <f t="shared" si="33"/>
        <v>0</v>
      </c>
      <c r="P78" s="43">
        <f t="shared" si="33"/>
        <v>0</v>
      </c>
      <c r="Q78" s="43">
        <f t="shared" si="33"/>
        <v>0</v>
      </c>
      <c r="R78" s="43">
        <f t="shared" si="33"/>
        <v>0</v>
      </c>
      <c r="S78" s="43">
        <f t="shared" si="33"/>
        <v>0</v>
      </c>
      <c r="T78" s="43">
        <f t="shared" si="33"/>
        <v>0</v>
      </c>
      <c r="U78" s="43">
        <f t="shared" si="33"/>
        <v>0</v>
      </c>
      <c r="V78" s="43">
        <f t="shared" si="33"/>
        <v>0</v>
      </c>
      <c r="W78" s="43">
        <f t="shared" si="33"/>
        <v>0</v>
      </c>
      <c r="X78" s="43">
        <f t="shared" si="33"/>
        <v>0</v>
      </c>
      <c r="Y78" s="43">
        <f t="shared" si="33"/>
        <v>0</v>
      </c>
      <c r="Z78" s="43">
        <f t="shared" si="33"/>
        <v>0</v>
      </c>
      <c r="AA78" s="43">
        <f t="shared" si="33"/>
        <v>0</v>
      </c>
    </row>
    <row r="79" spans="1:27" outlineLevel="4" x14ac:dyDescent="0.25">
      <c r="A79" s="41">
        <v>3.0104000000000002</v>
      </c>
      <c r="B79" s="41" t="s">
        <v>63</v>
      </c>
      <c r="C79" s="41" t="s">
        <v>64</v>
      </c>
      <c r="D79" s="44">
        <f t="shared" si="19"/>
        <v>24</v>
      </c>
      <c r="E79" s="44">
        <f t="shared" si="19"/>
        <v>24</v>
      </c>
      <c r="F79" s="44">
        <f t="shared" si="15"/>
        <v>48</v>
      </c>
      <c r="G79" s="45">
        <v>6</v>
      </c>
      <c r="H79" s="45">
        <v>6</v>
      </c>
      <c r="I79" s="45">
        <v>12</v>
      </c>
      <c r="J79" s="45">
        <v>18</v>
      </c>
      <c r="K79" s="45">
        <v>18</v>
      </c>
      <c r="L79" s="45">
        <v>36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outlineLevel="4" x14ac:dyDescent="0.25">
      <c r="A80" s="41">
        <v>26.010100000000001</v>
      </c>
      <c r="B80" s="41" t="s">
        <v>57</v>
      </c>
      <c r="C80" s="41" t="s">
        <v>410</v>
      </c>
      <c r="D80" s="44">
        <f t="shared" si="19"/>
        <v>29</v>
      </c>
      <c r="E80" s="44">
        <f t="shared" si="19"/>
        <v>24</v>
      </c>
      <c r="F80" s="44">
        <f t="shared" si="15"/>
        <v>53</v>
      </c>
      <c r="G80" s="45">
        <v>6</v>
      </c>
      <c r="H80" s="45">
        <v>8</v>
      </c>
      <c r="I80" s="45">
        <v>14</v>
      </c>
      <c r="J80" s="45">
        <v>23</v>
      </c>
      <c r="K80" s="45">
        <v>16</v>
      </c>
      <c r="L80" s="45">
        <v>39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outlineLevel="4" x14ac:dyDescent="0.25">
      <c r="A81" s="41">
        <v>27.010100000000001</v>
      </c>
      <c r="B81" s="41" t="s">
        <v>71</v>
      </c>
      <c r="C81" s="41" t="s">
        <v>411</v>
      </c>
      <c r="D81" s="44">
        <f t="shared" si="19"/>
        <v>15</v>
      </c>
      <c r="E81" s="44">
        <f t="shared" si="19"/>
        <v>2</v>
      </c>
      <c r="F81" s="44">
        <f t="shared" si="15"/>
        <v>17</v>
      </c>
      <c r="G81" s="45">
        <v>6</v>
      </c>
      <c r="H81" s="45">
        <v>1</v>
      </c>
      <c r="I81" s="45">
        <v>7</v>
      </c>
      <c r="J81" s="45">
        <v>9</v>
      </c>
      <c r="K81" s="45">
        <v>1</v>
      </c>
      <c r="L81" s="45">
        <v>10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outlineLevel="4" x14ac:dyDescent="0.25">
      <c r="A82" s="41">
        <v>40.0501</v>
      </c>
      <c r="B82" s="41" t="s">
        <v>80</v>
      </c>
      <c r="C82" s="41" t="s">
        <v>412</v>
      </c>
      <c r="D82" s="44">
        <f t="shared" si="19"/>
        <v>35</v>
      </c>
      <c r="E82" s="44">
        <f t="shared" si="19"/>
        <v>44</v>
      </c>
      <c r="F82" s="44">
        <f t="shared" si="15"/>
        <v>79</v>
      </c>
      <c r="G82" s="45">
        <v>5</v>
      </c>
      <c r="H82" s="45">
        <v>6</v>
      </c>
      <c r="I82" s="45">
        <v>11</v>
      </c>
      <c r="J82" s="45">
        <v>30</v>
      </c>
      <c r="K82" s="45">
        <v>38</v>
      </c>
      <c r="L82" s="45">
        <v>68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outlineLevel="4" x14ac:dyDescent="0.25">
      <c r="A83" s="41">
        <v>40.050600000000003</v>
      </c>
      <c r="B83" s="41" t="s">
        <v>82</v>
      </c>
      <c r="C83" s="41" t="s">
        <v>414</v>
      </c>
      <c r="D83" s="44">
        <f t="shared" si="19"/>
        <v>20</v>
      </c>
      <c r="E83" s="44">
        <f t="shared" si="19"/>
        <v>10</v>
      </c>
      <c r="F83" s="44">
        <f t="shared" si="15"/>
        <v>30</v>
      </c>
      <c r="G83" s="45">
        <v>2</v>
      </c>
      <c r="H83" s="45">
        <v>1</v>
      </c>
      <c r="I83" s="45">
        <v>3</v>
      </c>
      <c r="J83" s="45">
        <v>18</v>
      </c>
      <c r="K83" s="45">
        <v>9</v>
      </c>
      <c r="L83" s="45">
        <v>27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outlineLevel="1" x14ac:dyDescent="0.25">
      <c r="A84" s="241" t="s">
        <v>357</v>
      </c>
      <c r="B84" s="241"/>
      <c r="C84" s="241"/>
      <c r="D84" s="42">
        <f t="shared" si="19"/>
        <v>880</v>
      </c>
      <c r="E84" s="42">
        <f t="shared" si="19"/>
        <v>1891</v>
      </c>
      <c r="F84" s="42">
        <f t="shared" si="15"/>
        <v>2771</v>
      </c>
      <c r="G84" s="43">
        <f t="shared" ref="G84:AA84" si="34">SUBTOTAL(9,G87:G113)</f>
        <v>213</v>
      </c>
      <c r="H84" s="43">
        <f t="shared" si="34"/>
        <v>485</v>
      </c>
      <c r="I84" s="43">
        <f t="shared" si="34"/>
        <v>698</v>
      </c>
      <c r="J84" s="43">
        <f t="shared" si="34"/>
        <v>259</v>
      </c>
      <c r="K84" s="43">
        <f t="shared" si="34"/>
        <v>627</v>
      </c>
      <c r="L84" s="43">
        <f t="shared" si="34"/>
        <v>886</v>
      </c>
      <c r="M84" s="43">
        <f t="shared" si="34"/>
        <v>140</v>
      </c>
      <c r="N84" s="43">
        <f t="shared" si="34"/>
        <v>296</v>
      </c>
      <c r="O84" s="43">
        <f t="shared" si="34"/>
        <v>436</v>
      </c>
      <c r="P84" s="43">
        <f t="shared" si="34"/>
        <v>257</v>
      </c>
      <c r="Q84" s="43">
        <f t="shared" si="34"/>
        <v>468</v>
      </c>
      <c r="R84" s="43">
        <f t="shared" si="34"/>
        <v>725</v>
      </c>
      <c r="S84" s="43">
        <f t="shared" si="34"/>
        <v>5</v>
      </c>
      <c r="T84" s="43">
        <f t="shared" si="34"/>
        <v>14</v>
      </c>
      <c r="U84" s="43">
        <f t="shared" si="34"/>
        <v>19</v>
      </c>
      <c r="V84" s="43">
        <f t="shared" si="34"/>
        <v>4</v>
      </c>
      <c r="W84" s="43">
        <f t="shared" si="34"/>
        <v>1</v>
      </c>
      <c r="X84" s="43">
        <f t="shared" si="34"/>
        <v>5</v>
      </c>
      <c r="Y84" s="43">
        <f t="shared" si="34"/>
        <v>2</v>
      </c>
      <c r="Z84" s="43">
        <f t="shared" si="34"/>
        <v>0</v>
      </c>
      <c r="AA84" s="43">
        <f t="shared" si="34"/>
        <v>2</v>
      </c>
    </row>
    <row r="85" spans="1:27" outlineLevel="2" x14ac:dyDescent="0.25">
      <c r="A85" s="240" t="s">
        <v>10</v>
      </c>
      <c r="B85" s="240"/>
      <c r="C85" s="240"/>
      <c r="D85" s="42">
        <f t="shared" si="19"/>
        <v>705</v>
      </c>
      <c r="E85" s="42">
        <f t="shared" si="19"/>
        <v>1499</v>
      </c>
      <c r="F85" s="42">
        <f t="shared" si="15"/>
        <v>2204</v>
      </c>
      <c r="G85" s="43">
        <f t="shared" ref="G85:AA85" si="35">SUBTOTAL(9,G87:G96)</f>
        <v>139</v>
      </c>
      <c r="H85" s="43">
        <f t="shared" si="35"/>
        <v>334</v>
      </c>
      <c r="I85" s="43">
        <f t="shared" si="35"/>
        <v>473</v>
      </c>
      <c r="J85" s="43">
        <f t="shared" si="35"/>
        <v>159</v>
      </c>
      <c r="K85" s="43">
        <f t="shared" si="35"/>
        <v>386</v>
      </c>
      <c r="L85" s="43">
        <f t="shared" si="35"/>
        <v>545</v>
      </c>
      <c r="M85" s="43">
        <f t="shared" si="35"/>
        <v>140</v>
      </c>
      <c r="N85" s="43">
        <f t="shared" si="35"/>
        <v>296</v>
      </c>
      <c r="O85" s="43">
        <f t="shared" si="35"/>
        <v>436</v>
      </c>
      <c r="P85" s="43">
        <f t="shared" si="35"/>
        <v>257</v>
      </c>
      <c r="Q85" s="43">
        <f t="shared" si="35"/>
        <v>468</v>
      </c>
      <c r="R85" s="43">
        <f t="shared" si="35"/>
        <v>725</v>
      </c>
      <c r="S85" s="43">
        <f t="shared" si="35"/>
        <v>5</v>
      </c>
      <c r="T85" s="43">
        <f t="shared" si="35"/>
        <v>14</v>
      </c>
      <c r="U85" s="43">
        <f t="shared" si="35"/>
        <v>19</v>
      </c>
      <c r="V85" s="43">
        <f t="shared" si="35"/>
        <v>4</v>
      </c>
      <c r="W85" s="43">
        <f t="shared" si="35"/>
        <v>1</v>
      </c>
      <c r="X85" s="43">
        <f t="shared" si="35"/>
        <v>5</v>
      </c>
      <c r="Y85" s="43">
        <f t="shared" si="35"/>
        <v>1</v>
      </c>
      <c r="Z85" s="43">
        <f t="shared" si="35"/>
        <v>0</v>
      </c>
      <c r="AA85" s="43">
        <f t="shared" si="35"/>
        <v>1</v>
      </c>
    </row>
    <row r="86" spans="1:27" outlineLevel="3" x14ac:dyDescent="0.25">
      <c r="A86" s="242" t="s">
        <v>19</v>
      </c>
      <c r="B86" s="242"/>
      <c r="C86" s="242"/>
      <c r="D86" s="42">
        <f t="shared" si="19"/>
        <v>705</v>
      </c>
      <c r="E86" s="42">
        <f t="shared" si="19"/>
        <v>1499</v>
      </c>
      <c r="F86" s="42">
        <f t="shared" si="15"/>
        <v>2204</v>
      </c>
      <c r="G86" s="43">
        <f t="shared" ref="G86:AA86" si="36">SUBTOTAL(9,G87:G96)</f>
        <v>139</v>
      </c>
      <c r="H86" s="43">
        <f t="shared" si="36"/>
        <v>334</v>
      </c>
      <c r="I86" s="43">
        <f t="shared" si="36"/>
        <v>473</v>
      </c>
      <c r="J86" s="43">
        <f t="shared" si="36"/>
        <v>159</v>
      </c>
      <c r="K86" s="43">
        <f t="shared" si="36"/>
        <v>386</v>
      </c>
      <c r="L86" s="43">
        <f t="shared" si="36"/>
        <v>545</v>
      </c>
      <c r="M86" s="43">
        <f t="shared" si="36"/>
        <v>140</v>
      </c>
      <c r="N86" s="43">
        <f t="shared" si="36"/>
        <v>296</v>
      </c>
      <c r="O86" s="43">
        <f t="shared" si="36"/>
        <v>436</v>
      </c>
      <c r="P86" s="43">
        <f t="shared" si="36"/>
        <v>257</v>
      </c>
      <c r="Q86" s="43">
        <f t="shared" si="36"/>
        <v>468</v>
      </c>
      <c r="R86" s="43">
        <f t="shared" si="36"/>
        <v>725</v>
      </c>
      <c r="S86" s="43">
        <f t="shared" si="36"/>
        <v>5</v>
      </c>
      <c r="T86" s="43">
        <f t="shared" si="36"/>
        <v>14</v>
      </c>
      <c r="U86" s="43">
        <f t="shared" si="36"/>
        <v>19</v>
      </c>
      <c r="V86" s="43">
        <f t="shared" si="36"/>
        <v>4</v>
      </c>
      <c r="W86" s="43">
        <f t="shared" si="36"/>
        <v>1</v>
      </c>
      <c r="X86" s="43">
        <f t="shared" si="36"/>
        <v>5</v>
      </c>
      <c r="Y86" s="43">
        <f t="shared" si="36"/>
        <v>1</v>
      </c>
      <c r="Z86" s="43">
        <f t="shared" si="36"/>
        <v>0</v>
      </c>
      <c r="AA86" s="43">
        <f t="shared" si="36"/>
        <v>1</v>
      </c>
    </row>
    <row r="87" spans="1:27" outlineLevel="4" x14ac:dyDescent="0.25">
      <c r="A87" s="41">
        <v>42.010100000000001</v>
      </c>
      <c r="B87" s="41" t="s">
        <v>96</v>
      </c>
      <c r="C87" s="41" t="s">
        <v>427</v>
      </c>
      <c r="D87" s="44">
        <f t="shared" si="19"/>
        <v>157</v>
      </c>
      <c r="E87" s="44">
        <f t="shared" si="19"/>
        <v>441</v>
      </c>
      <c r="F87" s="44">
        <f t="shared" si="15"/>
        <v>598</v>
      </c>
      <c r="G87" s="45">
        <v>26</v>
      </c>
      <c r="H87" s="45">
        <v>61</v>
      </c>
      <c r="I87" s="45">
        <v>87</v>
      </c>
      <c r="J87" s="45">
        <v>32</v>
      </c>
      <c r="K87" s="45">
        <v>87</v>
      </c>
      <c r="L87" s="45">
        <v>119</v>
      </c>
      <c r="M87" s="45">
        <v>42</v>
      </c>
      <c r="N87" s="45">
        <v>111</v>
      </c>
      <c r="O87" s="45">
        <v>153</v>
      </c>
      <c r="P87" s="45">
        <v>56</v>
      </c>
      <c r="Q87" s="45">
        <v>178</v>
      </c>
      <c r="R87" s="45">
        <v>234</v>
      </c>
      <c r="S87" s="45">
        <v>1</v>
      </c>
      <c r="T87" s="45">
        <v>4</v>
      </c>
      <c r="U87" s="45">
        <v>5</v>
      </c>
      <c r="V87" s="45"/>
      <c r="W87" s="45"/>
      <c r="X87" s="45"/>
      <c r="Y87" s="45"/>
      <c r="Z87" s="45"/>
      <c r="AA87" s="45"/>
    </row>
    <row r="88" spans="1:27" outlineLevel="4" x14ac:dyDescent="0.25">
      <c r="A88" s="41">
        <v>44.070099999999996</v>
      </c>
      <c r="B88" s="41" t="s">
        <v>102</v>
      </c>
      <c r="C88" s="41" t="s">
        <v>103</v>
      </c>
      <c r="D88" s="44">
        <f t="shared" si="19"/>
        <v>60</v>
      </c>
      <c r="E88" s="44">
        <f t="shared" si="19"/>
        <v>331</v>
      </c>
      <c r="F88" s="44">
        <f t="shared" si="15"/>
        <v>391</v>
      </c>
      <c r="G88" s="45">
        <v>9</v>
      </c>
      <c r="H88" s="45">
        <v>68</v>
      </c>
      <c r="I88" s="45">
        <v>77</v>
      </c>
      <c r="J88" s="45">
        <v>15</v>
      </c>
      <c r="K88" s="45">
        <v>80</v>
      </c>
      <c r="L88" s="45">
        <v>95</v>
      </c>
      <c r="M88" s="45">
        <v>13</v>
      </c>
      <c r="N88" s="45">
        <v>64</v>
      </c>
      <c r="O88" s="45">
        <v>77</v>
      </c>
      <c r="P88" s="45">
        <v>23</v>
      </c>
      <c r="Q88" s="45">
        <v>117</v>
      </c>
      <c r="R88" s="45">
        <v>140</v>
      </c>
      <c r="S88" s="45"/>
      <c r="T88" s="45">
        <v>2</v>
      </c>
      <c r="U88" s="45">
        <v>2</v>
      </c>
      <c r="V88" s="45"/>
      <c r="W88" s="45"/>
      <c r="X88" s="45"/>
      <c r="Y88" s="45"/>
      <c r="Z88" s="45"/>
      <c r="AA88" s="45"/>
    </row>
    <row r="89" spans="1:27" outlineLevel="4" x14ac:dyDescent="0.25">
      <c r="A89" s="41">
        <v>45.010100000000001</v>
      </c>
      <c r="B89" s="41" t="s">
        <v>88</v>
      </c>
      <c r="C89" s="41" t="s">
        <v>89</v>
      </c>
      <c r="D89" s="44">
        <f t="shared" si="19"/>
        <v>40</v>
      </c>
      <c r="E89" s="44">
        <f t="shared" si="19"/>
        <v>106</v>
      </c>
      <c r="F89" s="44">
        <f t="shared" ref="F89:F152" si="37">SUM(D89:E89)</f>
        <v>146</v>
      </c>
      <c r="G89" s="45">
        <v>20</v>
      </c>
      <c r="H89" s="45">
        <v>52</v>
      </c>
      <c r="I89" s="45">
        <v>72</v>
      </c>
      <c r="J89" s="45">
        <v>9</v>
      </c>
      <c r="K89" s="45">
        <v>37</v>
      </c>
      <c r="L89" s="45">
        <v>46</v>
      </c>
      <c r="M89" s="45">
        <v>4</v>
      </c>
      <c r="N89" s="45">
        <v>7</v>
      </c>
      <c r="O89" s="45">
        <v>11</v>
      </c>
      <c r="P89" s="45">
        <v>7</v>
      </c>
      <c r="Q89" s="45">
        <v>9</v>
      </c>
      <c r="R89" s="45">
        <v>16</v>
      </c>
      <c r="S89" s="45"/>
      <c r="T89" s="45">
        <v>1</v>
      </c>
      <c r="U89" s="45">
        <v>1</v>
      </c>
      <c r="V89" s="45"/>
      <c r="W89" s="45"/>
      <c r="X89" s="45"/>
      <c r="Y89" s="45"/>
      <c r="Z89" s="45"/>
      <c r="AA89" s="45"/>
    </row>
    <row r="90" spans="1:27" outlineLevel="4" x14ac:dyDescent="0.25">
      <c r="A90" s="41">
        <v>45.010100000000001</v>
      </c>
      <c r="B90" s="41" t="s">
        <v>90</v>
      </c>
      <c r="C90" s="41" t="s">
        <v>91</v>
      </c>
      <c r="D90" s="44">
        <f t="shared" si="19"/>
        <v>26</v>
      </c>
      <c r="E90" s="44">
        <f t="shared" si="19"/>
        <v>37</v>
      </c>
      <c r="F90" s="44">
        <f t="shared" si="37"/>
        <v>63</v>
      </c>
      <c r="G90" s="45">
        <v>7</v>
      </c>
      <c r="H90" s="45">
        <v>6</v>
      </c>
      <c r="I90" s="45">
        <v>13</v>
      </c>
      <c r="J90" s="45">
        <v>2</v>
      </c>
      <c r="K90" s="45">
        <v>10</v>
      </c>
      <c r="L90" s="45">
        <v>12</v>
      </c>
      <c r="M90" s="45">
        <v>5</v>
      </c>
      <c r="N90" s="45">
        <v>13</v>
      </c>
      <c r="O90" s="45">
        <v>18</v>
      </c>
      <c r="P90" s="45">
        <v>10</v>
      </c>
      <c r="Q90" s="45">
        <v>8</v>
      </c>
      <c r="R90" s="45">
        <v>18</v>
      </c>
      <c r="S90" s="45">
        <v>2</v>
      </c>
      <c r="T90" s="45"/>
      <c r="U90" s="45">
        <v>2</v>
      </c>
      <c r="V90" s="45"/>
      <c r="W90" s="45"/>
      <c r="X90" s="45"/>
      <c r="Y90" s="45"/>
      <c r="Z90" s="45"/>
      <c r="AA90" s="45"/>
    </row>
    <row r="91" spans="1:27" outlineLevel="4" x14ac:dyDescent="0.25">
      <c r="A91" s="41">
        <v>45.020099999999999</v>
      </c>
      <c r="B91" s="41" t="s">
        <v>84</v>
      </c>
      <c r="C91" s="41" t="s">
        <v>428</v>
      </c>
      <c r="D91" s="44">
        <f t="shared" si="19"/>
        <v>57</v>
      </c>
      <c r="E91" s="44">
        <f t="shared" si="19"/>
        <v>115</v>
      </c>
      <c r="F91" s="44">
        <f t="shared" si="37"/>
        <v>172</v>
      </c>
      <c r="G91" s="45">
        <v>18</v>
      </c>
      <c r="H91" s="45">
        <v>19</v>
      </c>
      <c r="I91" s="45">
        <v>37</v>
      </c>
      <c r="J91" s="45">
        <v>14</v>
      </c>
      <c r="K91" s="45">
        <v>30</v>
      </c>
      <c r="L91" s="45">
        <v>44</v>
      </c>
      <c r="M91" s="45">
        <v>5</v>
      </c>
      <c r="N91" s="45">
        <v>21</v>
      </c>
      <c r="O91" s="45">
        <v>26</v>
      </c>
      <c r="P91" s="45">
        <v>19</v>
      </c>
      <c r="Q91" s="45">
        <v>43</v>
      </c>
      <c r="R91" s="45">
        <v>62</v>
      </c>
      <c r="S91" s="45"/>
      <c r="T91" s="45">
        <v>2</v>
      </c>
      <c r="U91" s="45">
        <v>2</v>
      </c>
      <c r="V91" s="45"/>
      <c r="W91" s="45"/>
      <c r="X91" s="45"/>
      <c r="Y91" s="45">
        <v>1</v>
      </c>
      <c r="Z91" s="45"/>
      <c r="AA91" s="45">
        <v>1</v>
      </c>
    </row>
    <row r="92" spans="1:27" outlineLevel="4" x14ac:dyDescent="0.25">
      <c r="A92" s="41">
        <v>45.060099999999998</v>
      </c>
      <c r="B92" s="41" t="s">
        <v>92</v>
      </c>
      <c r="C92" s="41" t="s">
        <v>424</v>
      </c>
      <c r="D92" s="44">
        <f t="shared" ref="D92:E155" si="38">G92+J92+M92+P92+S92+V92+Y92</f>
        <v>59</v>
      </c>
      <c r="E92" s="44">
        <f t="shared" si="38"/>
        <v>35</v>
      </c>
      <c r="F92" s="44">
        <f t="shared" si="37"/>
        <v>94</v>
      </c>
      <c r="G92" s="45">
        <v>8</v>
      </c>
      <c r="H92" s="45">
        <v>3</v>
      </c>
      <c r="I92" s="45">
        <v>11</v>
      </c>
      <c r="J92" s="45">
        <v>12</v>
      </c>
      <c r="K92" s="45">
        <v>13</v>
      </c>
      <c r="L92" s="45">
        <v>25</v>
      </c>
      <c r="M92" s="45">
        <v>12</v>
      </c>
      <c r="N92" s="45">
        <v>6</v>
      </c>
      <c r="O92" s="45">
        <v>18</v>
      </c>
      <c r="P92" s="45">
        <v>27</v>
      </c>
      <c r="Q92" s="45">
        <v>12</v>
      </c>
      <c r="R92" s="45">
        <v>39</v>
      </c>
      <c r="S92" s="45"/>
      <c r="T92" s="45">
        <v>1</v>
      </c>
      <c r="U92" s="45">
        <v>1</v>
      </c>
      <c r="V92" s="45"/>
      <c r="W92" s="45"/>
      <c r="X92" s="45"/>
      <c r="Y92" s="45"/>
      <c r="Z92" s="45"/>
      <c r="AA92" s="45"/>
    </row>
    <row r="93" spans="1:27" outlineLevel="4" x14ac:dyDescent="0.25">
      <c r="A93" s="41">
        <v>45.070099999999996</v>
      </c>
      <c r="B93" s="41" t="s">
        <v>94</v>
      </c>
      <c r="C93" s="41" t="s">
        <v>429</v>
      </c>
      <c r="D93" s="44">
        <f t="shared" si="38"/>
        <v>46</v>
      </c>
      <c r="E93" s="44">
        <f t="shared" si="38"/>
        <v>55</v>
      </c>
      <c r="F93" s="44">
        <f t="shared" si="37"/>
        <v>101</v>
      </c>
      <c r="G93" s="45">
        <v>11</v>
      </c>
      <c r="H93" s="45">
        <v>8</v>
      </c>
      <c r="I93" s="45">
        <v>19</v>
      </c>
      <c r="J93" s="45">
        <v>12</v>
      </c>
      <c r="K93" s="45">
        <v>24</v>
      </c>
      <c r="L93" s="45">
        <v>36</v>
      </c>
      <c r="M93" s="45">
        <v>11</v>
      </c>
      <c r="N93" s="45">
        <v>7</v>
      </c>
      <c r="O93" s="45">
        <v>18</v>
      </c>
      <c r="P93" s="45">
        <v>10</v>
      </c>
      <c r="Q93" s="45">
        <v>15</v>
      </c>
      <c r="R93" s="45">
        <v>25</v>
      </c>
      <c r="S93" s="45"/>
      <c r="T93" s="45">
        <v>1</v>
      </c>
      <c r="U93" s="45">
        <v>1</v>
      </c>
      <c r="V93" s="45">
        <v>2</v>
      </c>
      <c r="W93" s="45"/>
      <c r="X93" s="45">
        <v>2</v>
      </c>
      <c r="Y93" s="45"/>
      <c r="Z93" s="45"/>
      <c r="AA93" s="45"/>
    </row>
    <row r="94" spans="1:27" outlineLevel="4" x14ac:dyDescent="0.25">
      <c r="A94" s="41">
        <v>45.100099999999998</v>
      </c>
      <c r="B94" s="41" t="s">
        <v>86</v>
      </c>
      <c r="C94" s="41" t="s">
        <v>430</v>
      </c>
      <c r="D94" s="44">
        <f t="shared" si="38"/>
        <v>143</v>
      </c>
      <c r="E94" s="44">
        <f t="shared" si="38"/>
        <v>127</v>
      </c>
      <c r="F94" s="44">
        <f t="shared" si="37"/>
        <v>270</v>
      </c>
      <c r="G94" s="45">
        <v>18</v>
      </c>
      <c r="H94" s="45">
        <v>35</v>
      </c>
      <c r="I94" s="45">
        <v>53</v>
      </c>
      <c r="J94" s="45">
        <v>28</v>
      </c>
      <c r="K94" s="45">
        <v>30</v>
      </c>
      <c r="L94" s="45">
        <v>58</v>
      </c>
      <c r="M94" s="45">
        <v>33</v>
      </c>
      <c r="N94" s="45">
        <v>30</v>
      </c>
      <c r="O94" s="45">
        <v>63</v>
      </c>
      <c r="P94" s="45">
        <v>61</v>
      </c>
      <c r="Q94" s="45">
        <v>32</v>
      </c>
      <c r="R94" s="45">
        <v>93</v>
      </c>
      <c r="S94" s="45">
        <v>2</v>
      </c>
      <c r="T94" s="45"/>
      <c r="U94" s="45">
        <v>2</v>
      </c>
      <c r="V94" s="45">
        <v>1</v>
      </c>
      <c r="W94" s="45"/>
      <c r="X94" s="45">
        <v>1</v>
      </c>
      <c r="Y94" s="45"/>
      <c r="Z94" s="45"/>
      <c r="AA94" s="45"/>
    </row>
    <row r="95" spans="1:27" outlineLevel="4" x14ac:dyDescent="0.25">
      <c r="A95" s="41">
        <v>45.110100000000003</v>
      </c>
      <c r="B95" s="41" t="s">
        <v>100</v>
      </c>
      <c r="C95" s="41" t="s">
        <v>425</v>
      </c>
      <c r="D95" s="44">
        <f t="shared" si="38"/>
        <v>40</v>
      </c>
      <c r="E95" s="44">
        <f t="shared" si="38"/>
        <v>123</v>
      </c>
      <c r="F95" s="44">
        <f t="shared" si="37"/>
        <v>163</v>
      </c>
      <c r="G95" s="45">
        <v>11</v>
      </c>
      <c r="H95" s="45">
        <v>54</v>
      </c>
      <c r="I95" s="45">
        <v>65</v>
      </c>
      <c r="J95" s="45">
        <v>12</v>
      </c>
      <c r="K95" s="45">
        <v>29</v>
      </c>
      <c r="L95" s="45">
        <v>41</v>
      </c>
      <c r="M95" s="45">
        <v>6</v>
      </c>
      <c r="N95" s="45">
        <v>12</v>
      </c>
      <c r="O95" s="45">
        <v>18</v>
      </c>
      <c r="P95" s="45">
        <v>11</v>
      </c>
      <c r="Q95" s="45">
        <v>28</v>
      </c>
      <c r="R95" s="45">
        <v>39</v>
      </c>
      <c r="S95" s="45"/>
      <c r="T95" s="45"/>
      <c r="U95" s="45"/>
      <c r="V95" s="45"/>
      <c r="W95" s="45"/>
      <c r="X95" s="45"/>
      <c r="Y95" s="45"/>
      <c r="Z95" s="45"/>
      <c r="AA95" s="45"/>
    </row>
    <row r="96" spans="1:27" outlineLevel="4" x14ac:dyDescent="0.25">
      <c r="A96" s="41">
        <v>52.100200000000001</v>
      </c>
      <c r="B96" s="41" t="s">
        <v>98</v>
      </c>
      <c r="C96" s="41" t="s">
        <v>99</v>
      </c>
      <c r="D96" s="44">
        <f t="shared" si="38"/>
        <v>77</v>
      </c>
      <c r="E96" s="44">
        <f t="shared" si="38"/>
        <v>129</v>
      </c>
      <c r="F96" s="44">
        <f t="shared" si="37"/>
        <v>206</v>
      </c>
      <c r="G96" s="45">
        <v>11</v>
      </c>
      <c r="H96" s="45">
        <v>28</v>
      </c>
      <c r="I96" s="45">
        <v>39</v>
      </c>
      <c r="J96" s="45">
        <v>23</v>
      </c>
      <c r="K96" s="45">
        <v>46</v>
      </c>
      <c r="L96" s="45">
        <v>69</v>
      </c>
      <c r="M96" s="45">
        <v>9</v>
      </c>
      <c r="N96" s="45">
        <v>25</v>
      </c>
      <c r="O96" s="45">
        <v>34</v>
      </c>
      <c r="P96" s="45">
        <v>33</v>
      </c>
      <c r="Q96" s="45">
        <v>26</v>
      </c>
      <c r="R96" s="45">
        <v>59</v>
      </c>
      <c r="S96" s="45"/>
      <c r="T96" s="45">
        <v>3</v>
      </c>
      <c r="U96" s="45">
        <v>3</v>
      </c>
      <c r="V96" s="45">
        <v>1</v>
      </c>
      <c r="W96" s="45">
        <v>1</v>
      </c>
      <c r="X96" s="45">
        <v>2</v>
      </c>
      <c r="Y96" s="45"/>
      <c r="Z96" s="45"/>
      <c r="AA96" s="45"/>
    </row>
    <row r="97" spans="1:27" outlineLevel="2" x14ac:dyDescent="0.25">
      <c r="A97" s="240" t="s">
        <v>11</v>
      </c>
      <c r="B97" s="240"/>
      <c r="C97" s="240"/>
      <c r="D97" s="42">
        <f t="shared" si="38"/>
        <v>175</v>
      </c>
      <c r="E97" s="42">
        <f t="shared" si="38"/>
        <v>392</v>
      </c>
      <c r="F97" s="42">
        <f t="shared" si="37"/>
        <v>567</v>
      </c>
      <c r="G97" s="43">
        <f t="shared" ref="G97:AA97" si="39">SUBTOTAL(9,G99:G113)</f>
        <v>74</v>
      </c>
      <c r="H97" s="43">
        <f t="shared" si="39"/>
        <v>151</v>
      </c>
      <c r="I97" s="43">
        <f t="shared" si="39"/>
        <v>225</v>
      </c>
      <c r="J97" s="43">
        <f t="shared" si="39"/>
        <v>100</v>
      </c>
      <c r="K97" s="43">
        <f t="shared" si="39"/>
        <v>241</v>
      </c>
      <c r="L97" s="43">
        <f t="shared" si="39"/>
        <v>341</v>
      </c>
      <c r="M97" s="43">
        <f t="shared" si="39"/>
        <v>0</v>
      </c>
      <c r="N97" s="43">
        <f t="shared" si="39"/>
        <v>0</v>
      </c>
      <c r="O97" s="43">
        <f t="shared" si="39"/>
        <v>0</v>
      </c>
      <c r="P97" s="43">
        <f t="shared" si="39"/>
        <v>0</v>
      </c>
      <c r="Q97" s="43">
        <f t="shared" si="39"/>
        <v>0</v>
      </c>
      <c r="R97" s="43">
        <f t="shared" si="39"/>
        <v>0</v>
      </c>
      <c r="S97" s="43">
        <f t="shared" si="39"/>
        <v>0</v>
      </c>
      <c r="T97" s="43">
        <f t="shared" si="39"/>
        <v>0</v>
      </c>
      <c r="U97" s="43">
        <f t="shared" si="39"/>
        <v>0</v>
      </c>
      <c r="V97" s="43">
        <f t="shared" si="39"/>
        <v>0</v>
      </c>
      <c r="W97" s="43">
        <f t="shared" si="39"/>
        <v>0</v>
      </c>
      <c r="X97" s="43">
        <f t="shared" si="39"/>
        <v>0</v>
      </c>
      <c r="Y97" s="43">
        <f t="shared" si="39"/>
        <v>1</v>
      </c>
      <c r="Z97" s="43">
        <f t="shared" si="39"/>
        <v>0</v>
      </c>
      <c r="AA97" s="43">
        <f t="shared" si="39"/>
        <v>1</v>
      </c>
    </row>
    <row r="98" spans="1:27" outlineLevel="3" x14ac:dyDescent="0.25">
      <c r="A98" s="242" t="s">
        <v>351</v>
      </c>
      <c r="B98" s="242"/>
      <c r="C98" s="242"/>
      <c r="D98" s="42">
        <f t="shared" si="38"/>
        <v>129</v>
      </c>
      <c r="E98" s="42">
        <f t="shared" si="38"/>
        <v>298</v>
      </c>
      <c r="F98" s="42">
        <f t="shared" si="37"/>
        <v>427</v>
      </c>
      <c r="G98" s="43">
        <f t="shared" ref="G98:AA98" si="40">SUBTOTAL(9,G99:G110)</f>
        <v>46</v>
      </c>
      <c r="H98" s="43">
        <f t="shared" si="40"/>
        <v>105</v>
      </c>
      <c r="I98" s="43">
        <f t="shared" si="40"/>
        <v>151</v>
      </c>
      <c r="J98" s="43">
        <f t="shared" si="40"/>
        <v>82</v>
      </c>
      <c r="K98" s="43">
        <f t="shared" si="40"/>
        <v>193</v>
      </c>
      <c r="L98" s="43">
        <f t="shared" si="40"/>
        <v>275</v>
      </c>
      <c r="M98" s="43">
        <f t="shared" si="40"/>
        <v>0</v>
      </c>
      <c r="N98" s="43">
        <f t="shared" si="40"/>
        <v>0</v>
      </c>
      <c r="O98" s="43">
        <f t="shared" si="40"/>
        <v>0</v>
      </c>
      <c r="P98" s="43">
        <f t="shared" si="40"/>
        <v>0</v>
      </c>
      <c r="Q98" s="43">
        <f t="shared" si="40"/>
        <v>0</v>
      </c>
      <c r="R98" s="43">
        <f t="shared" si="40"/>
        <v>0</v>
      </c>
      <c r="S98" s="43">
        <f t="shared" si="40"/>
        <v>0</v>
      </c>
      <c r="T98" s="43">
        <f t="shared" si="40"/>
        <v>0</v>
      </c>
      <c r="U98" s="43">
        <f t="shared" si="40"/>
        <v>0</v>
      </c>
      <c r="V98" s="43">
        <f t="shared" si="40"/>
        <v>0</v>
      </c>
      <c r="W98" s="43">
        <f t="shared" si="40"/>
        <v>0</v>
      </c>
      <c r="X98" s="43">
        <f t="shared" si="40"/>
        <v>0</v>
      </c>
      <c r="Y98" s="43">
        <f t="shared" si="40"/>
        <v>1</v>
      </c>
      <c r="Z98" s="43">
        <f t="shared" si="40"/>
        <v>0</v>
      </c>
      <c r="AA98" s="43">
        <f t="shared" si="40"/>
        <v>1</v>
      </c>
    </row>
    <row r="99" spans="1:27" outlineLevel="4" x14ac:dyDescent="0.25">
      <c r="A99" s="41">
        <v>42.020099999999999</v>
      </c>
      <c r="B99" s="41" t="s">
        <v>121</v>
      </c>
      <c r="C99" s="41" t="s">
        <v>420</v>
      </c>
      <c r="D99" s="44">
        <f t="shared" si="38"/>
        <v>7</v>
      </c>
      <c r="E99" s="44">
        <f t="shared" si="38"/>
        <v>24</v>
      </c>
      <c r="F99" s="44">
        <f t="shared" si="37"/>
        <v>31</v>
      </c>
      <c r="G99" s="45">
        <v>3</v>
      </c>
      <c r="H99" s="45">
        <v>7</v>
      </c>
      <c r="I99" s="45">
        <v>10</v>
      </c>
      <c r="J99" s="45">
        <v>4</v>
      </c>
      <c r="K99" s="45">
        <v>17</v>
      </c>
      <c r="L99" s="45">
        <v>21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 outlineLevel="4" x14ac:dyDescent="0.25">
      <c r="A100" s="41">
        <v>42.280200000000001</v>
      </c>
      <c r="B100" s="41" t="s">
        <v>119</v>
      </c>
      <c r="C100" s="41" t="s">
        <v>601</v>
      </c>
      <c r="D100" s="44">
        <f t="shared" si="38"/>
        <v>6</v>
      </c>
      <c r="E100" s="44">
        <f t="shared" si="38"/>
        <v>16</v>
      </c>
      <c r="F100" s="44">
        <f t="shared" si="37"/>
        <v>22</v>
      </c>
      <c r="G100" s="45">
        <v>4</v>
      </c>
      <c r="H100" s="45">
        <v>4</v>
      </c>
      <c r="I100" s="45">
        <v>8</v>
      </c>
      <c r="J100" s="45">
        <v>2</v>
      </c>
      <c r="K100" s="45">
        <v>12</v>
      </c>
      <c r="L100" s="45">
        <v>14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 outlineLevel="4" x14ac:dyDescent="0.25">
      <c r="A101" s="41">
        <v>42.2804</v>
      </c>
      <c r="B101" s="41" t="s">
        <v>117</v>
      </c>
      <c r="C101" s="41" t="s">
        <v>602</v>
      </c>
      <c r="D101" s="44">
        <f t="shared" si="38"/>
        <v>9</v>
      </c>
      <c r="E101" s="44">
        <f t="shared" si="38"/>
        <v>19</v>
      </c>
      <c r="F101" s="44">
        <f t="shared" si="37"/>
        <v>28</v>
      </c>
      <c r="G101" s="45">
        <v>1</v>
      </c>
      <c r="H101" s="45">
        <v>4</v>
      </c>
      <c r="I101" s="45">
        <v>5</v>
      </c>
      <c r="J101" s="45">
        <v>8</v>
      </c>
      <c r="K101" s="45">
        <v>15</v>
      </c>
      <c r="L101" s="45">
        <v>23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 outlineLevel="4" x14ac:dyDescent="0.25">
      <c r="A102" s="41">
        <v>42.999899999999997</v>
      </c>
      <c r="B102" s="41" t="s">
        <v>115</v>
      </c>
      <c r="C102" s="41" t="s">
        <v>603</v>
      </c>
      <c r="D102" s="44">
        <f t="shared" si="38"/>
        <v>1</v>
      </c>
      <c r="E102" s="44">
        <f t="shared" si="38"/>
        <v>6</v>
      </c>
      <c r="F102" s="44">
        <f t="shared" si="37"/>
        <v>7</v>
      </c>
      <c r="G102" s="45"/>
      <c r="H102" s="45">
        <v>2</v>
      </c>
      <c r="I102" s="45">
        <v>2</v>
      </c>
      <c r="J102" s="45">
        <v>1</v>
      </c>
      <c r="K102" s="45">
        <v>4</v>
      </c>
      <c r="L102" s="45">
        <v>5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 outlineLevel="4" x14ac:dyDescent="0.25">
      <c r="A103" s="41">
        <v>44.040100000000002</v>
      </c>
      <c r="B103" s="41" t="s">
        <v>548</v>
      </c>
      <c r="C103" s="41" t="s">
        <v>549</v>
      </c>
      <c r="D103" s="44">
        <f t="shared" si="38"/>
        <v>4</v>
      </c>
      <c r="E103" s="44">
        <f t="shared" si="38"/>
        <v>10</v>
      </c>
      <c r="F103" s="44">
        <f t="shared" si="37"/>
        <v>14</v>
      </c>
      <c r="G103" s="45">
        <v>2</v>
      </c>
      <c r="H103" s="45">
        <v>6</v>
      </c>
      <c r="I103" s="45">
        <v>8</v>
      </c>
      <c r="J103" s="45">
        <v>2</v>
      </c>
      <c r="K103" s="45">
        <v>4</v>
      </c>
      <c r="L103" s="45">
        <v>6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 outlineLevel="4" x14ac:dyDescent="0.25">
      <c r="A104" s="41">
        <v>44.040100000000002</v>
      </c>
      <c r="B104" s="41" t="s">
        <v>550</v>
      </c>
      <c r="C104" s="41" t="s">
        <v>604</v>
      </c>
      <c r="D104" s="44">
        <f t="shared" si="38"/>
        <v>3</v>
      </c>
      <c r="E104" s="44">
        <f t="shared" si="38"/>
        <v>6</v>
      </c>
      <c r="F104" s="44">
        <f t="shared" si="37"/>
        <v>9</v>
      </c>
      <c r="G104" s="45">
        <v>2</v>
      </c>
      <c r="H104" s="45">
        <v>3</v>
      </c>
      <c r="I104" s="45">
        <v>5</v>
      </c>
      <c r="J104" s="45">
        <v>1</v>
      </c>
      <c r="K104" s="45">
        <v>3</v>
      </c>
      <c r="L104" s="45">
        <v>4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 outlineLevel="4" x14ac:dyDescent="0.25">
      <c r="A105" s="41">
        <v>44.040100000000002</v>
      </c>
      <c r="B105" s="41" t="s">
        <v>552</v>
      </c>
      <c r="C105" s="41" t="s">
        <v>605</v>
      </c>
      <c r="D105" s="44">
        <f t="shared" si="38"/>
        <v>14</v>
      </c>
      <c r="E105" s="44">
        <f t="shared" si="38"/>
        <v>8</v>
      </c>
      <c r="F105" s="44">
        <f t="shared" si="37"/>
        <v>22</v>
      </c>
      <c r="G105" s="45">
        <v>5</v>
      </c>
      <c r="H105" s="45">
        <v>7</v>
      </c>
      <c r="I105" s="45">
        <v>12</v>
      </c>
      <c r="J105" s="45">
        <v>9</v>
      </c>
      <c r="K105" s="45">
        <v>1</v>
      </c>
      <c r="L105" s="45">
        <v>10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 outlineLevel="4" x14ac:dyDescent="0.25">
      <c r="A106" s="41">
        <v>44.070099999999996</v>
      </c>
      <c r="B106" s="41" t="s">
        <v>102</v>
      </c>
      <c r="C106" s="41" t="s">
        <v>103</v>
      </c>
      <c r="D106" s="44">
        <f t="shared" si="38"/>
        <v>8</v>
      </c>
      <c r="E106" s="44">
        <f t="shared" si="38"/>
        <v>84</v>
      </c>
      <c r="F106" s="44">
        <f t="shared" si="37"/>
        <v>92</v>
      </c>
      <c r="G106" s="45">
        <v>3</v>
      </c>
      <c r="H106" s="45">
        <v>30</v>
      </c>
      <c r="I106" s="45">
        <v>33</v>
      </c>
      <c r="J106" s="45">
        <v>5</v>
      </c>
      <c r="K106" s="45">
        <v>54</v>
      </c>
      <c r="L106" s="45">
        <v>59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 outlineLevel="4" x14ac:dyDescent="0.25">
      <c r="A107" s="41">
        <v>45.060099999999998</v>
      </c>
      <c r="B107" s="41" t="s">
        <v>92</v>
      </c>
      <c r="C107" s="41" t="s">
        <v>424</v>
      </c>
      <c r="D107" s="44">
        <f t="shared" si="38"/>
        <v>33</v>
      </c>
      <c r="E107" s="44">
        <f t="shared" si="38"/>
        <v>9</v>
      </c>
      <c r="F107" s="44">
        <f t="shared" si="37"/>
        <v>42</v>
      </c>
      <c r="G107" s="45">
        <v>13</v>
      </c>
      <c r="H107" s="45">
        <v>4</v>
      </c>
      <c r="I107" s="45">
        <v>17</v>
      </c>
      <c r="J107" s="45">
        <v>19</v>
      </c>
      <c r="K107" s="45">
        <v>5</v>
      </c>
      <c r="L107" s="45">
        <v>24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>
        <v>1</v>
      </c>
      <c r="Z107" s="45"/>
      <c r="AA107" s="45">
        <v>1</v>
      </c>
    </row>
    <row r="108" spans="1:27" outlineLevel="4" x14ac:dyDescent="0.25">
      <c r="A108" s="41">
        <v>45.110100000000003</v>
      </c>
      <c r="B108" s="41" t="s">
        <v>100</v>
      </c>
      <c r="C108" s="41" t="s">
        <v>425</v>
      </c>
      <c r="D108" s="44">
        <f t="shared" si="38"/>
        <v>8</v>
      </c>
      <c r="E108" s="44">
        <f t="shared" si="38"/>
        <v>15</v>
      </c>
      <c r="F108" s="44">
        <f t="shared" si="37"/>
        <v>23</v>
      </c>
      <c r="G108" s="45">
        <v>4</v>
      </c>
      <c r="H108" s="45">
        <v>7</v>
      </c>
      <c r="I108" s="45">
        <v>11</v>
      </c>
      <c r="J108" s="45">
        <v>4</v>
      </c>
      <c r="K108" s="45">
        <v>8</v>
      </c>
      <c r="L108" s="45">
        <v>12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 outlineLevel="4" x14ac:dyDescent="0.25">
      <c r="A109" s="41">
        <v>45.999899999999997</v>
      </c>
      <c r="B109" s="41" t="s">
        <v>526</v>
      </c>
      <c r="C109" s="41" t="s">
        <v>525</v>
      </c>
      <c r="D109" s="44">
        <f t="shared" si="38"/>
        <v>15</v>
      </c>
      <c r="E109" s="44">
        <f t="shared" si="38"/>
        <v>15</v>
      </c>
      <c r="F109" s="44">
        <f t="shared" si="37"/>
        <v>30</v>
      </c>
      <c r="G109" s="45">
        <v>3</v>
      </c>
      <c r="H109" s="45">
        <v>3</v>
      </c>
      <c r="I109" s="45">
        <v>6</v>
      </c>
      <c r="J109" s="45">
        <v>12</v>
      </c>
      <c r="K109" s="45">
        <v>12</v>
      </c>
      <c r="L109" s="45">
        <v>24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 outlineLevel="4" x14ac:dyDescent="0.25">
      <c r="A110" s="41">
        <v>51.231000000000002</v>
      </c>
      <c r="B110" s="41" t="s">
        <v>110</v>
      </c>
      <c r="C110" s="41" t="s">
        <v>426</v>
      </c>
      <c r="D110" s="44">
        <f t="shared" si="38"/>
        <v>21</v>
      </c>
      <c r="E110" s="44">
        <f t="shared" si="38"/>
        <v>86</v>
      </c>
      <c r="F110" s="44">
        <f t="shared" si="37"/>
        <v>107</v>
      </c>
      <c r="G110" s="45">
        <v>6</v>
      </c>
      <c r="H110" s="45">
        <v>28</v>
      </c>
      <c r="I110" s="45">
        <v>34</v>
      </c>
      <c r="J110" s="45">
        <v>15</v>
      </c>
      <c r="K110" s="45">
        <v>58</v>
      </c>
      <c r="L110" s="45">
        <v>73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 outlineLevel="3" x14ac:dyDescent="0.25">
      <c r="A111" s="242" t="s">
        <v>24</v>
      </c>
      <c r="B111" s="242"/>
      <c r="C111" s="242"/>
      <c r="D111" s="42">
        <f t="shared" si="38"/>
        <v>46</v>
      </c>
      <c r="E111" s="42">
        <f t="shared" si="38"/>
        <v>94</v>
      </c>
      <c r="F111" s="42">
        <f t="shared" si="37"/>
        <v>140</v>
      </c>
      <c r="G111" s="43">
        <f t="shared" ref="G111:AA111" si="41">SUBTOTAL(9,G112:G113)</f>
        <v>28</v>
      </c>
      <c r="H111" s="43">
        <f t="shared" si="41"/>
        <v>46</v>
      </c>
      <c r="I111" s="43">
        <f t="shared" si="41"/>
        <v>74</v>
      </c>
      <c r="J111" s="43">
        <f t="shared" si="41"/>
        <v>18</v>
      </c>
      <c r="K111" s="43">
        <f t="shared" si="41"/>
        <v>48</v>
      </c>
      <c r="L111" s="43">
        <f t="shared" si="41"/>
        <v>66</v>
      </c>
      <c r="M111" s="43">
        <f t="shared" si="41"/>
        <v>0</v>
      </c>
      <c r="N111" s="43">
        <f t="shared" si="41"/>
        <v>0</v>
      </c>
      <c r="O111" s="43">
        <f t="shared" si="41"/>
        <v>0</v>
      </c>
      <c r="P111" s="43">
        <f t="shared" si="41"/>
        <v>0</v>
      </c>
      <c r="Q111" s="43">
        <f t="shared" si="41"/>
        <v>0</v>
      </c>
      <c r="R111" s="43">
        <f t="shared" si="41"/>
        <v>0</v>
      </c>
      <c r="S111" s="43">
        <f t="shared" si="41"/>
        <v>0</v>
      </c>
      <c r="T111" s="43">
        <f t="shared" si="41"/>
        <v>0</v>
      </c>
      <c r="U111" s="43">
        <f t="shared" si="41"/>
        <v>0</v>
      </c>
      <c r="V111" s="43">
        <f t="shared" si="41"/>
        <v>0</v>
      </c>
      <c r="W111" s="43">
        <f t="shared" si="41"/>
        <v>0</v>
      </c>
      <c r="X111" s="43">
        <f t="shared" si="41"/>
        <v>0</v>
      </c>
      <c r="Y111" s="43">
        <f t="shared" si="41"/>
        <v>0</v>
      </c>
      <c r="Z111" s="43">
        <f t="shared" si="41"/>
        <v>0</v>
      </c>
      <c r="AA111" s="43">
        <f t="shared" si="41"/>
        <v>0</v>
      </c>
    </row>
    <row r="112" spans="1:27" outlineLevel="4" x14ac:dyDescent="0.25">
      <c r="A112" s="41">
        <v>42.010100000000001</v>
      </c>
      <c r="B112" s="41" t="s">
        <v>96</v>
      </c>
      <c r="C112" s="41" t="s">
        <v>427</v>
      </c>
      <c r="D112" s="44">
        <f t="shared" si="38"/>
        <v>34</v>
      </c>
      <c r="E112" s="44">
        <f t="shared" si="38"/>
        <v>66</v>
      </c>
      <c r="F112" s="44">
        <f t="shared" si="37"/>
        <v>100</v>
      </c>
      <c r="G112" s="45">
        <v>24</v>
      </c>
      <c r="H112" s="45">
        <v>35</v>
      </c>
      <c r="I112" s="45">
        <v>59</v>
      </c>
      <c r="J112" s="45">
        <v>10</v>
      </c>
      <c r="K112" s="45">
        <v>31</v>
      </c>
      <c r="L112" s="45">
        <v>41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 outlineLevel="4" x14ac:dyDescent="0.25">
      <c r="A113" s="41">
        <v>44.070099999999996</v>
      </c>
      <c r="B113" s="41" t="s">
        <v>102</v>
      </c>
      <c r="C113" s="41" t="s">
        <v>103</v>
      </c>
      <c r="D113" s="44">
        <f t="shared" si="38"/>
        <v>12</v>
      </c>
      <c r="E113" s="44">
        <f t="shared" si="38"/>
        <v>28</v>
      </c>
      <c r="F113" s="44">
        <f t="shared" si="37"/>
        <v>40</v>
      </c>
      <c r="G113" s="45">
        <v>4</v>
      </c>
      <c r="H113" s="45">
        <v>11</v>
      </c>
      <c r="I113" s="45">
        <v>15</v>
      </c>
      <c r="J113" s="45">
        <v>8</v>
      </c>
      <c r="K113" s="45">
        <v>17</v>
      </c>
      <c r="L113" s="45">
        <v>25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 outlineLevel="1" x14ac:dyDescent="0.25">
      <c r="A114" s="241" t="s">
        <v>358</v>
      </c>
      <c r="B114" s="241"/>
      <c r="C114" s="241"/>
      <c r="D114" s="42">
        <f t="shared" si="38"/>
        <v>20</v>
      </c>
      <c r="E114" s="42">
        <f t="shared" si="38"/>
        <v>44</v>
      </c>
      <c r="F114" s="42">
        <f t="shared" si="37"/>
        <v>64</v>
      </c>
      <c r="G114" s="43">
        <f t="shared" ref="G114:AA114" si="42">SUBTOTAL(9,G117:G123)</f>
        <v>16</v>
      </c>
      <c r="H114" s="43">
        <f t="shared" si="42"/>
        <v>36</v>
      </c>
      <c r="I114" s="43">
        <f t="shared" si="42"/>
        <v>52</v>
      </c>
      <c r="J114" s="43">
        <f t="shared" si="42"/>
        <v>4</v>
      </c>
      <c r="K114" s="43">
        <f t="shared" si="42"/>
        <v>8</v>
      </c>
      <c r="L114" s="43">
        <f t="shared" si="42"/>
        <v>12</v>
      </c>
      <c r="M114" s="43">
        <f t="shared" si="42"/>
        <v>0</v>
      </c>
      <c r="N114" s="43">
        <f t="shared" si="42"/>
        <v>0</v>
      </c>
      <c r="O114" s="43">
        <f t="shared" si="42"/>
        <v>0</v>
      </c>
      <c r="P114" s="43">
        <f t="shared" si="42"/>
        <v>0</v>
      </c>
      <c r="Q114" s="43">
        <f t="shared" si="42"/>
        <v>0</v>
      </c>
      <c r="R114" s="43">
        <f t="shared" si="42"/>
        <v>0</v>
      </c>
      <c r="S114" s="43">
        <f t="shared" si="42"/>
        <v>0</v>
      </c>
      <c r="T114" s="43">
        <f t="shared" si="42"/>
        <v>0</v>
      </c>
      <c r="U114" s="43">
        <f t="shared" si="42"/>
        <v>0</v>
      </c>
      <c r="V114" s="43">
        <f t="shared" si="42"/>
        <v>0</v>
      </c>
      <c r="W114" s="43">
        <f t="shared" si="42"/>
        <v>0</v>
      </c>
      <c r="X114" s="43">
        <f t="shared" si="42"/>
        <v>0</v>
      </c>
      <c r="Y114" s="43">
        <f t="shared" si="42"/>
        <v>0</v>
      </c>
      <c r="Z114" s="43">
        <f t="shared" si="42"/>
        <v>0</v>
      </c>
      <c r="AA114" s="43">
        <f t="shared" si="42"/>
        <v>0</v>
      </c>
    </row>
    <row r="115" spans="1:27" outlineLevel="2" x14ac:dyDescent="0.25">
      <c r="A115" s="240" t="s">
        <v>11</v>
      </c>
      <c r="B115" s="240"/>
      <c r="C115" s="240"/>
      <c r="D115" s="42">
        <f t="shared" si="38"/>
        <v>20</v>
      </c>
      <c r="E115" s="42">
        <f t="shared" si="38"/>
        <v>44</v>
      </c>
      <c r="F115" s="42">
        <f t="shared" si="37"/>
        <v>64</v>
      </c>
      <c r="G115" s="43">
        <f t="shared" ref="G115:AA115" si="43">SUBTOTAL(9,G117:G123)</f>
        <v>16</v>
      </c>
      <c r="H115" s="43">
        <f t="shared" si="43"/>
        <v>36</v>
      </c>
      <c r="I115" s="43">
        <f t="shared" si="43"/>
        <v>52</v>
      </c>
      <c r="J115" s="43">
        <f t="shared" si="43"/>
        <v>4</v>
      </c>
      <c r="K115" s="43">
        <f t="shared" si="43"/>
        <v>8</v>
      </c>
      <c r="L115" s="43">
        <f t="shared" si="43"/>
        <v>12</v>
      </c>
      <c r="M115" s="43">
        <f t="shared" si="43"/>
        <v>0</v>
      </c>
      <c r="N115" s="43">
        <f t="shared" si="43"/>
        <v>0</v>
      </c>
      <c r="O115" s="43">
        <f t="shared" si="43"/>
        <v>0</v>
      </c>
      <c r="P115" s="43">
        <f t="shared" si="43"/>
        <v>0</v>
      </c>
      <c r="Q115" s="43">
        <f t="shared" si="43"/>
        <v>0</v>
      </c>
      <c r="R115" s="43">
        <f t="shared" si="43"/>
        <v>0</v>
      </c>
      <c r="S115" s="43">
        <f t="shared" si="43"/>
        <v>0</v>
      </c>
      <c r="T115" s="43">
        <f t="shared" si="43"/>
        <v>0</v>
      </c>
      <c r="U115" s="43">
        <f t="shared" si="43"/>
        <v>0</v>
      </c>
      <c r="V115" s="43">
        <f t="shared" si="43"/>
        <v>0</v>
      </c>
      <c r="W115" s="43">
        <f t="shared" si="43"/>
        <v>0</v>
      </c>
      <c r="X115" s="43">
        <f t="shared" si="43"/>
        <v>0</v>
      </c>
      <c r="Y115" s="43">
        <f t="shared" si="43"/>
        <v>0</v>
      </c>
      <c r="Z115" s="43">
        <f t="shared" si="43"/>
        <v>0</v>
      </c>
      <c r="AA115" s="43">
        <f t="shared" si="43"/>
        <v>0</v>
      </c>
    </row>
    <row r="116" spans="1:27" outlineLevel="3" x14ac:dyDescent="0.25">
      <c r="A116" s="242" t="s">
        <v>22</v>
      </c>
      <c r="B116" s="242"/>
      <c r="C116" s="242"/>
      <c r="D116" s="42">
        <f t="shared" si="38"/>
        <v>4</v>
      </c>
      <c r="E116" s="42">
        <f t="shared" si="38"/>
        <v>16</v>
      </c>
      <c r="F116" s="42">
        <f t="shared" si="37"/>
        <v>20</v>
      </c>
      <c r="G116" s="43">
        <f t="shared" ref="G116:AA116" si="44">SUBTOTAL(9,G117:G119)</f>
        <v>4</v>
      </c>
      <c r="H116" s="43">
        <f t="shared" si="44"/>
        <v>16</v>
      </c>
      <c r="I116" s="43">
        <f t="shared" si="44"/>
        <v>20</v>
      </c>
      <c r="J116" s="43">
        <f t="shared" si="44"/>
        <v>0</v>
      </c>
      <c r="K116" s="43">
        <f t="shared" si="44"/>
        <v>0</v>
      </c>
      <c r="L116" s="43">
        <f t="shared" si="44"/>
        <v>0</v>
      </c>
      <c r="M116" s="43">
        <f t="shared" si="44"/>
        <v>0</v>
      </c>
      <c r="N116" s="43">
        <f t="shared" si="44"/>
        <v>0</v>
      </c>
      <c r="O116" s="43">
        <f t="shared" si="44"/>
        <v>0</v>
      </c>
      <c r="P116" s="43">
        <f t="shared" si="44"/>
        <v>0</v>
      </c>
      <c r="Q116" s="43">
        <f t="shared" si="44"/>
        <v>0</v>
      </c>
      <c r="R116" s="43">
        <f t="shared" si="44"/>
        <v>0</v>
      </c>
      <c r="S116" s="43">
        <f t="shared" si="44"/>
        <v>0</v>
      </c>
      <c r="T116" s="43">
        <f t="shared" si="44"/>
        <v>0</v>
      </c>
      <c r="U116" s="43">
        <f t="shared" si="44"/>
        <v>0</v>
      </c>
      <c r="V116" s="43">
        <f t="shared" si="44"/>
        <v>0</v>
      </c>
      <c r="W116" s="43">
        <f t="shared" si="44"/>
        <v>0</v>
      </c>
      <c r="X116" s="43">
        <f t="shared" si="44"/>
        <v>0</v>
      </c>
      <c r="Y116" s="43">
        <f t="shared" si="44"/>
        <v>0</v>
      </c>
      <c r="Z116" s="43">
        <f t="shared" si="44"/>
        <v>0</v>
      </c>
      <c r="AA116" s="43">
        <f t="shared" si="44"/>
        <v>0</v>
      </c>
    </row>
    <row r="117" spans="1:27" outlineLevel="4" x14ac:dyDescent="0.25">
      <c r="A117" s="41">
        <v>25.010100000000001</v>
      </c>
      <c r="B117" s="41" t="s">
        <v>125</v>
      </c>
      <c r="C117" s="41" t="s">
        <v>126</v>
      </c>
      <c r="D117" s="44">
        <f t="shared" si="38"/>
        <v>1</v>
      </c>
      <c r="E117" s="44">
        <f t="shared" si="38"/>
        <v>9</v>
      </c>
      <c r="F117" s="44">
        <f t="shared" si="37"/>
        <v>10</v>
      </c>
      <c r="G117" s="45">
        <v>1</v>
      </c>
      <c r="H117" s="45">
        <v>9</v>
      </c>
      <c r="I117" s="45">
        <v>10</v>
      </c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 outlineLevel="4" x14ac:dyDescent="0.25">
      <c r="A118" s="41">
        <v>25.010300000000001</v>
      </c>
      <c r="B118" s="41" t="s">
        <v>123</v>
      </c>
      <c r="C118" s="41" t="s">
        <v>124</v>
      </c>
      <c r="D118" s="44">
        <f t="shared" si="38"/>
        <v>2</v>
      </c>
      <c r="E118" s="44">
        <f t="shared" si="38"/>
        <v>7</v>
      </c>
      <c r="F118" s="44">
        <f t="shared" si="37"/>
        <v>9</v>
      </c>
      <c r="G118" s="45">
        <v>2</v>
      </c>
      <c r="H118" s="45">
        <v>7</v>
      </c>
      <c r="I118" s="45">
        <v>9</v>
      </c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 outlineLevel="4" x14ac:dyDescent="0.25">
      <c r="A119" s="41">
        <v>25.0199</v>
      </c>
      <c r="B119" s="41" t="s">
        <v>347</v>
      </c>
      <c r="C119" s="41" t="s">
        <v>348</v>
      </c>
      <c r="D119" s="44">
        <f t="shared" si="38"/>
        <v>1</v>
      </c>
      <c r="E119" s="44">
        <f t="shared" si="38"/>
        <v>0</v>
      </c>
      <c r="F119" s="44">
        <f t="shared" si="37"/>
        <v>1</v>
      </c>
      <c r="G119" s="45">
        <v>1</v>
      </c>
      <c r="H119" s="45"/>
      <c r="I119" s="45">
        <v>1</v>
      </c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 outlineLevel="3" x14ac:dyDescent="0.25">
      <c r="A120" s="242" t="s">
        <v>351</v>
      </c>
      <c r="B120" s="242"/>
      <c r="C120" s="242"/>
      <c r="D120" s="42">
        <f t="shared" si="38"/>
        <v>13</v>
      </c>
      <c r="E120" s="42">
        <f t="shared" si="38"/>
        <v>24</v>
      </c>
      <c r="F120" s="42">
        <f t="shared" si="37"/>
        <v>37</v>
      </c>
      <c r="G120" s="43">
        <f t="shared" ref="G120:AA120" si="45">SUBTOTAL(9,G121:G121)</f>
        <v>9</v>
      </c>
      <c r="H120" s="43">
        <f t="shared" si="45"/>
        <v>16</v>
      </c>
      <c r="I120" s="43">
        <f t="shared" si="45"/>
        <v>25</v>
      </c>
      <c r="J120" s="43">
        <f t="shared" si="45"/>
        <v>4</v>
      </c>
      <c r="K120" s="43">
        <f t="shared" si="45"/>
        <v>8</v>
      </c>
      <c r="L120" s="43">
        <f t="shared" si="45"/>
        <v>12</v>
      </c>
      <c r="M120" s="43">
        <f t="shared" si="45"/>
        <v>0</v>
      </c>
      <c r="N120" s="43">
        <f t="shared" si="45"/>
        <v>0</v>
      </c>
      <c r="O120" s="43">
        <f t="shared" si="45"/>
        <v>0</v>
      </c>
      <c r="P120" s="43">
        <f t="shared" si="45"/>
        <v>0</v>
      </c>
      <c r="Q120" s="43">
        <f t="shared" si="45"/>
        <v>0</v>
      </c>
      <c r="R120" s="43">
        <f t="shared" si="45"/>
        <v>0</v>
      </c>
      <c r="S120" s="43">
        <f t="shared" si="45"/>
        <v>0</v>
      </c>
      <c r="T120" s="43">
        <f t="shared" si="45"/>
        <v>0</v>
      </c>
      <c r="U120" s="43">
        <f t="shared" si="45"/>
        <v>0</v>
      </c>
      <c r="V120" s="43">
        <f t="shared" si="45"/>
        <v>0</v>
      </c>
      <c r="W120" s="43">
        <f t="shared" si="45"/>
        <v>0</v>
      </c>
      <c r="X120" s="43">
        <f t="shared" si="45"/>
        <v>0</v>
      </c>
      <c r="Y120" s="43">
        <f t="shared" si="45"/>
        <v>0</v>
      </c>
      <c r="Z120" s="43">
        <f t="shared" si="45"/>
        <v>0</v>
      </c>
      <c r="AA120" s="43">
        <f t="shared" si="45"/>
        <v>0</v>
      </c>
    </row>
    <row r="121" spans="1:27" outlineLevel="4" x14ac:dyDescent="0.25">
      <c r="A121" s="41">
        <v>11.040100000000001</v>
      </c>
      <c r="B121" s="41" t="s">
        <v>127</v>
      </c>
      <c r="C121" s="41" t="s">
        <v>431</v>
      </c>
      <c r="D121" s="44">
        <f t="shared" si="38"/>
        <v>13</v>
      </c>
      <c r="E121" s="44">
        <f t="shared" si="38"/>
        <v>24</v>
      </c>
      <c r="F121" s="44">
        <f t="shared" si="37"/>
        <v>37</v>
      </c>
      <c r="G121" s="45">
        <v>9</v>
      </c>
      <c r="H121" s="45">
        <v>16</v>
      </c>
      <c r="I121" s="45">
        <v>25</v>
      </c>
      <c r="J121" s="45">
        <v>4</v>
      </c>
      <c r="K121" s="45">
        <v>8</v>
      </c>
      <c r="L121" s="45">
        <v>12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 outlineLevel="3" x14ac:dyDescent="0.25">
      <c r="A122" s="242" t="s">
        <v>352</v>
      </c>
      <c r="B122" s="242"/>
      <c r="C122" s="242"/>
      <c r="D122" s="42">
        <f t="shared" si="38"/>
        <v>3</v>
      </c>
      <c r="E122" s="42">
        <f t="shared" si="38"/>
        <v>4</v>
      </c>
      <c r="F122" s="42">
        <f t="shared" si="37"/>
        <v>7</v>
      </c>
      <c r="G122" s="43">
        <f t="shared" ref="G122:AA122" si="46">SUBTOTAL(9,G123:G123)</f>
        <v>3</v>
      </c>
      <c r="H122" s="43">
        <f t="shared" si="46"/>
        <v>4</v>
      </c>
      <c r="I122" s="43">
        <f t="shared" si="46"/>
        <v>7</v>
      </c>
      <c r="J122" s="43">
        <f t="shared" si="46"/>
        <v>0</v>
      </c>
      <c r="K122" s="43">
        <f t="shared" si="46"/>
        <v>0</v>
      </c>
      <c r="L122" s="43">
        <f t="shared" si="46"/>
        <v>0</v>
      </c>
      <c r="M122" s="43">
        <f t="shared" si="46"/>
        <v>0</v>
      </c>
      <c r="N122" s="43">
        <f t="shared" si="46"/>
        <v>0</v>
      </c>
      <c r="O122" s="43">
        <f t="shared" si="46"/>
        <v>0</v>
      </c>
      <c r="P122" s="43">
        <f t="shared" si="46"/>
        <v>0</v>
      </c>
      <c r="Q122" s="43">
        <f t="shared" si="46"/>
        <v>0</v>
      </c>
      <c r="R122" s="43">
        <f t="shared" si="46"/>
        <v>0</v>
      </c>
      <c r="S122" s="43">
        <f t="shared" si="46"/>
        <v>0</v>
      </c>
      <c r="T122" s="43">
        <f t="shared" si="46"/>
        <v>0</v>
      </c>
      <c r="U122" s="43">
        <f t="shared" si="46"/>
        <v>0</v>
      </c>
      <c r="V122" s="43">
        <f t="shared" si="46"/>
        <v>0</v>
      </c>
      <c r="W122" s="43">
        <f t="shared" si="46"/>
        <v>0</v>
      </c>
      <c r="X122" s="43">
        <f t="shared" si="46"/>
        <v>0</v>
      </c>
      <c r="Y122" s="43">
        <f t="shared" si="46"/>
        <v>0</v>
      </c>
      <c r="Z122" s="43">
        <f t="shared" si="46"/>
        <v>0</v>
      </c>
      <c r="AA122" s="43">
        <f t="shared" si="46"/>
        <v>0</v>
      </c>
    </row>
    <row r="123" spans="1:27" outlineLevel="4" x14ac:dyDescent="0.25">
      <c r="A123" s="41">
        <v>25.0199</v>
      </c>
      <c r="B123" s="41" t="s">
        <v>347</v>
      </c>
      <c r="C123" s="41" t="s">
        <v>348</v>
      </c>
      <c r="D123" s="44">
        <f t="shared" si="38"/>
        <v>3</v>
      </c>
      <c r="E123" s="44">
        <f t="shared" si="38"/>
        <v>4</v>
      </c>
      <c r="F123" s="44">
        <f t="shared" si="37"/>
        <v>7</v>
      </c>
      <c r="G123" s="45">
        <v>3</v>
      </c>
      <c r="H123" s="45">
        <v>4</v>
      </c>
      <c r="I123" s="45">
        <v>7</v>
      </c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 outlineLevel="1" x14ac:dyDescent="0.25">
      <c r="A124" s="241" t="s">
        <v>359</v>
      </c>
      <c r="B124" s="241"/>
      <c r="C124" s="241"/>
      <c r="D124" s="42">
        <f t="shared" si="38"/>
        <v>168</v>
      </c>
      <c r="E124" s="42">
        <f t="shared" si="38"/>
        <v>358</v>
      </c>
      <c r="F124" s="42">
        <f t="shared" si="37"/>
        <v>526</v>
      </c>
      <c r="G124" s="43">
        <f t="shared" ref="G124:AA124" si="47">SUBTOTAL(9,G127:G133)</f>
        <v>43</v>
      </c>
      <c r="H124" s="43">
        <f t="shared" si="47"/>
        <v>93</v>
      </c>
      <c r="I124" s="43">
        <f t="shared" si="47"/>
        <v>136</v>
      </c>
      <c r="J124" s="43">
        <f t="shared" si="47"/>
        <v>49</v>
      </c>
      <c r="K124" s="43">
        <f t="shared" si="47"/>
        <v>97</v>
      </c>
      <c r="L124" s="43">
        <f t="shared" si="47"/>
        <v>146</v>
      </c>
      <c r="M124" s="43">
        <f t="shared" si="47"/>
        <v>36</v>
      </c>
      <c r="N124" s="43">
        <f t="shared" si="47"/>
        <v>69</v>
      </c>
      <c r="O124" s="43">
        <f t="shared" si="47"/>
        <v>105</v>
      </c>
      <c r="P124" s="43">
        <f t="shared" si="47"/>
        <v>39</v>
      </c>
      <c r="Q124" s="43">
        <f t="shared" si="47"/>
        <v>96</v>
      </c>
      <c r="R124" s="43">
        <f t="shared" si="47"/>
        <v>135</v>
      </c>
      <c r="S124" s="43">
        <f t="shared" si="47"/>
        <v>0</v>
      </c>
      <c r="T124" s="43">
        <f t="shared" si="47"/>
        <v>2</v>
      </c>
      <c r="U124" s="43">
        <f t="shared" si="47"/>
        <v>2</v>
      </c>
      <c r="V124" s="43">
        <f t="shared" si="47"/>
        <v>1</v>
      </c>
      <c r="W124" s="43">
        <f t="shared" si="47"/>
        <v>1</v>
      </c>
      <c r="X124" s="43">
        <f t="shared" si="47"/>
        <v>2</v>
      </c>
      <c r="Y124" s="43">
        <f t="shared" si="47"/>
        <v>0</v>
      </c>
      <c r="Z124" s="43">
        <f t="shared" si="47"/>
        <v>0</v>
      </c>
      <c r="AA124" s="43">
        <f t="shared" si="47"/>
        <v>0</v>
      </c>
    </row>
    <row r="125" spans="1:27" outlineLevel="2" x14ac:dyDescent="0.25">
      <c r="A125" s="240" t="s">
        <v>10</v>
      </c>
      <c r="B125" s="240"/>
      <c r="C125" s="240"/>
      <c r="D125" s="42">
        <f t="shared" si="38"/>
        <v>152</v>
      </c>
      <c r="E125" s="42">
        <f t="shared" si="38"/>
        <v>341</v>
      </c>
      <c r="F125" s="42">
        <f t="shared" si="37"/>
        <v>493</v>
      </c>
      <c r="G125" s="43">
        <f t="shared" ref="G125:AA125" si="48">SUBTOTAL(9,G127:G129)</f>
        <v>34</v>
      </c>
      <c r="H125" s="43">
        <f t="shared" si="48"/>
        <v>87</v>
      </c>
      <c r="I125" s="43">
        <f t="shared" si="48"/>
        <v>121</v>
      </c>
      <c r="J125" s="43">
        <f t="shared" si="48"/>
        <v>42</v>
      </c>
      <c r="K125" s="43">
        <f t="shared" si="48"/>
        <v>86</v>
      </c>
      <c r="L125" s="43">
        <f t="shared" si="48"/>
        <v>128</v>
      </c>
      <c r="M125" s="43">
        <f t="shared" si="48"/>
        <v>36</v>
      </c>
      <c r="N125" s="43">
        <f t="shared" si="48"/>
        <v>69</v>
      </c>
      <c r="O125" s="43">
        <f t="shared" si="48"/>
        <v>105</v>
      </c>
      <c r="P125" s="43">
        <f t="shared" si="48"/>
        <v>39</v>
      </c>
      <c r="Q125" s="43">
        <f t="shared" si="48"/>
        <v>96</v>
      </c>
      <c r="R125" s="43">
        <f t="shared" si="48"/>
        <v>135</v>
      </c>
      <c r="S125" s="43">
        <f t="shared" si="48"/>
        <v>0</v>
      </c>
      <c r="T125" s="43">
        <f t="shared" si="48"/>
        <v>2</v>
      </c>
      <c r="U125" s="43">
        <f t="shared" si="48"/>
        <v>2</v>
      </c>
      <c r="V125" s="43">
        <f t="shared" si="48"/>
        <v>1</v>
      </c>
      <c r="W125" s="43">
        <f t="shared" si="48"/>
        <v>1</v>
      </c>
      <c r="X125" s="43">
        <f t="shared" si="48"/>
        <v>2</v>
      </c>
      <c r="Y125" s="43">
        <f t="shared" si="48"/>
        <v>0</v>
      </c>
      <c r="Z125" s="43">
        <f t="shared" si="48"/>
        <v>0</v>
      </c>
      <c r="AA125" s="43">
        <f t="shared" si="48"/>
        <v>0</v>
      </c>
    </row>
    <row r="126" spans="1:27" outlineLevel="3" x14ac:dyDescent="0.25">
      <c r="A126" s="242" t="s">
        <v>19</v>
      </c>
      <c r="B126" s="242"/>
      <c r="C126" s="242"/>
      <c r="D126" s="42">
        <f t="shared" si="38"/>
        <v>152</v>
      </c>
      <c r="E126" s="42">
        <f t="shared" si="38"/>
        <v>341</v>
      </c>
      <c r="F126" s="42">
        <f t="shared" si="37"/>
        <v>493</v>
      </c>
      <c r="G126" s="43">
        <f t="shared" ref="G126:AA126" si="49">SUBTOTAL(9,G127:G129)</f>
        <v>34</v>
      </c>
      <c r="H126" s="43">
        <f t="shared" si="49"/>
        <v>87</v>
      </c>
      <c r="I126" s="43">
        <f t="shared" si="49"/>
        <v>121</v>
      </c>
      <c r="J126" s="43">
        <f t="shared" si="49"/>
        <v>42</v>
      </c>
      <c r="K126" s="43">
        <f t="shared" si="49"/>
        <v>86</v>
      </c>
      <c r="L126" s="43">
        <f t="shared" si="49"/>
        <v>128</v>
      </c>
      <c r="M126" s="43">
        <f t="shared" si="49"/>
        <v>36</v>
      </c>
      <c r="N126" s="43">
        <f t="shared" si="49"/>
        <v>69</v>
      </c>
      <c r="O126" s="43">
        <f t="shared" si="49"/>
        <v>105</v>
      </c>
      <c r="P126" s="43">
        <f t="shared" si="49"/>
        <v>39</v>
      </c>
      <c r="Q126" s="43">
        <f t="shared" si="49"/>
        <v>96</v>
      </c>
      <c r="R126" s="43">
        <f t="shared" si="49"/>
        <v>135</v>
      </c>
      <c r="S126" s="43">
        <f t="shared" si="49"/>
        <v>0</v>
      </c>
      <c r="T126" s="43">
        <f t="shared" si="49"/>
        <v>2</v>
      </c>
      <c r="U126" s="43">
        <f t="shared" si="49"/>
        <v>2</v>
      </c>
      <c r="V126" s="43">
        <f t="shared" si="49"/>
        <v>1</v>
      </c>
      <c r="W126" s="43">
        <f t="shared" si="49"/>
        <v>1</v>
      </c>
      <c r="X126" s="43">
        <f t="shared" si="49"/>
        <v>2</v>
      </c>
      <c r="Y126" s="43">
        <f t="shared" si="49"/>
        <v>0</v>
      </c>
      <c r="Z126" s="43">
        <f t="shared" si="49"/>
        <v>0</v>
      </c>
      <c r="AA126" s="43">
        <f t="shared" si="49"/>
        <v>0</v>
      </c>
    </row>
    <row r="127" spans="1:27" outlineLevel="4" x14ac:dyDescent="0.25">
      <c r="A127" s="41">
        <v>9.0498999999999992</v>
      </c>
      <c r="B127" s="41" t="s">
        <v>131</v>
      </c>
      <c r="C127" s="41" t="s">
        <v>434</v>
      </c>
      <c r="D127" s="44">
        <f t="shared" si="38"/>
        <v>35</v>
      </c>
      <c r="E127" s="44">
        <f t="shared" si="38"/>
        <v>122</v>
      </c>
      <c r="F127" s="44">
        <f t="shared" si="37"/>
        <v>157</v>
      </c>
      <c r="G127" s="45">
        <v>7</v>
      </c>
      <c r="H127" s="45">
        <v>30</v>
      </c>
      <c r="I127" s="45">
        <v>37</v>
      </c>
      <c r="J127" s="45">
        <v>12</v>
      </c>
      <c r="K127" s="45">
        <v>28</v>
      </c>
      <c r="L127" s="45">
        <v>40</v>
      </c>
      <c r="M127" s="45">
        <v>7</v>
      </c>
      <c r="N127" s="45">
        <v>19</v>
      </c>
      <c r="O127" s="45">
        <v>26</v>
      </c>
      <c r="P127" s="45">
        <v>8</v>
      </c>
      <c r="Q127" s="45">
        <v>43</v>
      </c>
      <c r="R127" s="45">
        <v>51</v>
      </c>
      <c r="S127" s="45"/>
      <c r="T127" s="45">
        <v>1</v>
      </c>
      <c r="U127" s="45">
        <v>1</v>
      </c>
      <c r="V127" s="45">
        <v>1</v>
      </c>
      <c r="W127" s="45">
        <v>1</v>
      </c>
      <c r="X127" s="45">
        <v>2</v>
      </c>
      <c r="Y127" s="45"/>
      <c r="Z127" s="45"/>
      <c r="AA127" s="45"/>
    </row>
    <row r="128" spans="1:27" outlineLevel="4" x14ac:dyDescent="0.25">
      <c r="A128" s="41">
        <v>9.0799000000000003</v>
      </c>
      <c r="B128" s="41" t="s">
        <v>129</v>
      </c>
      <c r="C128" s="41" t="s">
        <v>435</v>
      </c>
      <c r="D128" s="44">
        <f t="shared" si="38"/>
        <v>77</v>
      </c>
      <c r="E128" s="44">
        <f t="shared" si="38"/>
        <v>98</v>
      </c>
      <c r="F128" s="44">
        <f t="shared" si="37"/>
        <v>175</v>
      </c>
      <c r="G128" s="45">
        <v>17</v>
      </c>
      <c r="H128" s="45">
        <v>22</v>
      </c>
      <c r="I128" s="45">
        <v>39</v>
      </c>
      <c r="J128" s="45">
        <v>21</v>
      </c>
      <c r="K128" s="45">
        <v>29</v>
      </c>
      <c r="L128" s="45">
        <v>50</v>
      </c>
      <c r="M128" s="45">
        <v>18</v>
      </c>
      <c r="N128" s="45">
        <v>24</v>
      </c>
      <c r="O128" s="45">
        <v>42</v>
      </c>
      <c r="P128" s="45">
        <v>21</v>
      </c>
      <c r="Q128" s="45">
        <v>23</v>
      </c>
      <c r="R128" s="45">
        <v>44</v>
      </c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 outlineLevel="4" x14ac:dyDescent="0.25">
      <c r="A129" s="41">
        <v>9.0901999999999994</v>
      </c>
      <c r="B129" s="41" t="s">
        <v>133</v>
      </c>
      <c r="C129" s="41" t="s">
        <v>134</v>
      </c>
      <c r="D129" s="44">
        <f t="shared" si="38"/>
        <v>40</v>
      </c>
      <c r="E129" s="44">
        <f t="shared" si="38"/>
        <v>121</v>
      </c>
      <c r="F129" s="44">
        <f t="shared" si="37"/>
        <v>161</v>
      </c>
      <c r="G129" s="45">
        <v>10</v>
      </c>
      <c r="H129" s="45">
        <v>35</v>
      </c>
      <c r="I129" s="45">
        <v>45</v>
      </c>
      <c r="J129" s="45">
        <v>9</v>
      </c>
      <c r="K129" s="45">
        <v>29</v>
      </c>
      <c r="L129" s="45">
        <v>38</v>
      </c>
      <c r="M129" s="45">
        <v>11</v>
      </c>
      <c r="N129" s="45">
        <v>26</v>
      </c>
      <c r="O129" s="45">
        <v>37</v>
      </c>
      <c r="P129" s="45">
        <v>10</v>
      </c>
      <c r="Q129" s="45">
        <v>30</v>
      </c>
      <c r="R129" s="45">
        <v>40</v>
      </c>
      <c r="S129" s="45"/>
      <c r="T129" s="45">
        <v>1</v>
      </c>
      <c r="U129" s="45">
        <v>1</v>
      </c>
      <c r="V129" s="45"/>
      <c r="W129" s="45"/>
      <c r="X129" s="45"/>
      <c r="Y129" s="45"/>
      <c r="Z129" s="45"/>
      <c r="AA129" s="45"/>
    </row>
    <row r="130" spans="1:27" outlineLevel="2" x14ac:dyDescent="0.25">
      <c r="A130" s="240" t="s">
        <v>11</v>
      </c>
      <c r="B130" s="240"/>
      <c r="C130" s="240"/>
      <c r="D130" s="42">
        <f t="shared" si="38"/>
        <v>16</v>
      </c>
      <c r="E130" s="42">
        <f t="shared" si="38"/>
        <v>17</v>
      </c>
      <c r="F130" s="42">
        <f t="shared" si="37"/>
        <v>33</v>
      </c>
      <c r="G130" s="43">
        <f t="shared" ref="G130:AA130" si="50">SUBTOTAL(9,G132:G133)</f>
        <v>9</v>
      </c>
      <c r="H130" s="43">
        <f t="shared" si="50"/>
        <v>6</v>
      </c>
      <c r="I130" s="43">
        <f t="shared" si="50"/>
        <v>15</v>
      </c>
      <c r="J130" s="43">
        <f t="shared" si="50"/>
        <v>7</v>
      </c>
      <c r="K130" s="43">
        <f t="shared" si="50"/>
        <v>11</v>
      </c>
      <c r="L130" s="43">
        <f t="shared" si="50"/>
        <v>18</v>
      </c>
      <c r="M130" s="43">
        <f t="shared" si="50"/>
        <v>0</v>
      </c>
      <c r="N130" s="43">
        <f t="shared" si="50"/>
        <v>0</v>
      </c>
      <c r="O130" s="43">
        <f t="shared" si="50"/>
        <v>0</v>
      </c>
      <c r="P130" s="43">
        <f t="shared" si="50"/>
        <v>0</v>
      </c>
      <c r="Q130" s="43">
        <f t="shared" si="50"/>
        <v>0</v>
      </c>
      <c r="R130" s="43">
        <f t="shared" si="50"/>
        <v>0</v>
      </c>
      <c r="S130" s="43">
        <f t="shared" si="50"/>
        <v>0</v>
      </c>
      <c r="T130" s="43">
        <f t="shared" si="50"/>
        <v>0</v>
      </c>
      <c r="U130" s="43">
        <f t="shared" si="50"/>
        <v>0</v>
      </c>
      <c r="V130" s="43">
        <f t="shared" si="50"/>
        <v>0</v>
      </c>
      <c r="W130" s="43">
        <f t="shared" si="50"/>
        <v>0</v>
      </c>
      <c r="X130" s="43">
        <f t="shared" si="50"/>
        <v>0</v>
      </c>
      <c r="Y130" s="43">
        <f t="shared" si="50"/>
        <v>0</v>
      </c>
      <c r="Z130" s="43">
        <f t="shared" si="50"/>
        <v>0</v>
      </c>
      <c r="AA130" s="43">
        <f t="shared" si="50"/>
        <v>0</v>
      </c>
    </row>
    <row r="131" spans="1:27" outlineLevel="3" x14ac:dyDescent="0.25">
      <c r="A131" s="242" t="s">
        <v>351</v>
      </c>
      <c r="B131" s="242"/>
      <c r="C131" s="242"/>
      <c r="D131" s="42">
        <f t="shared" si="38"/>
        <v>16</v>
      </c>
      <c r="E131" s="42">
        <f t="shared" si="38"/>
        <v>17</v>
      </c>
      <c r="F131" s="42">
        <f t="shared" si="37"/>
        <v>33</v>
      </c>
      <c r="G131" s="43">
        <f t="shared" ref="G131:AA131" si="51">SUBTOTAL(9,G132:G133)</f>
        <v>9</v>
      </c>
      <c r="H131" s="43">
        <f t="shared" si="51"/>
        <v>6</v>
      </c>
      <c r="I131" s="43">
        <f t="shared" si="51"/>
        <v>15</v>
      </c>
      <c r="J131" s="43">
        <f t="shared" si="51"/>
        <v>7</v>
      </c>
      <c r="K131" s="43">
        <f t="shared" si="51"/>
        <v>11</v>
      </c>
      <c r="L131" s="43">
        <f t="shared" si="51"/>
        <v>18</v>
      </c>
      <c r="M131" s="43">
        <f t="shared" si="51"/>
        <v>0</v>
      </c>
      <c r="N131" s="43">
        <f t="shared" si="51"/>
        <v>0</v>
      </c>
      <c r="O131" s="43">
        <f t="shared" si="51"/>
        <v>0</v>
      </c>
      <c r="P131" s="43">
        <f t="shared" si="51"/>
        <v>0</v>
      </c>
      <c r="Q131" s="43">
        <f t="shared" si="51"/>
        <v>0</v>
      </c>
      <c r="R131" s="43">
        <f t="shared" si="51"/>
        <v>0</v>
      </c>
      <c r="S131" s="43">
        <f t="shared" si="51"/>
        <v>0</v>
      </c>
      <c r="T131" s="43">
        <f t="shared" si="51"/>
        <v>0</v>
      </c>
      <c r="U131" s="43">
        <f t="shared" si="51"/>
        <v>0</v>
      </c>
      <c r="V131" s="43">
        <f t="shared" si="51"/>
        <v>0</v>
      </c>
      <c r="W131" s="43">
        <f t="shared" si="51"/>
        <v>0</v>
      </c>
      <c r="X131" s="43">
        <f t="shared" si="51"/>
        <v>0</v>
      </c>
      <c r="Y131" s="43">
        <f t="shared" si="51"/>
        <v>0</v>
      </c>
      <c r="Z131" s="43">
        <f t="shared" si="51"/>
        <v>0</v>
      </c>
      <c r="AA131" s="43">
        <f t="shared" si="51"/>
        <v>0</v>
      </c>
    </row>
    <row r="132" spans="1:27" outlineLevel="4" x14ac:dyDescent="0.25">
      <c r="A132" s="41">
        <v>9.0401000000000007</v>
      </c>
      <c r="B132" s="41" t="s">
        <v>135</v>
      </c>
      <c r="C132" s="41" t="s">
        <v>136</v>
      </c>
      <c r="D132" s="44">
        <f t="shared" si="38"/>
        <v>9</v>
      </c>
      <c r="E132" s="44">
        <f t="shared" si="38"/>
        <v>9</v>
      </c>
      <c r="F132" s="44">
        <f t="shared" si="37"/>
        <v>18</v>
      </c>
      <c r="G132" s="45">
        <v>6</v>
      </c>
      <c r="H132" s="45">
        <v>4</v>
      </c>
      <c r="I132" s="45">
        <v>10</v>
      </c>
      <c r="J132" s="45">
        <v>3</v>
      </c>
      <c r="K132" s="45">
        <v>5</v>
      </c>
      <c r="L132" s="45">
        <v>8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outlineLevel="4" x14ac:dyDescent="0.25">
      <c r="A133" s="41">
        <v>9.0498999999999992</v>
      </c>
      <c r="B133" s="41" t="s">
        <v>137</v>
      </c>
      <c r="C133" s="41" t="s">
        <v>432</v>
      </c>
      <c r="D133" s="44">
        <f t="shared" si="38"/>
        <v>7</v>
      </c>
      <c r="E133" s="44">
        <f t="shared" si="38"/>
        <v>8</v>
      </c>
      <c r="F133" s="44">
        <f t="shared" si="37"/>
        <v>15</v>
      </c>
      <c r="G133" s="45">
        <v>3</v>
      </c>
      <c r="H133" s="45">
        <v>2</v>
      </c>
      <c r="I133" s="45">
        <v>5</v>
      </c>
      <c r="J133" s="45">
        <v>4</v>
      </c>
      <c r="K133" s="45">
        <v>6</v>
      </c>
      <c r="L133" s="45">
        <v>10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 outlineLevel="1" x14ac:dyDescent="0.25">
      <c r="A134" s="241" t="s">
        <v>369</v>
      </c>
      <c r="B134" s="241"/>
      <c r="C134" s="241"/>
      <c r="D134" s="42">
        <f t="shared" si="38"/>
        <v>245</v>
      </c>
      <c r="E134" s="42">
        <f t="shared" si="38"/>
        <v>345</v>
      </c>
      <c r="F134" s="42">
        <f t="shared" si="37"/>
        <v>590</v>
      </c>
      <c r="G134" s="43">
        <f t="shared" ref="G134:AA134" si="52">SUBTOTAL(9,G137:G139)</f>
        <v>93</v>
      </c>
      <c r="H134" s="43">
        <f t="shared" si="52"/>
        <v>115</v>
      </c>
      <c r="I134" s="43">
        <f t="shared" si="52"/>
        <v>208</v>
      </c>
      <c r="J134" s="43">
        <f t="shared" si="52"/>
        <v>64</v>
      </c>
      <c r="K134" s="43">
        <f t="shared" si="52"/>
        <v>111</v>
      </c>
      <c r="L134" s="43">
        <f t="shared" si="52"/>
        <v>175</v>
      </c>
      <c r="M134" s="43">
        <f t="shared" si="52"/>
        <v>88</v>
      </c>
      <c r="N134" s="43">
        <f t="shared" si="52"/>
        <v>118</v>
      </c>
      <c r="O134" s="43">
        <f t="shared" si="52"/>
        <v>206</v>
      </c>
      <c r="P134" s="43">
        <f t="shared" si="52"/>
        <v>0</v>
      </c>
      <c r="Q134" s="43">
        <f t="shared" si="52"/>
        <v>0</v>
      </c>
      <c r="R134" s="43">
        <f t="shared" si="52"/>
        <v>0</v>
      </c>
      <c r="S134" s="43">
        <f t="shared" si="52"/>
        <v>0</v>
      </c>
      <c r="T134" s="43">
        <f t="shared" si="52"/>
        <v>1</v>
      </c>
      <c r="U134" s="43">
        <f t="shared" si="52"/>
        <v>1</v>
      </c>
      <c r="V134" s="43">
        <f t="shared" si="52"/>
        <v>0</v>
      </c>
      <c r="W134" s="43">
        <f t="shared" si="52"/>
        <v>0</v>
      </c>
      <c r="X134" s="43">
        <f t="shared" si="52"/>
        <v>0</v>
      </c>
      <c r="Y134" s="43">
        <f t="shared" si="52"/>
        <v>0</v>
      </c>
      <c r="Z134" s="43">
        <f t="shared" si="52"/>
        <v>0</v>
      </c>
      <c r="AA134" s="43">
        <f t="shared" si="52"/>
        <v>0</v>
      </c>
    </row>
    <row r="135" spans="1:27" outlineLevel="2" x14ac:dyDescent="0.25">
      <c r="A135" s="240" t="s">
        <v>11</v>
      </c>
      <c r="B135" s="240"/>
      <c r="C135" s="240"/>
      <c r="D135" s="42">
        <f t="shared" si="38"/>
        <v>245</v>
      </c>
      <c r="E135" s="42">
        <f t="shared" si="38"/>
        <v>345</v>
      </c>
      <c r="F135" s="42">
        <f t="shared" si="37"/>
        <v>590</v>
      </c>
      <c r="G135" s="43">
        <f t="shared" ref="G135:AA135" si="53">SUBTOTAL(9,G137:G139)</f>
        <v>93</v>
      </c>
      <c r="H135" s="43">
        <f t="shared" si="53"/>
        <v>115</v>
      </c>
      <c r="I135" s="43">
        <f t="shared" si="53"/>
        <v>208</v>
      </c>
      <c r="J135" s="43">
        <f t="shared" si="53"/>
        <v>64</v>
      </c>
      <c r="K135" s="43">
        <f t="shared" si="53"/>
        <v>111</v>
      </c>
      <c r="L135" s="43">
        <f t="shared" si="53"/>
        <v>175</v>
      </c>
      <c r="M135" s="43">
        <f t="shared" si="53"/>
        <v>88</v>
      </c>
      <c r="N135" s="43">
        <f t="shared" si="53"/>
        <v>118</v>
      </c>
      <c r="O135" s="43">
        <f t="shared" si="53"/>
        <v>206</v>
      </c>
      <c r="P135" s="43">
        <f t="shared" si="53"/>
        <v>0</v>
      </c>
      <c r="Q135" s="43">
        <f t="shared" si="53"/>
        <v>0</v>
      </c>
      <c r="R135" s="43">
        <f t="shared" si="53"/>
        <v>0</v>
      </c>
      <c r="S135" s="43">
        <f t="shared" si="53"/>
        <v>0</v>
      </c>
      <c r="T135" s="43">
        <f t="shared" si="53"/>
        <v>1</v>
      </c>
      <c r="U135" s="43">
        <f t="shared" si="53"/>
        <v>1</v>
      </c>
      <c r="V135" s="43">
        <f t="shared" si="53"/>
        <v>0</v>
      </c>
      <c r="W135" s="43">
        <f t="shared" si="53"/>
        <v>0</v>
      </c>
      <c r="X135" s="43">
        <f t="shared" si="53"/>
        <v>0</v>
      </c>
      <c r="Y135" s="43">
        <f t="shared" si="53"/>
        <v>0</v>
      </c>
      <c r="Z135" s="43">
        <f t="shared" si="53"/>
        <v>0</v>
      </c>
      <c r="AA135" s="43">
        <f t="shared" si="53"/>
        <v>0</v>
      </c>
    </row>
    <row r="136" spans="1:27" outlineLevel="3" x14ac:dyDescent="0.25">
      <c r="A136" s="242" t="s">
        <v>351</v>
      </c>
      <c r="B136" s="242"/>
      <c r="C136" s="242"/>
      <c r="D136" s="42">
        <f t="shared" si="38"/>
        <v>15</v>
      </c>
      <c r="E136" s="42">
        <f t="shared" si="38"/>
        <v>11</v>
      </c>
      <c r="F136" s="42">
        <f t="shared" si="37"/>
        <v>26</v>
      </c>
      <c r="G136" s="43">
        <f t="shared" ref="G136:AA136" si="54">SUBTOTAL(9,G137:G137)</f>
        <v>13</v>
      </c>
      <c r="H136" s="43">
        <f t="shared" si="54"/>
        <v>7</v>
      </c>
      <c r="I136" s="43">
        <f t="shared" si="54"/>
        <v>20</v>
      </c>
      <c r="J136" s="43">
        <f t="shared" si="54"/>
        <v>2</v>
      </c>
      <c r="K136" s="43">
        <f t="shared" si="54"/>
        <v>4</v>
      </c>
      <c r="L136" s="43">
        <f t="shared" si="54"/>
        <v>6</v>
      </c>
      <c r="M136" s="43">
        <f t="shared" si="54"/>
        <v>0</v>
      </c>
      <c r="N136" s="43">
        <f t="shared" si="54"/>
        <v>0</v>
      </c>
      <c r="O136" s="43">
        <f t="shared" si="54"/>
        <v>0</v>
      </c>
      <c r="P136" s="43">
        <f t="shared" si="54"/>
        <v>0</v>
      </c>
      <c r="Q136" s="43">
        <f t="shared" si="54"/>
        <v>0</v>
      </c>
      <c r="R136" s="43">
        <f t="shared" si="54"/>
        <v>0</v>
      </c>
      <c r="S136" s="43">
        <f t="shared" si="54"/>
        <v>0</v>
      </c>
      <c r="T136" s="43">
        <f t="shared" si="54"/>
        <v>0</v>
      </c>
      <c r="U136" s="43">
        <f t="shared" si="54"/>
        <v>0</v>
      </c>
      <c r="V136" s="43">
        <f t="shared" si="54"/>
        <v>0</v>
      </c>
      <c r="W136" s="43">
        <f t="shared" si="54"/>
        <v>0</v>
      </c>
      <c r="X136" s="43">
        <f t="shared" si="54"/>
        <v>0</v>
      </c>
      <c r="Y136" s="43">
        <f t="shared" si="54"/>
        <v>0</v>
      </c>
      <c r="Z136" s="43">
        <f t="shared" si="54"/>
        <v>0</v>
      </c>
      <c r="AA136" s="43">
        <f t="shared" si="54"/>
        <v>0</v>
      </c>
    </row>
    <row r="137" spans="1:27" outlineLevel="4" x14ac:dyDescent="0.25">
      <c r="A137" s="41">
        <v>22.010100000000001</v>
      </c>
      <c r="B137" s="41" t="s">
        <v>139</v>
      </c>
      <c r="C137" s="41" t="s">
        <v>140</v>
      </c>
      <c r="D137" s="44">
        <f t="shared" si="38"/>
        <v>15</v>
      </c>
      <c r="E137" s="44">
        <f t="shared" si="38"/>
        <v>11</v>
      </c>
      <c r="F137" s="44">
        <f t="shared" si="37"/>
        <v>26</v>
      </c>
      <c r="G137" s="45">
        <v>13</v>
      </c>
      <c r="H137" s="45">
        <v>7</v>
      </c>
      <c r="I137" s="45">
        <v>20</v>
      </c>
      <c r="J137" s="45">
        <v>2</v>
      </c>
      <c r="K137" s="45">
        <v>4</v>
      </c>
      <c r="L137" s="45">
        <v>6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 outlineLevel="3" x14ac:dyDescent="0.25">
      <c r="A138" s="242" t="s">
        <v>25</v>
      </c>
      <c r="B138" s="242"/>
      <c r="C138" s="242"/>
      <c r="D138" s="42">
        <f t="shared" si="38"/>
        <v>230</v>
      </c>
      <c r="E138" s="42">
        <f t="shared" si="38"/>
        <v>334</v>
      </c>
      <c r="F138" s="42">
        <f t="shared" si="37"/>
        <v>564</v>
      </c>
      <c r="G138" s="43">
        <f t="shared" ref="G138:AA138" si="55">SUBTOTAL(9,G139:G139)</f>
        <v>80</v>
      </c>
      <c r="H138" s="43">
        <f t="shared" si="55"/>
        <v>108</v>
      </c>
      <c r="I138" s="43">
        <f t="shared" si="55"/>
        <v>188</v>
      </c>
      <c r="J138" s="43">
        <f t="shared" si="55"/>
        <v>62</v>
      </c>
      <c r="K138" s="43">
        <f t="shared" si="55"/>
        <v>107</v>
      </c>
      <c r="L138" s="43">
        <f t="shared" si="55"/>
        <v>169</v>
      </c>
      <c r="M138" s="43">
        <f t="shared" si="55"/>
        <v>88</v>
      </c>
      <c r="N138" s="43">
        <f t="shared" si="55"/>
        <v>118</v>
      </c>
      <c r="O138" s="43">
        <f t="shared" si="55"/>
        <v>206</v>
      </c>
      <c r="P138" s="43">
        <f t="shared" si="55"/>
        <v>0</v>
      </c>
      <c r="Q138" s="43">
        <f t="shared" si="55"/>
        <v>0</v>
      </c>
      <c r="R138" s="43">
        <f t="shared" si="55"/>
        <v>0</v>
      </c>
      <c r="S138" s="43">
        <f t="shared" si="55"/>
        <v>0</v>
      </c>
      <c r="T138" s="43">
        <f t="shared" si="55"/>
        <v>1</v>
      </c>
      <c r="U138" s="43">
        <f t="shared" si="55"/>
        <v>1</v>
      </c>
      <c r="V138" s="43">
        <f t="shared" si="55"/>
        <v>0</v>
      </c>
      <c r="W138" s="43">
        <f t="shared" si="55"/>
        <v>0</v>
      </c>
      <c r="X138" s="43">
        <f t="shared" si="55"/>
        <v>0</v>
      </c>
      <c r="Y138" s="43">
        <f t="shared" si="55"/>
        <v>0</v>
      </c>
      <c r="Z138" s="43">
        <f t="shared" si="55"/>
        <v>0</v>
      </c>
      <c r="AA138" s="43">
        <f t="shared" si="55"/>
        <v>0</v>
      </c>
    </row>
    <row r="139" spans="1:27" outlineLevel="4" x14ac:dyDescent="0.25">
      <c r="A139" s="41">
        <v>22.010100000000001</v>
      </c>
      <c r="B139" s="41" t="s">
        <v>139</v>
      </c>
      <c r="C139" s="41" t="s">
        <v>140</v>
      </c>
      <c r="D139" s="44">
        <f t="shared" si="38"/>
        <v>230</v>
      </c>
      <c r="E139" s="44">
        <f t="shared" si="38"/>
        <v>334</v>
      </c>
      <c r="F139" s="44">
        <f t="shared" si="37"/>
        <v>564</v>
      </c>
      <c r="G139" s="45">
        <v>80</v>
      </c>
      <c r="H139" s="45">
        <v>108</v>
      </c>
      <c r="I139" s="45">
        <v>188</v>
      </c>
      <c r="J139" s="45">
        <v>62</v>
      </c>
      <c r="K139" s="45">
        <v>107</v>
      </c>
      <c r="L139" s="45">
        <v>169</v>
      </c>
      <c r="M139" s="45">
        <v>88</v>
      </c>
      <c r="N139" s="45">
        <v>118</v>
      </c>
      <c r="O139" s="45">
        <v>206</v>
      </c>
      <c r="P139" s="45"/>
      <c r="Q139" s="45"/>
      <c r="R139" s="45"/>
      <c r="S139" s="45"/>
      <c r="T139" s="45">
        <v>1</v>
      </c>
      <c r="U139" s="45">
        <v>1</v>
      </c>
      <c r="V139" s="45"/>
      <c r="W139" s="45"/>
      <c r="X139" s="45"/>
      <c r="Y139" s="45"/>
      <c r="Z139" s="45"/>
      <c r="AA139" s="45"/>
    </row>
    <row r="140" spans="1:27" outlineLevel="1" x14ac:dyDescent="0.25">
      <c r="A140" s="241" t="s">
        <v>361</v>
      </c>
      <c r="B140" s="241"/>
      <c r="C140" s="241"/>
      <c r="D140" s="42">
        <f t="shared" si="38"/>
        <v>592</v>
      </c>
      <c r="E140" s="42">
        <f t="shared" si="38"/>
        <v>1328</v>
      </c>
      <c r="F140" s="42">
        <f t="shared" si="37"/>
        <v>1920</v>
      </c>
      <c r="G140" s="43">
        <f t="shared" ref="G140:AA140" si="56">SUBTOTAL(9,G143:G186)</f>
        <v>116</v>
      </c>
      <c r="H140" s="43">
        <f t="shared" si="56"/>
        <v>313</v>
      </c>
      <c r="I140" s="43">
        <f t="shared" si="56"/>
        <v>429</v>
      </c>
      <c r="J140" s="43">
        <f t="shared" si="56"/>
        <v>232</v>
      </c>
      <c r="K140" s="43">
        <f t="shared" si="56"/>
        <v>484</v>
      </c>
      <c r="L140" s="43">
        <f t="shared" si="56"/>
        <v>716</v>
      </c>
      <c r="M140" s="43">
        <f t="shared" si="56"/>
        <v>83</v>
      </c>
      <c r="N140" s="43">
        <f t="shared" si="56"/>
        <v>174</v>
      </c>
      <c r="O140" s="43">
        <f t="shared" si="56"/>
        <v>257</v>
      </c>
      <c r="P140" s="43">
        <f t="shared" si="56"/>
        <v>153</v>
      </c>
      <c r="Q140" s="43">
        <f t="shared" si="56"/>
        <v>347</v>
      </c>
      <c r="R140" s="43">
        <f t="shared" si="56"/>
        <v>500</v>
      </c>
      <c r="S140" s="43">
        <f t="shared" si="56"/>
        <v>4</v>
      </c>
      <c r="T140" s="43">
        <f t="shared" si="56"/>
        <v>8</v>
      </c>
      <c r="U140" s="43">
        <f t="shared" si="56"/>
        <v>12</v>
      </c>
      <c r="V140" s="43">
        <f t="shared" si="56"/>
        <v>4</v>
      </c>
      <c r="W140" s="43">
        <f t="shared" si="56"/>
        <v>2</v>
      </c>
      <c r="X140" s="43">
        <f t="shared" si="56"/>
        <v>6</v>
      </c>
      <c r="Y140" s="43">
        <f t="shared" si="56"/>
        <v>0</v>
      </c>
      <c r="Z140" s="43">
        <f t="shared" si="56"/>
        <v>0</v>
      </c>
      <c r="AA140" s="43">
        <f t="shared" si="56"/>
        <v>0</v>
      </c>
    </row>
    <row r="141" spans="1:27" outlineLevel="2" x14ac:dyDescent="0.25">
      <c r="A141" s="240" t="s">
        <v>10</v>
      </c>
      <c r="B141" s="240"/>
      <c r="C141" s="240"/>
      <c r="D141" s="42">
        <f t="shared" si="38"/>
        <v>448</v>
      </c>
      <c r="E141" s="42">
        <f t="shared" si="38"/>
        <v>947</v>
      </c>
      <c r="F141" s="42">
        <f t="shared" si="37"/>
        <v>1395</v>
      </c>
      <c r="G141" s="43">
        <f t="shared" ref="G141:AA141" si="57">SUBTOTAL(9,G143:G166)</f>
        <v>72</v>
      </c>
      <c r="H141" s="43">
        <f t="shared" si="57"/>
        <v>179</v>
      </c>
      <c r="I141" s="43">
        <f t="shared" si="57"/>
        <v>251</v>
      </c>
      <c r="J141" s="43">
        <f t="shared" si="57"/>
        <v>132</v>
      </c>
      <c r="K141" s="43">
        <f t="shared" si="57"/>
        <v>237</v>
      </c>
      <c r="L141" s="43">
        <f t="shared" si="57"/>
        <v>369</v>
      </c>
      <c r="M141" s="43">
        <f t="shared" si="57"/>
        <v>83</v>
      </c>
      <c r="N141" s="43">
        <f t="shared" si="57"/>
        <v>174</v>
      </c>
      <c r="O141" s="43">
        <f t="shared" si="57"/>
        <v>257</v>
      </c>
      <c r="P141" s="43">
        <f t="shared" si="57"/>
        <v>153</v>
      </c>
      <c r="Q141" s="43">
        <f t="shared" si="57"/>
        <v>347</v>
      </c>
      <c r="R141" s="43">
        <f t="shared" si="57"/>
        <v>500</v>
      </c>
      <c r="S141" s="43">
        <f t="shared" si="57"/>
        <v>4</v>
      </c>
      <c r="T141" s="43">
        <f t="shared" si="57"/>
        <v>8</v>
      </c>
      <c r="U141" s="43">
        <f t="shared" si="57"/>
        <v>12</v>
      </c>
      <c r="V141" s="43">
        <f t="shared" si="57"/>
        <v>4</v>
      </c>
      <c r="W141" s="43">
        <f t="shared" si="57"/>
        <v>2</v>
      </c>
      <c r="X141" s="43">
        <f t="shared" si="57"/>
        <v>6</v>
      </c>
      <c r="Y141" s="43">
        <f t="shared" si="57"/>
        <v>0</v>
      </c>
      <c r="Z141" s="43">
        <f t="shared" si="57"/>
        <v>0</v>
      </c>
      <c r="AA141" s="43">
        <f t="shared" si="57"/>
        <v>0</v>
      </c>
    </row>
    <row r="142" spans="1:27" outlineLevel="3" x14ac:dyDescent="0.25">
      <c r="A142" s="242" t="s">
        <v>19</v>
      </c>
      <c r="B142" s="242"/>
      <c r="C142" s="242"/>
      <c r="D142" s="42">
        <f t="shared" si="38"/>
        <v>448</v>
      </c>
      <c r="E142" s="42">
        <f t="shared" si="38"/>
        <v>947</v>
      </c>
      <c r="F142" s="42">
        <f t="shared" si="37"/>
        <v>1395</v>
      </c>
      <c r="G142" s="43">
        <f t="shared" ref="G142:AA142" si="58">SUBTOTAL(9,G143:G166)</f>
        <v>72</v>
      </c>
      <c r="H142" s="43">
        <f t="shared" si="58"/>
        <v>179</v>
      </c>
      <c r="I142" s="43">
        <f t="shared" si="58"/>
        <v>251</v>
      </c>
      <c r="J142" s="43">
        <f t="shared" si="58"/>
        <v>132</v>
      </c>
      <c r="K142" s="43">
        <f t="shared" si="58"/>
        <v>237</v>
      </c>
      <c r="L142" s="43">
        <f t="shared" si="58"/>
        <v>369</v>
      </c>
      <c r="M142" s="43">
        <f t="shared" si="58"/>
        <v>83</v>
      </c>
      <c r="N142" s="43">
        <f t="shared" si="58"/>
        <v>174</v>
      </c>
      <c r="O142" s="43">
        <f t="shared" si="58"/>
        <v>257</v>
      </c>
      <c r="P142" s="43">
        <f t="shared" si="58"/>
        <v>153</v>
      </c>
      <c r="Q142" s="43">
        <f t="shared" si="58"/>
        <v>347</v>
      </c>
      <c r="R142" s="43">
        <f t="shared" si="58"/>
        <v>500</v>
      </c>
      <c r="S142" s="43">
        <f t="shared" si="58"/>
        <v>4</v>
      </c>
      <c r="T142" s="43">
        <f t="shared" si="58"/>
        <v>8</v>
      </c>
      <c r="U142" s="43">
        <f t="shared" si="58"/>
        <v>12</v>
      </c>
      <c r="V142" s="43">
        <f t="shared" si="58"/>
        <v>4</v>
      </c>
      <c r="W142" s="43">
        <f t="shared" si="58"/>
        <v>2</v>
      </c>
      <c r="X142" s="43">
        <f t="shared" si="58"/>
        <v>6</v>
      </c>
      <c r="Y142" s="43">
        <f t="shared" si="58"/>
        <v>0</v>
      </c>
      <c r="Z142" s="43">
        <f t="shared" si="58"/>
        <v>0</v>
      </c>
      <c r="AA142" s="43">
        <f t="shared" si="58"/>
        <v>0</v>
      </c>
    </row>
    <row r="143" spans="1:27" outlineLevel="4" x14ac:dyDescent="0.25">
      <c r="A143" s="41">
        <v>13.120200000000001</v>
      </c>
      <c r="B143" s="41" t="s">
        <v>141</v>
      </c>
      <c r="C143" s="41" t="s">
        <v>142</v>
      </c>
      <c r="D143" s="44">
        <f t="shared" si="38"/>
        <v>8</v>
      </c>
      <c r="E143" s="44">
        <f t="shared" si="38"/>
        <v>39</v>
      </c>
      <c r="F143" s="44">
        <f t="shared" si="37"/>
        <v>47</v>
      </c>
      <c r="G143" s="45"/>
      <c r="H143" s="45">
        <v>6</v>
      </c>
      <c r="I143" s="45">
        <v>6</v>
      </c>
      <c r="J143" s="45">
        <v>1</v>
      </c>
      <c r="K143" s="45">
        <v>8</v>
      </c>
      <c r="L143" s="45">
        <v>9</v>
      </c>
      <c r="M143" s="45">
        <v>1</v>
      </c>
      <c r="N143" s="45">
        <v>10</v>
      </c>
      <c r="O143" s="45">
        <v>11</v>
      </c>
      <c r="P143" s="45">
        <v>3</v>
      </c>
      <c r="Q143" s="45">
        <v>15</v>
      </c>
      <c r="R143" s="45">
        <v>18</v>
      </c>
      <c r="S143" s="45">
        <v>3</v>
      </c>
      <c r="T143" s="45"/>
      <c r="U143" s="45">
        <v>3</v>
      </c>
      <c r="V143" s="45"/>
      <c r="W143" s="45"/>
      <c r="X143" s="45"/>
      <c r="Y143" s="45"/>
      <c r="Z143" s="45"/>
      <c r="AA143" s="45"/>
    </row>
    <row r="144" spans="1:27" outlineLevel="4" x14ac:dyDescent="0.25">
      <c r="A144" s="41">
        <v>13.120200000000001</v>
      </c>
      <c r="B144" s="41" t="s">
        <v>143</v>
      </c>
      <c r="C144" s="41" t="s">
        <v>442</v>
      </c>
      <c r="D144" s="44">
        <f t="shared" si="38"/>
        <v>13</v>
      </c>
      <c r="E144" s="44">
        <f t="shared" si="38"/>
        <v>151</v>
      </c>
      <c r="F144" s="44">
        <f t="shared" si="37"/>
        <v>164</v>
      </c>
      <c r="G144" s="45">
        <v>2</v>
      </c>
      <c r="H144" s="45">
        <v>19</v>
      </c>
      <c r="I144" s="45">
        <v>21</v>
      </c>
      <c r="J144" s="45">
        <v>4</v>
      </c>
      <c r="K144" s="45">
        <v>31</v>
      </c>
      <c r="L144" s="45">
        <v>35</v>
      </c>
      <c r="M144" s="45">
        <v>1</v>
      </c>
      <c r="N144" s="45">
        <v>31</v>
      </c>
      <c r="O144" s="45">
        <v>32</v>
      </c>
      <c r="P144" s="45">
        <v>6</v>
      </c>
      <c r="Q144" s="45">
        <v>69</v>
      </c>
      <c r="R144" s="45">
        <v>75</v>
      </c>
      <c r="S144" s="45"/>
      <c r="T144" s="45">
        <v>1</v>
      </c>
      <c r="U144" s="45">
        <v>1</v>
      </c>
      <c r="V144" s="45"/>
      <c r="W144" s="45"/>
      <c r="X144" s="45"/>
      <c r="Y144" s="45"/>
      <c r="Z144" s="45"/>
      <c r="AA144" s="45"/>
    </row>
    <row r="145" spans="1:27" outlineLevel="4" x14ac:dyDescent="0.25">
      <c r="A145" s="41">
        <v>13.120200000000001</v>
      </c>
      <c r="B145" s="41" t="s">
        <v>147</v>
      </c>
      <c r="C145" s="41" t="s">
        <v>148</v>
      </c>
      <c r="D145" s="44">
        <f t="shared" si="38"/>
        <v>5</v>
      </c>
      <c r="E145" s="44">
        <f t="shared" si="38"/>
        <v>84</v>
      </c>
      <c r="F145" s="44">
        <f t="shared" si="37"/>
        <v>89</v>
      </c>
      <c r="G145" s="45">
        <v>1</v>
      </c>
      <c r="H145" s="45">
        <v>21</v>
      </c>
      <c r="I145" s="45">
        <v>22</v>
      </c>
      <c r="J145" s="45"/>
      <c r="K145" s="45">
        <v>19</v>
      </c>
      <c r="L145" s="45">
        <v>19</v>
      </c>
      <c r="M145" s="45"/>
      <c r="N145" s="45">
        <v>17</v>
      </c>
      <c r="O145" s="45">
        <v>17</v>
      </c>
      <c r="P145" s="45">
        <v>4</v>
      </c>
      <c r="Q145" s="45">
        <v>26</v>
      </c>
      <c r="R145" s="45">
        <v>30</v>
      </c>
      <c r="S145" s="45"/>
      <c r="T145" s="45">
        <v>1</v>
      </c>
      <c r="U145" s="45">
        <v>1</v>
      </c>
      <c r="V145" s="45"/>
      <c r="W145" s="45"/>
      <c r="X145" s="45"/>
      <c r="Y145" s="45"/>
      <c r="Z145" s="45"/>
      <c r="AA145" s="45"/>
    </row>
    <row r="146" spans="1:27" outlineLevel="4" x14ac:dyDescent="0.25">
      <c r="A146" s="41">
        <v>13.1205</v>
      </c>
      <c r="B146" s="41" t="s">
        <v>163</v>
      </c>
      <c r="C146" s="41" t="s">
        <v>606</v>
      </c>
      <c r="D146" s="44">
        <f t="shared" si="38"/>
        <v>37</v>
      </c>
      <c r="E146" s="44">
        <f t="shared" si="38"/>
        <v>64</v>
      </c>
      <c r="F146" s="44">
        <f t="shared" si="37"/>
        <v>101</v>
      </c>
      <c r="G146" s="45">
        <v>1</v>
      </c>
      <c r="H146" s="45">
        <v>8</v>
      </c>
      <c r="I146" s="45">
        <v>9</v>
      </c>
      <c r="J146" s="45">
        <v>8</v>
      </c>
      <c r="K146" s="45">
        <v>19</v>
      </c>
      <c r="L146" s="45">
        <v>27</v>
      </c>
      <c r="M146" s="45">
        <v>11</v>
      </c>
      <c r="N146" s="45">
        <v>6</v>
      </c>
      <c r="O146" s="45">
        <v>17</v>
      </c>
      <c r="P146" s="45">
        <v>17</v>
      </c>
      <c r="Q146" s="45">
        <v>30</v>
      </c>
      <c r="R146" s="45">
        <v>47</v>
      </c>
      <c r="S146" s="45"/>
      <c r="T146" s="45">
        <v>1</v>
      </c>
      <c r="U146" s="45">
        <v>1</v>
      </c>
      <c r="V146" s="45"/>
      <c r="W146" s="45"/>
      <c r="X146" s="45"/>
      <c r="Y146" s="45"/>
      <c r="Z146" s="45"/>
      <c r="AA146" s="45"/>
    </row>
    <row r="147" spans="1:27" outlineLevel="4" x14ac:dyDescent="0.25">
      <c r="A147" s="41">
        <v>13.121</v>
      </c>
      <c r="B147" s="41" t="s">
        <v>384</v>
      </c>
      <c r="C147" s="41" t="s">
        <v>468</v>
      </c>
      <c r="D147" s="44">
        <f t="shared" si="38"/>
        <v>1</v>
      </c>
      <c r="E147" s="44">
        <f t="shared" si="38"/>
        <v>64</v>
      </c>
      <c r="F147" s="44">
        <f t="shared" si="37"/>
        <v>65</v>
      </c>
      <c r="G147" s="45">
        <v>1</v>
      </c>
      <c r="H147" s="45">
        <v>15</v>
      </c>
      <c r="I147" s="45">
        <v>16</v>
      </c>
      <c r="J147" s="45"/>
      <c r="K147" s="45">
        <v>16</v>
      </c>
      <c r="L147" s="45">
        <v>16</v>
      </c>
      <c r="M147" s="45"/>
      <c r="N147" s="45">
        <v>12</v>
      </c>
      <c r="O147" s="45">
        <v>12</v>
      </c>
      <c r="P147" s="45"/>
      <c r="Q147" s="45">
        <v>19</v>
      </c>
      <c r="R147" s="45">
        <v>19</v>
      </c>
      <c r="S147" s="45"/>
      <c r="T147" s="45">
        <v>1</v>
      </c>
      <c r="U147" s="45">
        <v>1</v>
      </c>
      <c r="V147" s="45"/>
      <c r="W147" s="45">
        <v>1</v>
      </c>
      <c r="X147" s="45">
        <v>1</v>
      </c>
      <c r="Y147" s="45"/>
      <c r="Z147" s="45"/>
      <c r="AA147" s="45"/>
    </row>
    <row r="148" spans="1:27" outlineLevel="4" x14ac:dyDescent="0.25">
      <c r="A148" s="41">
        <v>13.1302</v>
      </c>
      <c r="B148" s="41" t="s">
        <v>149</v>
      </c>
      <c r="C148" s="41" t="s">
        <v>452</v>
      </c>
      <c r="D148" s="44">
        <f t="shared" si="38"/>
        <v>3</v>
      </c>
      <c r="E148" s="44">
        <f t="shared" si="38"/>
        <v>41</v>
      </c>
      <c r="F148" s="44">
        <f t="shared" si="37"/>
        <v>44</v>
      </c>
      <c r="G148" s="45"/>
      <c r="H148" s="45">
        <v>4</v>
      </c>
      <c r="I148" s="45">
        <v>4</v>
      </c>
      <c r="J148" s="45">
        <v>1</v>
      </c>
      <c r="K148" s="45">
        <v>13</v>
      </c>
      <c r="L148" s="45">
        <v>14</v>
      </c>
      <c r="M148" s="45">
        <v>1</v>
      </c>
      <c r="N148" s="45">
        <v>10</v>
      </c>
      <c r="O148" s="45">
        <v>11</v>
      </c>
      <c r="P148" s="45">
        <v>1</v>
      </c>
      <c r="Q148" s="45">
        <v>14</v>
      </c>
      <c r="R148" s="45">
        <v>15</v>
      </c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 outlineLevel="4" x14ac:dyDescent="0.25">
      <c r="A149" s="41">
        <v>13.1303</v>
      </c>
      <c r="B149" s="41" t="s">
        <v>157</v>
      </c>
      <c r="C149" s="41" t="s">
        <v>158</v>
      </c>
      <c r="D149" s="44">
        <f t="shared" si="38"/>
        <v>1</v>
      </c>
      <c r="E149" s="44">
        <f t="shared" si="38"/>
        <v>2</v>
      </c>
      <c r="F149" s="44">
        <f t="shared" si="37"/>
        <v>3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>
        <v>1</v>
      </c>
      <c r="Q149" s="45">
        <v>2</v>
      </c>
      <c r="R149" s="45">
        <v>3</v>
      </c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outlineLevel="4" x14ac:dyDescent="0.25">
      <c r="A150" s="41">
        <v>13.1303</v>
      </c>
      <c r="B150" s="41" t="s">
        <v>159</v>
      </c>
      <c r="C150" s="41" t="s">
        <v>160</v>
      </c>
      <c r="D150" s="44">
        <f t="shared" si="38"/>
        <v>0</v>
      </c>
      <c r="E150" s="44">
        <f t="shared" si="38"/>
        <v>2</v>
      </c>
      <c r="F150" s="44">
        <f t="shared" si="37"/>
        <v>2</v>
      </c>
      <c r="G150" s="45"/>
      <c r="H150" s="45"/>
      <c r="I150" s="45"/>
      <c r="J150" s="45"/>
      <c r="K150" s="45">
        <v>1</v>
      </c>
      <c r="L150" s="45">
        <v>1</v>
      </c>
      <c r="M150" s="45"/>
      <c r="N150" s="45"/>
      <c r="O150" s="45"/>
      <c r="P150" s="45"/>
      <c r="Q150" s="45">
        <v>1</v>
      </c>
      <c r="R150" s="45">
        <v>1</v>
      </c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outlineLevel="4" x14ac:dyDescent="0.25">
      <c r="A151" s="41">
        <v>13.1311</v>
      </c>
      <c r="B151" s="41" t="s">
        <v>173</v>
      </c>
      <c r="C151" s="41" t="s">
        <v>461</v>
      </c>
      <c r="D151" s="44">
        <f t="shared" si="38"/>
        <v>17</v>
      </c>
      <c r="E151" s="44">
        <f t="shared" si="38"/>
        <v>30</v>
      </c>
      <c r="F151" s="44">
        <f t="shared" si="37"/>
        <v>47</v>
      </c>
      <c r="G151" s="45">
        <v>1</v>
      </c>
      <c r="H151" s="45">
        <v>4</v>
      </c>
      <c r="I151" s="45">
        <v>5</v>
      </c>
      <c r="J151" s="45">
        <v>5</v>
      </c>
      <c r="K151" s="45">
        <v>6</v>
      </c>
      <c r="L151" s="45">
        <v>11</v>
      </c>
      <c r="M151" s="45">
        <v>1</v>
      </c>
      <c r="N151" s="45">
        <v>7</v>
      </c>
      <c r="O151" s="45">
        <v>8</v>
      </c>
      <c r="P151" s="45">
        <v>10</v>
      </c>
      <c r="Q151" s="45">
        <v>13</v>
      </c>
      <c r="R151" s="45">
        <v>23</v>
      </c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outlineLevel="4" x14ac:dyDescent="0.25">
      <c r="A152" s="41">
        <v>13.1312</v>
      </c>
      <c r="B152" s="41" t="s">
        <v>175</v>
      </c>
      <c r="C152" s="41" t="s">
        <v>462</v>
      </c>
      <c r="D152" s="44">
        <f t="shared" si="38"/>
        <v>31</v>
      </c>
      <c r="E152" s="44">
        <f t="shared" si="38"/>
        <v>28</v>
      </c>
      <c r="F152" s="44">
        <f t="shared" si="37"/>
        <v>59</v>
      </c>
      <c r="G152" s="45">
        <v>4</v>
      </c>
      <c r="H152" s="45">
        <v>11</v>
      </c>
      <c r="I152" s="45">
        <v>15</v>
      </c>
      <c r="J152" s="45">
        <v>8</v>
      </c>
      <c r="K152" s="45">
        <v>5</v>
      </c>
      <c r="L152" s="45">
        <v>13</v>
      </c>
      <c r="M152" s="45">
        <v>4</v>
      </c>
      <c r="N152" s="45">
        <v>4</v>
      </c>
      <c r="O152" s="45">
        <v>8</v>
      </c>
      <c r="P152" s="45">
        <v>14</v>
      </c>
      <c r="Q152" s="45">
        <v>7</v>
      </c>
      <c r="R152" s="45">
        <v>21</v>
      </c>
      <c r="S152" s="45"/>
      <c r="T152" s="45"/>
      <c r="U152" s="45"/>
      <c r="V152" s="45">
        <v>1</v>
      </c>
      <c r="W152" s="45">
        <v>1</v>
      </c>
      <c r="X152" s="45">
        <v>2</v>
      </c>
      <c r="Y152" s="45"/>
      <c r="Z152" s="45"/>
      <c r="AA152" s="45"/>
    </row>
    <row r="153" spans="1:27" outlineLevel="4" x14ac:dyDescent="0.25">
      <c r="A153" s="41">
        <v>13.131399999999999</v>
      </c>
      <c r="B153" s="41" t="s">
        <v>161</v>
      </c>
      <c r="C153" s="41" t="s">
        <v>455</v>
      </c>
      <c r="D153" s="44">
        <f t="shared" si="38"/>
        <v>86</v>
      </c>
      <c r="E153" s="44">
        <f t="shared" si="38"/>
        <v>45</v>
      </c>
      <c r="F153" s="44">
        <f t="shared" ref="F153:F216" si="59">SUM(D153:E153)</f>
        <v>131</v>
      </c>
      <c r="G153" s="45">
        <v>19</v>
      </c>
      <c r="H153" s="45">
        <v>7</v>
      </c>
      <c r="I153" s="45">
        <v>26</v>
      </c>
      <c r="J153" s="45">
        <v>26</v>
      </c>
      <c r="K153" s="45">
        <v>16</v>
      </c>
      <c r="L153" s="45">
        <v>42</v>
      </c>
      <c r="M153" s="45">
        <v>16</v>
      </c>
      <c r="N153" s="45">
        <v>11</v>
      </c>
      <c r="O153" s="45">
        <v>27</v>
      </c>
      <c r="P153" s="45">
        <v>25</v>
      </c>
      <c r="Q153" s="45">
        <v>11</v>
      </c>
      <c r="R153" s="45">
        <v>36</v>
      </c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outlineLevel="4" x14ac:dyDescent="0.25">
      <c r="A154" s="41">
        <v>13.131600000000001</v>
      </c>
      <c r="B154" s="41" t="s">
        <v>153</v>
      </c>
      <c r="C154" s="41" t="s">
        <v>454</v>
      </c>
      <c r="D154" s="44">
        <f t="shared" si="38"/>
        <v>25</v>
      </c>
      <c r="E154" s="44">
        <f t="shared" si="38"/>
        <v>54</v>
      </c>
      <c r="F154" s="44">
        <f t="shared" si="59"/>
        <v>79</v>
      </c>
      <c r="G154" s="45">
        <v>7</v>
      </c>
      <c r="H154" s="45">
        <v>21</v>
      </c>
      <c r="I154" s="45">
        <v>28</v>
      </c>
      <c r="J154" s="45">
        <v>8</v>
      </c>
      <c r="K154" s="45">
        <v>12</v>
      </c>
      <c r="L154" s="45">
        <v>20</v>
      </c>
      <c r="M154" s="45">
        <v>4</v>
      </c>
      <c r="N154" s="45">
        <v>10</v>
      </c>
      <c r="O154" s="45">
        <v>14</v>
      </c>
      <c r="P154" s="45">
        <v>6</v>
      </c>
      <c r="Q154" s="45">
        <v>11</v>
      </c>
      <c r="R154" s="45">
        <v>17</v>
      </c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 outlineLevel="4" x14ac:dyDescent="0.25">
      <c r="A155" s="41">
        <v>13.1318</v>
      </c>
      <c r="B155" s="41" t="s">
        <v>167</v>
      </c>
      <c r="C155" s="41" t="s">
        <v>458</v>
      </c>
      <c r="D155" s="44">
        <f t="shared" si="38"/>
        <v>6</v>
      </c>
      <c r="E155" s="44">
        <f t="shared" si="38"/>
        <v>6</v>
      </c>
      <c r="F155" s="44">
        <f t="shared" si="59"/>
        <v>12</v>
      </c>
      <c r="G155" s="45">
        <v>1</v>
      </c>
      <c r="H155" s="45"/>
      <c r="I155" s="45">
        <v>1</v>
      </c>
      <c r="J155" s="45">
        <v>2</v>
      </c>
      <c r="K155" s="45"/>
      <c r="L155" s="45">
        <v>2</v>
      </c>
      <c r="M155" s="45">
        <v>1</v>
      </c>
      <c r="N155" s="45">
        <v>4</v>
      </c>
      <c r="O155" s="45">
        <v>5</v>
      </c>
      <c r="P155" s="45">
        <v>2</v>
      </c>
      <c r="Q155" s="45">
        <v>2</v>
      </c>
      <c r="R155" s="45">
        <v>4</v>
      </c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 outlineLevel="4" x14ac:dyDescent="0.25">
      <c r="A156" s="41">
        <v>13.132199999999999</v>
      </c>
      <c r="B156" s="41" t="s">
        <v>151</v>
      </c>
      <c r="C156" s="41" t="s">
        <v>453</v>
      </c>
      <c r="D156" s="44">
        <f t="shared" ref="D156:E219" si="60">G156+J156+M156+P156+S156+V156+Y156</f>
        <v>22</v>
      </c>
      <c r="E156" s="44">
        <f t="shared" si="60"/>
        <v>37</v>
      </c>
      <c r="F156" s="44">
        <f t="shared" si="59"/>
        <v>59</v>
      </c>
      <c r="G156" s="45">
        <v>6</v>
      </c>
      <c r="H156" s="45">
        <v>12</v>
      </c>
      <c r="I156" s="45">
        <v>18</v>
      </c>
      <c r="J156" s="45">
        <v>7</v>
      </c>
      <c r="K156" s="45">
        <v>10</v>
      </c>
      <c r="L156" s="45">
        <v>17</v>
      </c>
      <c r="M156" s="45">
        <v>1</v>
      </c>
      <c r="N156" s="45">
        <v>6</v>
      </c>
      <c r="O156" s="45">
        <v>7</v>
      </c>
      <c r="P156" s="45">
        <v>7</v>
      </c>
      <c r="Q156" s="45">
        <v>9</v>
      </c>
      <c r="R156" s="45">
        <v>16</v>
      </c>
      <c r="S156" s="45"/>
      <c r="T156" s="45"/>
      <c r="U156" s="45"/>
      <c r="V156" s="45">
        <v>1</v>
      </c>
      <c r="W156" s="45"/>
      <c r="X156" s="45">
        <v>1</v>
      </c>
      <c r="Y156" s="45"/>
      <c r="Z156" s="45"/>
      <c r="AA156" s="45"/>
    </row>
    <row r="157" spans="1:27" outlineLevel="4" x14ac:dyDescent="0.25">
      <c r="A157" s="41">
        <v>13.132300000000001</v>
      </c>
      <c r="B157" s="41" t="s">
        <v>177</v>
      </c>
      <c r="C157" s="41" t="s">
        <v>463</v>
      </c>
      <c r="D157" s="44">
        <f t="shared" si="60"/>
        <v>16</v>
      </c>
      <c r="E157" s="44">
        <f t="shared" si="60"/>
        <v>49</v>
      </c>
      <c r="F157" s="44">
        <f t="shared" si="59"/>
        <v>65</v>
      </c>
      <c r="G157" s="45">
        <v>5</v>
      </c>
      <c r="H157" s="45">
        <v>14</v>
      </c>
      <c r="I157" s="45">
        <v>19</v>
      </c>
      <c r="J157" s="45">
        <v>6</v>
      </c>
      <c r="K157" s="45">
        <v>17</v>
      </c>
      <c r="L157" s="45">
        <v>23</v>
      </c>
      <c r="M157" s="45">
        <v>4</v>
      </c>
      <c r="N157" s="45">
        <v>7</v>
      </c>
      <c r="O157" s="45">
        <v>11</v>
      </c>
      <c r="P157" s="45">
        <v>1</v>
      </c>
      <c r="Q157" s="45">
        <v>11</v>
      </c>
      <c r="R157" s="45">
        <v>12</v>
      </c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 outlineLevel="4" x14ac:dyDescent="0.25">
      <c r="A158" s="41">
        <v>13.132400000000001</v>
      </c>
      <c r="B158" s="41" t="s">
        <v>181</v>
      </c>
      <c r="C158" s="41" t="s">
        <v>465</v>
      </c>
      <c r="D158" s="44">
        <f t="shared" si="60"/>
        <v>31</v>
      </c>
      <c r="E158" s="44">
        <f t="shared" si="60"/>
        <v>51</v>
      </c>
      <c r="F158" s="44">
        <f t="shared" si="59"/>
        <v>82</v>
      </c>
      <c r="G158" s="45">
        <v>5</v>
      </c>
      <c r="H158" s="45">
        <v>11</v>
      </c>
      <c r="I158" s="45">
        <v>16</v>
      </c>
      <c r="J158" s="45">
        <v>11</v>
      </c>
      <c r="K158" s="45">
        <v>15</v>
      </c>
      <c r="L158" s="45">
        <v>26</v>
      </c>
      <c r="M158" s="45">
        <v>5</v>
      </c>
      <c r="N158" s="45">
        <v>5</v>
      </c>
      <c r="O158" s="45">
        <v>10</v>
      </c>
      <c r="P158" s="45">
        <v>10</v>
      </c>
      <c r="Q158" s="45">
        <v>20</v>
      </c>
      <c r="R158" s="45">
        <v>30</v>
      </c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 outlineLevel="4" x14ac:dyDescent="0.25">
      <c r="A159" s="41">
        <v>13.1328</v>
      </c>
      <c r="B159" s="41" t="s">
        <v>171</v>
      </c>
      <c r="C159" s="41" t="s">
        <v>460</v>
      </c>
      <c r="D159" s="44">
        <f t="shared" si="60"/>
        <v>35</v>
      </c>
      <c r="E159" s="44">
        <f t="shared" si="60"/>
        <v>41</v>
      </c>
      <c r="F159" s="44">
        <f t="shared" si="59"/>
        <v>76</v>
      </c>
      <c r="G159" s="45">
        <v>5</v>
      </c>
      <c r="H159" s="45">
        <v>5</v>
      </c>
      <c r="I159" s="45">
        <v>10</v>
      </c>
      <c r="J159" s="45">
        <v>9</v>
      </c>
      <c r="K159" s="45">
        <v>10</v>
      </c>
      <c r="L159" s="45">
        <v>19</v>
      </c>
      <c r="M159" s="45">
        <v>7</v>
      </c>
      <c r="N159" s="45">
        <v>11</v>
      </c>
      <c r="O159" s="45">
        <v>18</v>
      </c>
      <c r="P159" s="45">
        <v>12</v>
      </c>
      <c r="Q159" s="45">
        <v>15</v>
      </c>
      <c r="R159" s="45">
        <v>27</v>
      </c>
      <c r="S159" s="45"/>
      <c r="T159" s="45"/>
      <c r="U159" s="45"/>
      <c r="V159" s="45">
        <v>2</v>
      </c>
      <c r="W159" s="45"/>
      <c r="X159" s="45">
        <v>2</v>
      </c>
      <c r="Y159" s="45"/>
      <c r="Z159" s="45"/>
      <c r="AA159" s="45"/>
    </row>
    <row r="160" spans="1:27" outlineLevel="4" x14ac:dyDescent="0.25">
      <c r="A160" s="41">
        <v>13.132899999999999</v>
      </c>
      <c r="B160" s="41" t="s">
        <v>169</v>
      </c>
      <c r="C160" s="41" t="s">
        <v>459</v>
      </c>
      <c r="D160" s="44">
        <f t="shared" si="60"/>
        <v>21</v>
      </c>
      <c r="E160" s="44">
        <f t="shared" si="60"/>
        <v>21</v>
      </c>
      <c r="F160" s="44">
        <f t="shared" si="59"/>
        <v>42</v>
      </c>
      <c r="G160" s="45">
        <v>1</v>
      </c>
      <c r="H160" s="45">
        <v>8</v>
      </c>
      <c r="I160" s="45">
        <v>9</v>
      </c>
      <c r="J160" s="45">
        <v>13</v>
      </c>
      <c r="K160" s="45">
        <v>8</v>
      </c>
      <c r="L160" s="45">
        <v>21</v>
      </c>
      <c r="M160" s="45">
        <v>4</v>
      </c>
      <c r="N160" s="45">
        <v>3</v>
      </c>
      <c r="O160" s="45">
        <v>7</v>
      </c>
      <c r="P160" s="45">
        <v>3</v>
      </c>
      <c r="Q160" s="45">
        <v>2</v>
      </c>
      <c r="R160" s="45">
        <v>5</v>
      </c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 outlineLevel="4" x14ac:dyDescent="0.25">
      <c r="A161" s="41">
        <v>13.132999999999999</v>
      </c>
      <c r="B161" s="41" t="s">
        <v>165</v>
      </c>
      <c r="C161" s="41" t="s">
        <v>457</v>
      </c>
      <c r="D161" s="44">
        <f t="shared" si="60"/>
        <v>20</v>
      </c>
      <c r="E161" s="44">
        <f t="shared" si="60"/>
        <v>40</v>
      </c>
      <c r="F161" s="44">
        <f t="shared" si="59"/>
        <v>60</v>
      </c>
      <c r="G161" s="45">
        <v>3</v>
      </c>
      <c r="H161" s="45">
        <v>3</v>
      </c>
      <c r="I161" s="45">
        <v>6</v>
      </c>
      <c r="J161" s="45">
        <v>4</v>
      </c>
      <c r="K161" s="45">
        <v>6</v>
      </c>
      <c r="L161" s="45">
        <v>10</v>
      </c>
      <c r="M161" s="45">
        <v>5</v>
      </c>
      <c r="N161" s="45">
        <v>4</v>
      </c>
      <c r="O161" s="45">
        <v>9</v>
      </c>
      <c r="P161" s="45">
        <v>7</v>
      </c>
      <c r="Q161" s="45">
        <v>24</v>
      </c>
      <c r="R161" s="45">
        <v>31</v>
      </c>
      <c r="S161" s="45">
        <v>1</v>
      </c>
      <c r="T161" s="45">
        <v>3</v>
      </c>
      <c r="U161" s="45">
        <v>4</v>
      </c>
      <c r="V161" s="45"/>
      <c r="W161" s="45"/>
      <c r="X161" s="45"/>
      <c r="Y161" s="45"/>
      <c r="Z161" s="45"/>
      <c r="AA161" s="45"/>
    </row>
    <row r="162" spans="1:27" outlineLevel="4" x14ac:dyDescent="0.25">
      <c r="A162" s="41">
        <v>13.1401</v>
      </c>
      <c r="B162" s="41" t="s">
        <v>145</v>
      </c>
      <c r="C162" s="41" t="s">
        <v>450</v>
      </c>
      <c r="D162" s="44">
        <f t="shared" si="60"/>
        <v>12</v>
      </c>
      <c r="E162" s="44">
        <f t="shared" si="60"/>
        <v>33</v>
      </c>
      <c r="F162" s="44">
        <f t="shared" si="59"/>
        <v>45</v>
      </c>
      <c r="G162" s="45">
        <v>2</v>
      </c>
      <c r="H162" s="45">
        <v>3</v>
      </c>
      <c r="I162" s="45">
        <v>5</v>
      </c>
      <c r="J162" s="45">
        <v>3</v>
      </c>
      <c r="K162" s="45">
        <v>9</v>
      </c>
      <c r="L162" s="45">
        <v>12</v>
      </c>
      <c r="M162" s="45">
        <v>2</v>
      </c>
      <c r="N162" s="45">
        <v>4</v>
      </c>
      <c r="O162" s="45">
        <v>6</v>
      </c>
      <c r="P162" s="45">
        <v>5</v>
      </c>
      <c r="Q162" s="45">
        <v>16</v>
      </c>
      <c r="R162" s="45">
        <v>21</v>
      </c>
      <c r="S162" s="45"/>
      <c r="T162" s="45">
        <v>1</v>
      </c>
      <c r="U162" s="45">
        <v>1</v>
      </c>
      <c r="V162" s="45"/>
      <c r="W162" s="45"/>
      <c r="X162" s="45"/>
      <c r="Y162" s="45"/>
      <c r="Z162" s="45"/>
      <c r="AA162" s="45"/>
    </row>
    <row r="163" spans="1:27" outlineLevel="4" x14ac:dyDescent="0.25">
      <c r="A163" s="41">
        <v>13.9999</v>
      </c>
      <c r="B163" s="41" t="s">
        <v>179</v>
      </c>
      <c r="C163" s="41" t="s">
        <v>464</v>
      </c>
      <c r="D163" s="44">
        <f t="shared" si="60"/>
        <v>58</v>
      </c>
      <c r="E163" s="44">
        <f t="shared" si="60"/>
        <v>50</v>
      </c>
      <c r="F163" s="44">
        <f t="shared" si="59"/>
        <v>108</v>
      </c>
      <c r="G163" s="45">
        <v>8</v>
      </c>
      <c r="H163" s="45">
        <v>7</v>
      </c>
      <c r="I163" s="45">
        <v>15</v>
      </c>
      <c r="J163" s="45">
        <v>16</v>
      </c>
      <c r="K163" s="45">
        <v>16</v>
      </c>
      <c r="L163" s="45">
        <v>32</v>
      </c>
      <c r="M163" s="45">
        <v>15</v>
      </c>
      <c r="N163" s="45">
        <v>10</v>
      </c>
      <c r="O163" s="45">
        <v>25</v>
      </c>
      <c r="P163" s="45">
        <v>19</v>
      </c>
      <c r="Q163" s="45">
        <v>17</v>
      </c>
      <c r="R163" s="45">
        <v>36</v>
      </c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 outlineLevel="4" x14ac:dyDescent="0.25">
      <c r="A164" s="41">
        <v>19.010100000000001</v>
      </c>
      <c r="B164" s="41" t="s">
        <v>155</v>
      </c>
      <c r="C164" s="41" t="s">
        <v>444</v>
      </c>
      <c r="D164" s="44">
        <f t="shared" si="60"/>
        <v>0</v>
      </c>
      <c r="E164" s="44">
        <f t="shared" si="60"/>
        <v>4</v>
      </c>
      <c r="F164" s="44">
        <f t="shared" si="59"/>
        <v>4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>
        <v>4</v>
      </c>
      <c r="R164" s="45">
        <v>4</v>
      </c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 outlineLevel="4" x14ac:dyDescent="0.25">
      <c r="A165" s="41">
        <v>19.070699999999999</v>
      </c>
      <c r="B165" s="41" t="s">
        <v>382</v>
      </c>
      <c r="C165" s="41" t="s">
        <v>467</v>
      </c>
      <c r="D165" s="44">
        <f t="shared" si="60"/>
        <v>0</v>
      </c>
      <c r="E165" s="44">
        <f t="shared" si="60"/>
        <v>8</v>
      </c>
      <c r="F165" s="44">
        <f t="shared" si="59"/>
        <v>8</v>
      </c>
      <c r="G165" s="45"/>
      <c r="H165" s="45"/>
      <c r="I165" s="45"/>
      <c r="J165" s="45"/>
      <c r="K165" s="45"/>
      <c r="L165" s="45"/>
      <c r="M165" s="45"/>
      <c r="N165" s="45">
        <v>2</v>
      </c>
      <c r="O165" s="45">
        <v>2</v>
      </c>
      <c r="P165" s="45"/>
      <c r="Q165" s="45">
        <v>6</v>
      </c>
      <c r="R165" s="45">
        <v>6</v>
      </c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 outlineLevel="4" x14ac:dyDescent="0.25">
      <c r="A166" s="41">
        <v>19.070799999999998</v>
      </c>
      <c r="B166" s="41" t="s">
        <v>183</v>
      </c>
      <c r="C166" s="41" t="s">
        <v>468</v>
      </c>
      <c r="D166" s="44">
        <f t="shared" si="60"/>
        <v>0</v>
      </c>
      <c r="E166" s="44">
        <f t="shared" si="60"/>
        <v>3</v>
      </c>
      <c r="F166" s="44">
        <f t="shared" si="59"/>
        <v>3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>
        <v>3</v>
      </c>
      <c r="R166" s="45">
        <v>3</v>
      </c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 outlineLevel="2" x14ac:dyDescent="0.25">
      <c r="A167" s="240" t="s">
        <v>11</v>
      </c>
      <c r="B167" s="240"/>
      <c r="C167" s="240"/>
      <c r="D167" s="42">
        <f t="shared" si="60"/>
        <v>144</v>
      </c>
      <c r="E167" s="42">
        <f t="shared" si="60"/>
        <v>381</v>
      </c>
      <c r="F167" s="42">
        <f t="shared" si="59"/>
        <v>525</v>
      </c>
      <c r="G167" s="43">
        <f t="shared" ref="G167:AA167" si="61">SUBTOTAL(9,G169:G186)</f>
        <v>44</v>
      </c>
      <c r="H167" s="43">
        <f t="shared" si="61"/>
        <v>134</v>
      </c>
      <c r="I167" s="43">
        <f t="shared" si="61"/>
        <v>178</v>
      </c>
      <c r="J167" s="43">
        <f t="shared" si="61"/>
        <v>100</v>
      </c>
      <c r="K167" s="43">
        <f t="shared" si="61"/>
        <v>247</v>
      </c>
      <c r="L167" s="43">
        <f t="shared" si="61"/>
        <v>347</v>
      </c>
      <c r="M167" s="43">
        <f t="shared" si="61"/>
        <v>0</v>
      </c>
      <c r="N167" s="43">
        <f t="shared" si="61"/>
        <v>0</v>
      </c>
      <c r="O167" s="43">
        <f t="shared" si="61"/>
        <v>0</v>
      </c>
      <c r="P167" s="43">
        <f t="shared" si="61"/>
        <v>0</v>
      </c>
      <c r="Q167" s="43">
        <f t="shared" si="61"/>
        <v>0</v>
      </c>
      <c r="R167" s="43">
        <f t="shared" si="61"/>
        <v>0</v>
      </c>
      <c r="S167" s="43">
        <f t="shared" si="61"/>
        <v>0</v>
      </c>
      <c r="T167" s="43">
        <f t="shared" si="61"/>
        <v>0</v>
      </c>
      <c r="U167" s="43">
        <f t="shared" si="61"/>
        <v>0</v>
      </c>
      <c r="V167" s="43">
        <f t="shared" si="61"/>
        <v>0</v>
      </c>
      <c r="W167" s="43">
        <f t="shared" si="61"/>
        <v>0</v>
      </c>
      <c r="X167" s="43">
        <f t="shared" si="61"/>
        <v>0</v>
      </c>
      <c r="Y167" s="43">
        <f t="shared" si="61"/>
        <v>0</v>
      </c>
      <c r="Z167" s="43">
        <f t="shared" si="61"/>
        <v>0</v>
      </c>
      <c r="AA167" s="43">
        <f t="shared" si="61"/>
        <v>0</v>
      </c>
    </row>
    <row r="168" spans="1:27" outlineLevel="3" x14ac:dyDescent="0.25">
      <c r="A168" s="242" t="s">
        <v>351</v>
      </c>
      <c r="B168" s="242"/>
      <c r="C168" s="242"/>
      <c r="D168" s="42">
        <f t="shared" si="60"/>
        <v>57</v>
      </c>
      <c r="E168" s="42">
        <f t="shared" si="60"/>
        <v>193</v>
      </c>
      <c r="F168" s="42">
        <f t="shared" si="59"/>
        <v>250</v>
      </c>
      <c r="G168" s="43">
        <f t="shared" ref="G168:AA168" si="62">SUBTOTAL(9,G169:G181)</f>
        <v>26</v>
      </c>
      <c r="H168" s="43">
        <f t="shared" si="62"/>
        <v>90</v>
      </c>
      <c r="I168" s="43">
        <f t="shared" si="62"/>
        <v>116</v>
      </c>
      <c r="J168" s="43">
        <f t="shared" si="62"/>
        <v>31</v>
      </c>
      <c r="K168" s="43">
        <f t="shared" si="62"/>
        <v>103</v>
      </c>
      <c r="L168" s="43">
        <f t="shared" si="62"/>
        <v>134</v>
      </c>
      <c r="M168" s="43">
        <f t="shared" si="62"/>
        <v>0</v>
      </c>
      <c r="N168" s="43">
        <f t="shared" si="62"/>
        <v>0</v>
      </c>
      <c r="O168" s="43">
        <f t="shared" si="62"/>
        <v>0</v>
      </c>
      <c r="P168" s="43">
        <f t="shared" si="62"/>
        <v>0</v>
      </c>
      <c r="Q168" s="43">
        <f t="shared" si="62"/>
        <v>0</v>
      </c>
      <c r="R168" s="43">
        <f t="shared" si="62"/>
        <v>0</v>
      </c>
      <c r="S168" s="43">
        <f t="shared" si="62"/>
        <v>0</v>
      </c>
      <c r="T168" s="43">
        <f t="shared" si="62"/>
        <v>0</v>
      </c>
      <c r="U168" s="43">
        <f t="shared" si="62"/>
        <v>0</v>
      </c>
      <c r="V168" s="43">
        <f t="shared" si="62"/>
        <v>0</v>
      </c>
      <c r="W168" s="43">
        <f t="shared" si="62"/>
        <v>0</v>
      </c>
      <c r="X168" s="43">
        <f t="shared" si="62"/>
        <v>0</v>
      </c>
      <c r="Y168" s="43">
        <f t="shared" si="62"/>
        <v>0</v>
      </c>
      <c r="Z168" s="43">
        <f t="shared" si="62"/>
        <v>0</v>
      </c>
      <c r="AA168" s="43">
        <f t="shared" si="62"/>
        <v>0</v>
      </c>
    </row>
    <row r="169" spans="1:27" outlineLevel="4" x14ac:dyDescent="0.25">
      <c r="A169" s="41">
        <v>13.030099999999999</v>
      </c>
      <c r="B169" s="41" t="s">
        <v>210</v>
      </c>
      <c r="C169" s="41" t="s">
        <v>439</v>
      </c>
      <c r="D169" s="44">
        <f t="shared" si="60"/>
        <v>16</v>
      </c>
      <c r="E169" s="44">
        <f t="shared" si="60"/>
        <v>30</v>
      </c>
      <c r="F169" s="44">
        <f t="shared" si="59"/>
        <v>46</v>
      </c>
      <c r="G169" s="45">
        <v>11</v>
      </c>
      <c r="H169" s="45">
        <v>16</v>
      </c>
      <c r="I169" s="45">
        <v>27</v>
      </c>
      <c r="J169" s="45">
        <v>5</v>
      </c>
      <c r="K169" s="45">
        <v>14</v>
      </c>
      <c r="L169" s="45">
        <v>19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 outlineLevel="4" x14ac:dyDescent="0.25">
      <c r="A170" s="41">
        <v>13.040100000000001</v>
      </c>
      <c r="B170" s="41" t="s">
        <v>387</v>
      </c>
      <c r="C170" s="41" t="s">
        <v>388</v>
      </c>
      <c r="D170" s="44">
        <f t="shared" si="60"/>
        <v>5</v>
      </c>
      <c r="E170" s="44">
        <f t="shared" si="60"/>
        <v>22</v>
      </c>
      <c r="F170" s="44">
        <f t="shared" si="59"/>
        <v>27</v>
      </c>
      <c r="G170" s="45">
        <v>1</v>
      </c>
      <c r="H170" s="45">
        <v>13</v>
      </c>
      <c r="I170" s="45">
        <v>14</v>
      </c>
      <c r="J170" s="45">
        <v>4</v>
      </c>
      <c r="K170" s="45">
        <v>9</v>
      </c>
      <c r="L170" s="45">
        <v>13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 outlineLevel="4" x14ac:dyDescent="0.25">
      <c r="A171" s="41">
        <v>13.0601</v>
      </c>
      <c r="B171" s="41" t="s">
        <v>385</v>
      </c>
      <c r="C171" s="41" t="s">
        <v>386</v>
      </c>
      <c r="D171" s="44">
        <f t="shared" si="60"/>
        <v>4</v>
      </c>
      <c r="E171" s="44">
        <f t="shared" si="60"/>
        <v>14</v>
      </c>
      <c r="F171" s="44">
        <f t="shared" si="59"/>
        <v>18</v>
      </c>
      <c r="G171" s="45"/>
      <c r="H171" s="45">
        <v>3</v>
      </c>
      <c r="I171" s="45">
        <v>3</v>
      </c>
      <c r="J171" s="45">
        <v>4</v>
      </c>
      <c r="K171" s="45">
        <v>11</v>
      </c>
      <c r="L171" s="45">
        <v>15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 outlineLevel="4" x14ac:dyDescent="0.25">
      <c r="A172" s="41">
        <v>13.0601</v>
      </c>
      <c r="B172" s="41" t="s">
        <v>204</v>
      </c>
      <c r="C172" s="41" t="s">
        <v>441</v>
      </c>
      <c r="D172" s="44">
        <f t="shared" si="60"/>
        <v>0</v>
      </c>
      <c r="E172" s="44">
        <f t="shared" si="60"/>
        <v>2</v>
      </c>
      <c r="F172" s="44">
        <f t="shared" si="59"/>
        <v>2</v>
      </c>
      <c r="G172" s="45"/>
      <c r="H172" s="45"/>
      <c r="I172" s="45"/>
      <c r="J172" s="45"/>
      <c r="K172" s="45">
        <v>2</v>
      </c>
      <c r="L172" s="45">
        <v>2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 outlineLevel="4" x14ac:dyDescent="0.25">
      <c r="A173" s="41">
        <v>13.100099999999999</v>
      </c>
      <c r="B173" s="41" t="s">
        <v>586</v>
      </c>
      <c r="C173" s="41" t="s">
        <v>587</v>
      </c>
      <c r="D173" s="44">
        <f t="shared" si="60"/>
        <v>4</v>
      </c>
      <c r="E173" s="44">
        <f t="shared" si="60"/>
        <v>24</v>
      </c>
      <c r="F173" s="44">
        <f t="shared" si="59"/>
        <v>28</v>
      </c>
      <c r="G173" s="45"/>
      <c r="H173" s="45">
        <v>7</v>
      </c>
      <c r="I173" s="45">
        <v>7</v>
      </c>
      <c r="J173" s="45">
        <v>4</v>
      </c>
      <c r="K173" s="45">
        <v>17</v>
      </c>
      <c r="L173" s="45">
        <v>21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 outlineLevel="4" x14ac:dyDescent="0.25">
      <c r="A174" s="41">
        <v>13.100099999999999</v>
      </c>
      <c r="B174" s="41" t="s">
        <v>199</v>
      </c>
      <c r="C174" s="41" t="s">
        <v>442</v>
      </c>
      <c r="D174" s="44">
        <f t="shared" si="60"/>
        <v>0</v>
      </c>
      <c r="E174" s="44">
        <f t="shared" si="60"/>
        <v>2</v>
      </c>
      <c r="F174" s="44">
        <f t="shared" si="59"/>
        <v>2</v>
      </c>
      <c r="G174" s="45"/>
      <c r="H174" s="45">
        <v>1</v>
      </c>
      <c r="I174" s="45">
        <v>1</v>
      </c>
      <c r="J174" s="45"/>
      <c r="K174" s="45">
        <v>1</v>
      </c>
      <c r="L174" s="45">
        <v>1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 outlineLevel="4" x14ac:dyDescent="0.25">
      <c r="A175" s="41">
        <v>13.110099999999999</v>
      </c>
      <c r="B175" s="41" t="s">
        <v>206</v>
      </c>
      <c r="C175" s="41" t="s">
        <v>443</v>
      </c>
      <c r="D175" s="44">
        <f t="shared" si="60"/>
        <v>10</v>
      </c>
      <c r="E175" s="44">
        <f t="shared" si="60"/>
        <v>26</v>
      </c>
      <c r="F175" s="44">
        <f t="shared" si="59"/>
        <v>36</v>
      </c>
      <c r="G175" s="45">
        <v>4</v>
      </c>
      <c r="H175" s="45">
        <v>5</v>
      </c>
      <c r="I175" s="45">
        <v>9</v>
      </c>
      <c r="J175" s="45">
        <v>6</v>
      </c>
      <c r="K175" s="45">
        <v>21</v>
      </c>
      <c r="L175" s="45">
        <v>27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 outlineLevel="4" x14ac:dyDescent="0.25">
      <c r="A176" s="41">
        <v>13.121</v>
      </c>
      <c r="B176" s="41" t="s">
        <v>193</v>
      </c>
      <c r="C176" s="41" t="s">
        <v>194</v>
      </c>
      <c r="D176" s="44">
        <f t="shared" si="60"/>
        <v>0</v>
      </c>
      <c r="E176" s="44">
        <f t="shared" si="60"/>
        <v>19</v>
      </c>
      <c r="F176" s="44">
        <f t="shared" si="59"/>
        <v>19</v>
      </c>
      <c r="G176" s="45"/>
      <c r="H176" s="45">
        <v>11</v>
      </c>
      <c r="I176" s="45">
        <v>11</v>
      </c>
      <c r="J176" s="45"/>
      <c r="K176" s="45">
        <v>8</v>
      </c>
      <c r="L176" s="45">
        <v>8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 outlineLevel="4" x14ac:dyDescent="0.25">
      <c r="A177" s="41">
        <v>13.121</v>
      </c>
      <c r="B177" s="41" t="s">
        <v>195</v>
      </c>
      <c r="C177" s="41" t="s">
        <v>196</v>
      </c>
      <c r="D177" s="44">
        <f t="shared" si="60"/>
        <v>0</v>
      </c>
      <c r="E177" s="44">
        <f t="shared" si="60"/>
        <v>19</v>
      </c>
      <c r="F177" s="44">
        <f t="shared" si="59"/>
        <v>19</v>
      </c>
      <c r="G177" s="45"/>
      <c r="H177" s="45">
        <v>8</v>
      </c>
      <c r="I177" s="45">
        <v>8</v>
      </c>
      <c r="J177" s="45"/>
      <c r="K177" s="45">
        <v>11</v>
      </c>
      <c r="L177" s="45">
        <v>11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 outlineLevel="4" x14ac:dyDescent="0.25">
      <c r="A178" s="41">
        <v>13.1401</v>
      </c>
      <c r="B178" s="41" t="s">
        <v>200</v>
      </c>
      <c r="C178" s="41" t="s">
        <v>446</v>
      </c>
      <c r="D178" s="44">
        <f t="shared" si="60"/>
        <v>2</v>
      </c>
      <c r="E178" s="44">
        <f t="shared" si="60"/>
        <v>27</v>
      </c>
      <c r="F178" s="44">
        <f t="shared" si="59"/>
        <v>29</v>
      </c>
      <c r="G178" s="45">
        <v>1</v>
      </c>
      <c r="H178" s="45">
        <v>23</v>
      </c>
      <c r="I178" s="45">
        <v>24</v>
      </c>
      <c r="J178" s="45">
        <v>1</v>
      </c>
      <c r="K178" s="45">
        <v>4</v>
      </c>
      <c r="L178" s="45">
        <v>5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 outlineLevel="4" x14ac:dyDescent="0.25">
      <c r="A179" s="41">
        <v>19.010100000000001</v>
      </c>
      <c r="B179" s="41" t="s">
        <v>191</v>
      </c>
      <c r="C179" s="41" t="s">
        <v>367</v>
      </c>
      <c r="D179" s="44">
        <f t="shared" si="60"/>
        <v>0</v>
      </c>
      <c r="E179" s="44">
        <f t="shared" si="60"/>
        <v>1</v>
      </c>
      <c r="F179" s="44">
        <f t="shared" si="59"/>
        <v>1</v>
      </c>
      <c r="G179" s="45"/>
      <c r="H179" s="45"/>
      <c r="I179" s="45"/>
      <c r="J179" s="45"/>
      <c r="K179" s="45">
        <v>1</v>
      </c>
      <c r="L179" s="45">
        <v>1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 outlineLevel="4" x14ac:dyDescent="0.25">
      <c r="A180" s="41">
        <v>19.010100000000001</v>
      </c>
      <c r="B180" s="41" t="s">
        <v>155</v>
      </c>
      <c r="C180" s="41" t="s">
        <v>444</v>
      </c>
      <c r="D180" s="44">
        <f t="shared" si="60"/>
        <v>0</v>
      </c>
      <c r="E180" s="44">
        <f t="shared" si="60"/>
        <v>2</v>
      </c>
      <c r="F180" s="44">
        <f t="shared" si="59"/>
        <v>2</v>
      </c>
      <c r="G180" s="45"/>
      <c r="H180" s="45"/>
      <c r="I180" s="45"/>
      <c r="J180" s="45"/>
      <c r="K180" s="45">
        <v>2</v>
      </c>
      <c r="L180" s="45">
        <v>2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 outlineLevel="4" x14ac:dyDescent="0.25">
      <c r="A181" s="41">
        <v>31.0505</v>
      </c>
      <c r="B181" s="41" t="s">
        <v>202</v>
      </c>
      <c r="C181" s="41" t="s">
        <v>447</v>
      </c>
      <c r="D181" s="44">
        <f t="shared" si="60"/>
        <v>16</v>
      </c>
      <c r="E181" s="44">
        <f t="shared" si="60"/>
        <v>5</v>
      </c>
      <c r="F181" s="44">
        <f t="shared" si="59"/>
        <v>21</v>
      </c>
      <c r="G181" s="45">
        <v>9</v>
      </c>
      <c r="H181" s="45">
        <v>3</v>
      </c>
      <c r="I181" s="45">
        <v>12</v>
      </c>
      <c r="J181" s="45">
        <v>7</v>
      </c>
      <c r="K181" s="45">
        <v>2</v>
      </c>
      <c r="L181" s="45">
        <v>9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 outlineLevel="3" x14ac:dyDescent="0.25">
      <c r="A182" s="242" t="s">
        <v>24</v>
      </c>
      <c r="B182" s="242"/>
      <c r="C182" s="242"/>
      <c r="D182" s="42">
        <f t="shared" si="60"/>
        <v>87</v>
      </c>
      <c r="E182" s="42">
        <f t="shared" si="60"/>
        <v>188</v>
      </c>
      <c r="F182" s="42">
        <f t="shared" si="59"/>
        <v>275</v>
      </c>
      <c r="G182" s="43">
        <f t="shared" ref="G182:AA182" si="63">SUBTOTAL(9,G183:G186)</f>
        <v>18</v>
      </c>
      <c r="H182" s="43">
        <f t="shared" si="63"/>
        <v>44</v>
      </c>
      <c r="I182" s="43">
        <f t="shared" si="63"/>
        <v>62</v>
      </c>
      <c r="J182" s="43">
        <f t="shared" si="63"/>
        <v>69</v>
      </c>
      <c r="K182" s="43">
        <f t="shared" si="63"/>
        <v>144</v>
      </c>
      <c r="L182" s="43">
        <f t="shared" si="63"/>
        <v>213</v>
      </c>
      <c r="M182" s="43">
        <f t="shared" si="63"/>
        <v>0</v>
      </c>
      <c r="N182" s="43">
        <f t="shared" si="63"/>
        <v>0</v>
      </c>
      <c r="O182" s="43">
        <f t="shared" si="63"/>
        <v>0</v>
      </c>
      <c r="P182" s="43">
        <f t="shared" si="63"/>
        <v>0</v>
      </c>
      <c r="Q182" s="43">
        <f t="shared" si="63"/>
        <v>0</v>
      </c>
      <c r="R182" s="43">
        <f t="shared" si="63"/>
        <v>0</v>
      </c>
      <c r="S182" s="43">
        <f t="shared" si="63"/>
        <v>0</v>
      </c>
      <c r="T182" s="43">
        <f t="shared" si="63"/>
        <v>0</v>
      </c>
      <c r="U182" s="43">
        <f t="shared" si="63"/>
        <v>0</v>
      </c>
      <c r="V182" s="43">
        <f t="shared" si="63"/>
        <v>0</v>
      </c>
      <c r="W182" s="43">
        <f t="shared" si="63"/>
        <v>0</v>
      </c>
      <c r="X182" s="43">
        <f t="shared" si="63"/>
        <v>0</v>
      </c>
      <c r="Y182" s="43">
        <f t="shared" si="63"/>
        <v>0</v>
      </c>
      <c r="Z182" s="43">
        <f t="shared" si="63"/>
        <v>0</v>
      </c>
      <c r="AA182" s="43">
        <f t="shared" si="63"/>
        <v>0</v>
      </c>
    </row>
    <row r="183" spans="1:27" outlineLevel="4" x14ac:dyDescent="0.25">
      <c r="A183" s="41">
        <v>13.030099999999999</v>
      </c>
      <c r="B183" s="41" t="s">
        <v>210</v>
      </c>
      <c r="C183" s="41" t="s">
        <v>439</v>
      </c>
      <c r="D183" s="44">
        <f t="shared" si="60"/>
        <v>64</v>
      </c>
      <c r="E183" s="44">
        <f t="shared" si="60"/>
        <v>109</v>
      </c>
      <c r="F183" s="44">
        <f t="shared" si="59"/>
        <v>173</v>
      </c>
      <c r="G183" s="45">
        <v>11</v>
      </c>
      <c r="H183" s="45">
        <v>26</v>
      </c>
      <c r="I183" s="45">
        <v>37</v>
      </c>
      <c r="J183" s="45">
        <v>53</v>
      </c>
      <c r="K183" s="45">
        <v>83</v>
      </c>
      <c r="L183" s="45">
        <v>136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 outlineLevel="4" x14ac:dyDescent="0.25">
      <c r="A184" s="41">
        <v>13.040100000000001</v>
      </c>
      <c r="B184" s="41" t="s">
        <v>208</v>
      </c>
      <c r="C184" s="41" t="s">
        <v>448</v>
      </c>
      <c r="D184" s="44">
        <f t="shared" si="60"/>
        <v>1</v>
      </c>
      <c r="E184" s="44">
        <f t="shared" si="60"/>
        <v>2</v>
      </c>
      <c r="F184" s="44">
        <f t="shared" si="59"/>
        <v>3</v>
      </c>
      <c r="G184" s="45"/>
      <c r="H184" s="45"/>
      <c r="I184" s="45"/>
      <c r="J184" s="45">
        <v>1</v>
      </c>
      <c r="K184" s="45">
        <v>2</v>
      </c>
      <c r="L184" s="45">
        <v>3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 outlineLevel="4" x14ac:dyDescent="0.25">
      <c r="A185" s="41">
        <v>13.040100000000001</v>
      </c>
      <c r="B185" s="41" t="s">
        <v>389</v>
      </c>
      <c r="C185" s="41" t="s">
        <v>388</v>
      </c>
      <c r="D185" s="44">
        <f t="shared" si="60"/>
        <v>21</v>
      </c>
      <c r="E185" s="44">
        <f t="shared" si="60"/>
        <v>56</v>
      </c>
      <c r="F185" s="44">
        <f t="shared" si="59"/>
        <v>77</v>
      </c>
      <c r="G185" s="45">
        <v>7</v>
      </c>
      <c r="H185" s="45">
        <v>14</v>
      </c>
      <c r="I185" s="45">
        <v>21</v>
      </c>
      <c r="J185" s="45">
        <v>14</v>
      </c>
      <c r="K185" s="45">
        <v>42</v>
      </c>
      <c r="L185" s="45">
        <v>56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 outlineLevel="4" x14ac:dyDescent="0.25">
      <c r="A186" s="41">
        <v>13.110099999999999</v>
      </c>
      <c r="B186" s="41" t="s">
        <v>212</v>
      </c>
      <c r="C186" s="41" t="s">
        <v>443</v>
      </c>
      <c r="D186" s="44">
        <f t="shared" si="60"/>
        <v>1</v>
      </c>
      <c r="E186" s="44">
        <f t="shared" si="60"/>
        <v>21</v>
      </c>
      <c r="F186" s="44">
        <f t="shared" si="59"/>
        <v>22</v>
      </c>
      <c r="G186" s="45"/>
      <c r="H186" s="45">
        <v>4</v>
      </c>
      <c r="I186" s="45">
        <v>4</v>
      </c>
      <c r="J186" s="45">
        <v>1</v>
      </c>
      <c r="K186" s="45">
        <v>17</v>
      </c>
      <c r="L186" s="45">
        <v>18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 outlineLevel="1" x14ac:dyDescent="0.25">
      <c r="A187" s="241" t="s">
        <v>370</v>
      </c>
      <c r="B187" s="241"/>
      <c r="C187" s="241"/>
      <c r="D187" s="42">
        <f t="shared" si="60"/>
        <v>168</v>
      </c>
      <c r="E187" s="42">
        <f t="shared" si="60"/>
        <v>154</v>
      </c>
      <c r="F187" s="42">
        <f t="shared" si="59"/>
        <v>322</v>
      </c>
      <c r="G187" s="43">
        <f t="shared" ref="G187:AA187" si="64">SUBTOTAL(9,G190:G209)</f>
        <v>86</v>
      </c>
      <c r="H187" s="43">
        <f t="shared" si="64"/>
        <v>62</v>
      </c>
      <c r="I187" s="43">
        <f t="shared" si="64"/>
        <v>148</v>
      </c>
      <c r="J187" s="43">
        <f t="shared" si="64"/>
        <v>43</v>
      </c>
      <c r="K187" s="43">
        <f t="shared" si="64"/>
        <v>39</v>
      </c>
      <c r="L187" s="43">
        <f t="shared" si="64"/>
        <v>82</v>
      </c>
      <c r="M187" s="43">
        <f t="shared" si="64"/>
        <v>15</v>
      </c>
      <c r="N187" s="43">
        <f t="shared" si="64"/>
        <v>19</v>
      </c>
      <c r="O187" s="43">
        <f t="shared" si="64"/>
        <v>34</v>
      </c>
      <c r="P187" s="43">
        <f t="shared" si="64"/>
        <v>23</v>
      </c>
      <c r="Q187" s="43">
        <f t="shared" si="64"/>
        <v>28</v>
      </c>
      <c r="R187" s="43">
        <f t="shared" si="64"/>
        <v>51</v>
      </c>
      <c r="S187" s="43">
        <f t="shared" si="64"/>
        <v>1</v>
      </c>
      <c r="T187" s="43">
        <f t="shared" si="64"/>
        <v>5</v>
      </c>
      <c r="U187" s="43">
        <f t="shared" si="64"/>
        <v>6</v>
      </c>
      <c r="V187" s="43">
        <f t="shared" si="64"/>
        <v>0</v>
      </c>
      <c r="W187" s="43">
        <f t="shared" si="64"/>
        <v>1</v>
      </c>
      <c r="X187" s="43">
        <f t="shared" si="64"/>
        <v>1</v>
      </c>
      <c r="Y187" s="43">
        <f t="shared" si="64"/>
        <v>0</v>
      </c>
      <c r="Z187" s="43">
        <f t="shared" si="64"/>
        <v>0</v>
      </c>
      <c r="AA187" s="43">
        <f t="shared" si="64"/>
        <v>0</v>
      </c>
    </row>
    <row r="188" spans="1:27" outlineLevel="2" x14ac:dyDescent="0.25">
      <c r="A188" s="240" t="s">
        <v>10</v>
      </c>
      <c r="B188" s="240"/>
      <c r="C188" s="240"/>
      <c r="D188" s="42">
        <f t="shared" si="60"/>
        <v>168</v>
      </c>
      <c r="E188" s="42">
        <f t="shared" si="60"/>
        <v>154</v>
      </c>
      <c r="F188" s="42">
        <f t="shared" si="59"/>
        <v>322</v>
      </c>
      <c r="G188" s="43">
        <f t="shared" ref="G188:AA188" si="65">SUBTOTAL(9,G190:G209)</f>
        <v>86</v>
      </c>
      <c r="H188" s="43">
        <f t="shared" si="65"/>
        <v>62</v>
      </c>
      <c r="I188" s="43">
        <f t="shared" si="65"/>
        <v>148</v>
      </c>
      <c r="J188" s="43">
        <f t="shared" si="65"/>
        <v>43</v>
      </c>
      <c r="K188" s="43">
        <f t="shared" si="65"/>
        <v>39</v>
      </c>
      <c r="L188" s="43">
        <f t="shared" si="65"/>
        <v>82</v>
      </c>
      <c r="M188" s="43">
        <f t="shared" si="65"/>
        <v>15</v>
      </c>
      <c r="N188" s="43">
        <f t="shared" si="65"/>
        <v>19</v>
      </c>
      <c r="O188" s="43">
        <f t="shared" si="65"/>
        <v>34</v>
      </c>
      <c r="P188" s="43">
        <f t="shared" si="65"/>
        <v>23</v>
      </c>
      <c r="Q188" s="43">
        <f t="shared" si="65"/>
        <v>28</v>
      </c>
      <c r="R188" s="43">
        <f t="shared" si="65"/>
        <v>51</v>
      </c>
      <c r="S188" s="43">
        <f t="shared" si="65"/>
        <v>1</v>
      </c>
      <c r="T188" s="43">
        <f t="shared" si="65"/>
        <v>5</v>
      </c>
      <c r="U188" s="43">
        <f t="shared" si="65"/>
        <v>6</v>
      </c>
      <c r="V188" s="43">
        <f t="shared" si="65"/>
        <v>0</v>
      </c>
      <c r="W188" s="43">
        <f t="shared" si="65"/>
        <v>1</v>
      </c>
      <c r="X188" s="43">
        <f t="shared" si="65"/>
        <v>1</v>
      </c>
      <c r="Y188" s="43">
        <f t="shared" si="65"/>
        <v>0</v>
      </c>
      <c r="Z188" s="43">
        <f t="shared" si="65"/>
        <v>0</v>
      </c>
      <c r="AA188" s="43">
        <f t="shared" si="65"/>
        <v>0</v>
      </c>
    </row>
    <row r="189" spans="1:27" outlineLevel="3" x14ac:dyDescent="0.25">
      <c r="A189" s="242" t="s">
        <v>19</v>
      </c>
      <c r="B189" s="242"/>
      <c r="C189" s="242"/>
      <c r="D189" s="42">
        <f t="shared" si="60"/>
        <v>82</v>
      </c>
      <c r="E189" s="42">
        <f t="shared" si="60"/>
        <v>117</v>
      </c>
      <c r="F189" s="42">
        <f t="shared" si="59"/>
        <v>199</v>
      </c>
      <c r="G189" s="43">
        <f t="shared" ref="G189:AA189" si="66">SUBTOTAL(9,G190:G190)</f>
        <v>28</v>
      </c>
      <c r="H189" s="43">
        <f t="shared" si="66"/>
        <v>30</v>
      </c>
      <c r="I189" s="43">
        <f t="shared" si="66"/>
        <v>58</v>
      </c>
      <c r="J189" s="43">
        <f t="shared" si="66"/>
        <v>22</v>
      </c>
      <c r="K189" s="43">
        <f t="shared" si="66"/>
        <v>36</v>
      </c>
      <c r="L189" s="43">
        <f t="shared" si="66"/>
        <v>58</v>
      </c>
      <c r="M189" s="43">
        <f t="shared" si="66"/>
        <v>11</v>
      </c>
      <c r="N189" s="43">
        <f t="shared" si="66"/>
        <v>19</v>
      </c>
      <c r="O189" s="43">
        <f t="shared" si="66"/>
        <v>30</v>
      </c>
      <c r="P189" s="43">
        <f t="shared" si="66"/>
        <v>20</v>
      </c>
      <c r="Q189" s="43">
        <f t="shared" si="66"/>
        <v>27</v>
      </c>
      <c r="R189" s="43">
        <f t="shared" si="66"/>
        <v>47</v>
      </c>
      <c r="S189" s="43">
        <f t="shared" si="66"/>
        <v>1</v>
      </c>
      <c r="T189" s="43">
        <f t="shared" si="66"/>
        <v>5</v>
      </c>
      <c r="U189" s="43">
        <f t="shared" si="66"/>
        <v>6</v>
      </c>
      <c r="V189" s="43">
        <f t="shared" si="66"/>
        <v>0</v>
      </c>
      <c r="W189" s="43">
        <f t="shared" si="66"/>
        <v>0</v>
      </c>
      <c r="X189" s="43">
        <f t="shared" si="66"/>
        <v>0</v>
      </c>
      <c r="Y189" s="43">
        <f t="shared" si="66"/>
        <v>0</v>
      </c>
      <c r="Z189" s="43">
        <f t="shared" si="66"/>
        <v>0</v>
      </c>
      <c r="AA189" s="43">
        <f t="shared" si="66"/>
        <v>0</v>
      </c>
    </row>
    <row r="190" spans="1:27" outlineLevel="4" x14ac:dyDescent="0.25">
      <c r="A190" s="41">
        <v>24.010200000000001</v>
      </c>
      <c r="B190" s="41" t="s">
        <v>213</v>
      </c>
      <c r="C190" s="41" t="s">
        <v>214</v>
      </c>
      <c r="D190" s="44">
        <f t="shared" si="60"/>
        <v>82</v>
      </c>
      <c r="E190" s="44">
        <f t="shared" si="60"/>
        <v>117</v>
      </c>
      <c r="F190" s="44">
        <f t="shared" si="59"/>
        <v>199</v>
      </c>
      <c r="G190" s="45">
        <v>28</v>
      </c>
      <c r="H190" s="45">
        <v>30</v>
      </c>
      <c r="I190" s="45">
        <v>58</v>
      </c>
      <c r="J190" s="45">
        <v>22</v>
      </c>
      <c r="K190" s="45">
        <v>36</v>
      </c>
      <c r="L190" s="45">
        <v>58</v>
      </c>
      <c r="M190" s="45">
        <v>11</v>
      </c>
      <c r="N190" s="45">
        <v>19</v>
      </c>
      <c r="O190" s="45">
        <v>30</v>
      </c>
      <c r="P190" s="45">
        <v>20</v>
      </c>
      <c r="Q190" s="45">
        <v>27</v>
      </c>
      <c r="R190" s="45">
        <v>47</v>
      </c>
      <c r="S190" s="45">
        <v>1</v>
      </c>
      <c r="T190" s="45">
        <v>5</v>
      </c>
      <c r="U190" s="45">
        <v>6</v>
      </c>
      <c r="V190" s="45"/>
      <c r="W190" s="45"/>
      <c r="X190" s="45"/>
      <c r="Y190" s="45"/>
      <c r="Z190" s="45"/>
      <c r="AA190" s="45"/>
    </row>
    <row r="191" spans="1:27" outlineLevel="3" x14ac:dyDescent="0.25">
      <c r="A191" s="242" t="s">
        <v>564</v>
      </c>
      <c r="B191" s="242"/>
      <c r="C191" s="242"/>
      <c r="D191" s="42">
        <f t="shared" si="60"/>
        <v>15</v>
      </c>
      <c r="E191" s="42">
        <f t="shared" si="60"/>
        <v>12</v>
      </c>
      <c r="F191" s="42">
        <f t="shared" si="59"/>
        <v>27</v>
      </c>
      <c r="G191" s="43">
        <f t="shared" ref="G191:AA191" si="67">SUBTOTAL(9,G192:G196)</f>
        <v>15</v>
      </c>
      <c r="H191" s="43">
        <f t="shared" si="67"/>
        <v>12</v>
      </c>
      <c r="I191" s="43">
        <f t="shared" si="67"/>
        <v>27</v>
      </c>
      <c r="J191" s="43">
        <f t="shared" si="67"/>
        <v>0</v>
      </c>
      <c r="K191" s="43">
        <f t="shared" si="67"/>
        <v>0</v>
      </c>
      <c r="L191" s="43">
        <f t="shared" si="67"/>
        <v>0</v>
      </c>
      <c r="M191" s="43">
        <f t="shared" si="67"/>
        <v>0</v>
      </c>
      <c r="N191" s="43">
        <f t="shared" si="67"/>
        <v>0</v>
      </c>
      <c r="O191" s="43">
        <f t="shared" si="67"/>
        <v>0</v>
      </c>
      <c r="P191" s="43">
        <f t="shared" si="67"/>
        <v>0</v>
      </c>
      <c r="Q191" s="43">
        <f t="shared" si="67"/>
        <v>0</v>
      </c>
      <c r="R191" s="43">
        <f t="shared" si="67"/>
        <v>0</v>
      </c>
      <c r="S191" s="43">
        <f t="shared" si="67"/>
        <v>0</v>
      </c>
      <c r="T191" s="43">
        <f t="shared" si="67"/>
        <v>0</v>
      </c>
      <c r="U191" s="43">
        <f t="shared" si="67"/>
        <v>0</v>
      </c>
      <c r="V191" s="43">
        <f t="shared" si="67"/>
        <v>0</v>
      </c>
      <c r="W191" s="43">
        <f t="shared" si="67"/>
        <v>0</v>
      </c>
      <c r="X191" s="43">
        <f t="shared" si="67"/>
        <v>0</v>
      </c>
      <c r="Y191" s="43">
        <f t="shared" si="67"/>
        <v>0</v>
      </c>
      <c r="Z191" s="43">
        <f t="shared" si="67"/>
        <v>0</v>
      </c>
      <c r="AA191" s="43">
        <f t="shared" si="67"/>
        <v>0</v>
      </c>
    </row>
    <row r="192" spans="1:27" outlineLevel="4" x14ac:dyDescent="0.25">
      <c r="A192" s="41">
        <v>13</v>
      </c>
      <c r="B192" s="41" t="s">
        <v>246</v>
      </c>
      <c r="C192" s="41" t="s">
        <v>247</v>
      </c>
      <c r="D192" s="44">
        <f t="shared" si="60"/>
        <v>7</v>
      </c>
      <c r="E192" s="44">
        <f t="shared" si="60"/>
        <v>4</v>
      </c>
      <c r="F192" s="44">
        <f t="shared" si="59"/>
        <v>11</v>
      </c>
      <c r="G192" s="45">
        <v>7</v>
      </c>
      <c r="H192" s="45">
        <v>4</v>
      </c>
      <c r="I192" s="45">
        <v>11</v>
      </c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 outlineLevel="4" x14ac:dyDescent="0.25">
      <c r="A193" s="41">
        <v>16</v>
      </c>
      <c r="B193" s="41" t="s">
        <v>248</v>
      </c>
      <c r="C193" s="41" t="s">
        <v>249</v>
      </c>
      <c r="D193" s="44">
        <f t="shared" si="60"/>
        <v>4</v>
      </c>
      <c r="E193" s="44">
        <f t="shared" si="60"/>
        <v>7</v>
      </c>
      <c r="F193" s="44">
        <f t="shared" si="59"/>
        <v>11</v>
      </c>
      <c r="G193" s="45">
        <v>4</v>
      </c>
      <c r="H193" s="45">
        <v>7</v>
      </c>
      <c r="I193" s="45">
        <v>11</v>
      </c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 outlineLevel="4" x14ac:dyDescent="0.25">
      <c r="A194" s="41">
        <v>24</v>
      </c>
      <c r="B194" s="41" t="s">
        <v>238</v>
      </c>
      <c r="C194" s="41" t="s">
        <v>239</v>
      </c>
      <c r="D194" s="44">
        <f t="shared" si="60"/>
        <v>1</v>
      </c>
      <c r="E194" s="44">
        <f t="shared" si="60"/>
        <v>0</v>
      </c>
      <c r="F194" s="44">
        <f t="shared" si="59"/>
        <v>1</v>
      </c>
      <c r="G194" s="45">
        <v>1</v>
      </c>
      <c r="H194" s="45"/>
      <c r="I194" s="45">
        <v>1</v>
      </c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 outlineLevel="4" x14ac:dyDescent="0.25">
      <c r="A195" s="41">
        <v>45</v>
      </c>
      <c r="B195" s="41" t="s">
        <v>244</v>
      </c>
      <c r="C195" s="41" t="s">
        <v>245</v>
      </c>
      <c r="D195" s="44">
        <f t="shared" si="60"/>
        <v>2</v>
      </c>
      <c r="E195" s="44">
        <f t="shared" si="60"/>
        <v>1</v>
      </c>
      <c r="F195" s="44">
        <f t="shared" si="59"/>
        <v>3</v>
      </c>
      <c r="G195" s="45">
        <v>2</v>
      </c>
      <c r="H195" s="45">
        <v>1</v>
      </c>
      <c r="I195" s="45">
        <v>3</v>
      </c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 outlineLevel="4" x14ac:dyDescent="0.25">
      <c r="A196" s="41">
        <v>52</v>
      </c>
      <c r="B196" s="41" t="s">
        <v>236</v>
      </c>
      <c r="C196" s="41" t="s">
        <v>237</v>
      </c>
      <c r="D196" s="44">
        <f t="shared" si="60"/>
        <v>1</v>
      </c>
      <c r="E196" s="44">
        <f t="shared" si="60"/>
        <v>0</v>
      </c>
      <c r="F196" s="44">
        <f t="shared" si="59"/>
        <v>1</v>
      </c>
      <c r="G196" s="45">
        <v>1</v>
      </c>
      <c r="H196" s="45"/>
      <c r="I196" s="45">
        <v>1</v>
      </c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 outlineLevel="3" x14ac:dyDescent="0.25">
      <c r="A197" s="242" t="s">
        <v>565</v>
      </c>
      <c r="B197" s="242"/>
      <c r="C197" s="242"/>
      <c r="D197" s="42">
        <f t="shared" si="60"/>
        <v>5</v>
      </c>
      <c r="E197" s="42">
        <f t="shared" si="60"/>
        <v>5</v>
      </c>
      <c r="F197" s="42">
        <f t="shared" si="59"/>
        <v>10</v>
      </c>
      <c r="G197" s="43">
        <f t="shared" ref="G197:AA197" si="68">SUBTOTAL(9,G198:G199)</f>
        <v>3</v>
      </c>
      <c r="H197" s="43">
        <f t="shared" si="68"/>
        <v>3</v>
      </c>
      <c r="I197" s="43">
        <f t="shared" si="68"/>
        <v>6</v>
      </c>
      <c r="J197" s="43">
        <f t="shared" si="68"/>
        <v>0</v>
      </c>
      <c r="K197" s="43">
        <f t="shared" si="68"/>
        <v>0</v>
      </c>
      <c r="L197" s="43">
        <f t="shared" si="68"/>
        <v>0</v>
      </c>
      <c r="M197" s="43">
        <f t="shared" si="68"/>
        <v>0</v>
      </c>
      <c r="N197" s="43">
        <f t="shared" si="68"/>
        <v>0</v>
      </c>
      <c r="O197" s="43">
        <f t="shared" si="68"/>
        <v>0</v>
      </c>
      <c r="P197" s="43">
        <f t="shared" si="68"/>
        <v>2</v>
      </c>
      <c r="Q197" s="43">
        <f t="shared" si="68"/>
        <v>1</v>
      </c>
      <c r="R197" s="43">
        <f t="shared" si="68"/>
        <v>3</v>
      </c>
      <c r="S197" s="43">
        <f t="shared" si="68"/>
        <v>0</v>
      </c>
      <c r="T197" s="43">
        <f t="shared" si="68"/>
        <v>0</v>
      </c>
      <c r="U197" s="43">
        <f t="shared" si="68"/>
        <v>0</v>
      </c>
      <c r="V197" s="43">
        <f t="shared" si="68"/>
        <v>0</v>
      </c>
      <c r="W197" s="43">
        <f t="shared" si="68"/>
        <v>1</v>
      </c>
      <c r="X197" s="43">
        <f t="shared" si="68"/>
        <v>1</v>
      </c>
      <c r="Y197" s="43">
        <f t="shared" si="68"/>
        <v>0</v>
      </c>
      <c r="Z197" s="43">
        <f t="shared" si="68"/>
        <v>0</v>
      </c>
      <c r="AA197" s="43">
        <f t="shared" si="68"/>
        <v>0</v>
      </c>
    </row>
    <row r="198" spans="1:27" outlineLevel="4" x14ac:dyDescent="0.25">
      <c r="A198" s="41" t="s">
        <v>252</v>
      </c>
      <c r="B198" s="41" t="s">
        <v>253</v>
      </c>
      <c r="C198" s="41" t="s">
        <v>254</v>
      </c>
      <c r="D198" s="44">
        <f t="shared" si="60"/>
        <v>0</v>
      </c>
      <c r="E198" s="44">
        <f t="shared" si="60"/>
        <v>1</v>
      </c>
      <c r="F198" s="44">
        <f t="shared" si="59"/>
        <v>1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>
        <v>1</v>
      </c>
      <c r="R198" s="45">
        <v>1</v>
      </c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 outlineLevel="4" x14ac:dyDescent="0.25">
      <c r="A199" s="41" t="s">
        <v>250</v>
      </c>
      <c r="B199" s="41" t="s">
        <v>250</v>
      </c>
      <c r="C199" s="41" t="s">
        <v>251</v>
      </c>
      <c r="D199" s="44">
        <f t="shared" si="60"/>
        <v>5</v>
      </c>
      <c r="E199" s="44">
        <f t="shared" si="60"/>
        <v>4</v>
      </c>
      <c r="F199" s="44">
        <f t="shared" si="59"/>
        <v>9</v>
      </c>
      <c r="G199" s="45">
        <v>3</v>
      </c>
      <c r="H199" s="45">
        <v>3</v>
      </c>
      <c r="I199" s="45">
        <v>6</v>
      </c>
      <c r="J199" s="45"/>
      <c r="K199" s="45"/>
      <c r="L199" s="45"/>
      <c r="M199" s="45"/>
      <c r="N199" s="45"/>
      <c r="O199" s="45"/>
      <c r="P199" s="45">
        <v>2</v>
      </c>
      <c r="Q199" s="45"/>
      <c r="R199" s="45">
        <v>2</v>
      </c>
      <c r="S199" s="45"/>
      <c r="T199" s="45"/>
      <c r="U199" s="45"/>
      <c r="V199" s="45"/>
      <c r="W199" s="45">
        <v>1</v>
      </c>
      <c r="X199" s="45">
        <v>1</v>
      </c>
      <c r="Y199" s="45"/>
      <c r="Z199" s="45"/>
      <c r="AA199" s="45"/>
    </row>
    <row r="200" spans="1:27" outlineLevel="3" x14ac:dyDescent="0.25">
      <c r="A200" s="242" t="s">
        <v>607</v>
      </c>
      <c r="B200" s="242"/>
      <c r="C200" s="242"/>
      <c r="D200" s="42">
        <f t="shared" si="60"/>
        <v>23</v>
      </c>
      <c r="E200" s="42">
        <f t="shared" si="60"/>
        <v>13</v>
      </c>
      <c r="F200" s="42">
        <f t="shared" si="59"/>
        <v>36</v>
      </c>
      <c r="G200" s="43">
        <f t="shared" ref="G200:AA200" si="69">SUBTOTAL(9,G201:G205)</f>
        <v>21</v>
      </c>
      <c r="H200" s="43">
        <f t="shared" si="69"/>
        <v>13</v>
      </c>
      <c r="I200" s="43">
        <f t="shared" si="69"/>
        <v>34</v>
      </c>
      <c r="J200" s="43">
        <f t="shared" si="69"/>
        <v>2</v>
      </c>
      <c r="K200" s="43">
        <f t="shared" si="69"/>
        <v>0</v>
      </c>
      <c r="L200" s="43">
        <f t="shared" si="69"/>
        <v>2</v>
      </c>
      <c r="M200" s="43">
        <f t="shared" si="69"/>
        <v>0</v>
      </c>
      <c r="N200" s="43">
        <f t="shared" si="69"/>
        <v>0</v>
      </c>
      <c r="O200" s="43">
        <f t="shared" si="69"/>
        <v>0</v>
      </c>
      <c r="P200" s="43">
        <f t="shared" si="69"/>
        <v>0</v>
      </c>
      <c r="Q200" s="43">
        <f t="shared" si="69"/>
        <v>0</v>
      </c>
      <c r="R200" s="43">
        <f t="shared" si="69"/>
        <v>0</v>
      </c>
      <c r="S200" s="43">
        <f t="shared" si="69"/>
        <v>0</v>
      </c>
      <c r="T200" s="43">
        <f t="shared" si="69"/>
        <v>0</v>
      </c>
      <c r="U200" s="43">
        <f t="shared" si="69"/>
        <v>0</v>
      </c>
      <c r="V200" s="43">
        <f t="shared" si="69"/>
        <v>0</v>
      </c>
      <c r="W200" s="43">
        <f t="shared" si="69"/>
        <v>0</v>
      </c>
      <c r="X200" s="43">
        <f t="shared" si="69"/>
        <v>0</v>
      </c>
      <c r="Y200" s="43">
        <f t="shared" si="69"/>
        <v>0</v>
      </c>
      <c r="Z200" s="43">
        <f t="shared" si="69"/>
        <v>0</v>
      </c>
      <c r="AA200" s="43">
        <f t="shared" si="69"/>
        <v>0</v>
      </c>
    </row>
    <row r="201" spans="1:27" outlineLevel="4" x14ac:dyDescent="0.25">
      <c r="A201" s="41" t="s">
        <v>218</v>
      </c>
      <c r="B201" s="41" t="s">
        <v>219</v>
      </c>
      <c r="C201" s="41" t="s">
        <v>220</v>
      </c>
      <c r="D201" s="44">
        <f t="shared" si="60"/>
        <v>5</v>
      </c>
      <c r="E201" s="44">
        <f t="shared" si="60"/>
        <v>5</v>
      </c>
      <c r="F201" s="44">
        <f t="shared" si="59"/>
        <v>10</v>
      </c>
      <c r="G201" s="45">
        <v>5</v>
      </c>
      <c r="H201" s="45">
        <v>5</v>
      </c>
      <c r="I201" s="45">
        <v>10</v>
      </c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 outlineLevel="4" x14ac:dyDescent="0.25">
      <c r="A202" s="41" t="s">
        <v>227</v>
      </c>
      <c r="B202" s="41" t="s">
        <v>228</v>
      </c>
      <c r="C202" s="41" t="s">
        <v>229</v>
      </c>
      <c r="D202" s="44">
        <f t="shared" si="60"/>
        <v>4</v>
      </c>
      <c r="E202" s="44">
        <f t="shared" si="60"/>
        <v>1</v>
      </c>
      <c r="F202" s="44">
        <f t="shared" si="59"/>
        <v>5</v>
      </c>
      <c r="G202" s="45">
        <v>4</v>
      </c>
      <c r="H202" s="45">
        <v>1</v>
      </c>
      <c r="I202" s="45">
        <v>5</v>
      </c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 outlineLevel="4" x14ac:dyDescent="0.25">
      <c r="A203" s="41" t="s">
        <v>215</v>
      </c>
      <c r="B203" s="41" t="s">
        <v>216</v>
      </c>
      <c r="C203" s="41" t="s">
        <v>217</v>
      </c>
      <c r="D203" s="44">
        <f t="shared" si="60"/>
        <v>2</v>
      </c>
      <c r="E203" s="44">
        <f t="shared" si="60"/>
        <v>2</v>
      </c>
      <c r="F203" s="44">
        <f t="shared" si="59"/>
        <v>4</v>
      </c>
      <c r="G203" s="45">
        <v>1</v>
      </c>
      <c r="H203" s="45">
        <v>2</v>
      </c>
      <c r="I203" s="45">
        <v>3</v>
      </c>
      <c r="J203" s="45">
        <v>1</v>
      </c>
      <c r="K203" s="45"/>
      <c r="L203" s="45">
        <v>1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 outlineLevel="4" x14ac:dyDescent="0.25">
      <c r="A204" s="41" t="s">
        <v>233</v>
      </c>
      <c r="B204" s="41" t="s">
        <v>234</v>
      </c>
      <c r="C204" s="41" t="s">
        <v>235</v>
      </c>
      <c r="D204" s="44">
        <f t="shared" si="60"/>
        <v>3</v>
      </c>
      <c r="E204" s="44">
        <f t="shared" si="60"/>
        <v>1</v>
      </c>
      <c r="F204" s="44">
        <f t="shared" si="59"/>
        <v>4</v>
      </c>
      <c r="G204" s="45">
        <v>2</v>
      </c>
      <c r="H204" s="45">
        <v>1</v>
      </c>
      <c r="I204" s="45">
        <v>3</v>
      </c>
      <c r="J204" s="45">
        <v>1</v>
      </c>
      <c r="K204" s="45"/>
      <c r="L204" s="45">
        <v>1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 outlineLevel="4" x14ac:dyDescent="0.25">
      <c r="A205" s="41" t="s">
        <v>230</v>
      </c>
      <c r="B205" s="41" t="s">
        <v>231</v>
      </c>
      <c r="C205" s="41" t="s">
        <v>232</v>
      </c>
      <c r="D205" s="44">
        <f t="shared" si="60"/>
        <v>9</v>
      </c>
      <c r="E205" s="44">
        <f t="shared" si="60"/>
        <v>4</v>
      </c>
      <c r="F205" s="44">
        <f t="shared" si="59"/>
        <v>13</v>
      </c>
      <c r="G205" s="45">
        <v>9</v>
      </c>
      <c r="H205" s="45">
        <v>4</v>
      </c>
      <c r="I205" s="45">
        <v>13</v>
      </c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 outlineLevel="3" x14ac:dyDescent="0.25">
      <c r="A206" s="242" t="s">
        <v>608</v>
      </c>
      <c r="B206" s="242"/>
      <c r="C206" s="242"/>
      <c r="D206" s="42">
        <f t="shared" si="60"/>
        <v>43</v>
      </c>
      <c r="E206" s="42">
        <f t="shared" si="60"/>
        <v>7</v>
      </c>
      <c r="F206" s="42">
        <f t="shared" si="59"/>
        <v>50</v>
      </c>
      <c r="G206" s="43">
        <f t="shared" ref="G206:AA206" si="70">SUBTOTAL(9,G207:G209)</f>
        <v>19</v>
      </c>
      <c r="H206" s="43">
        <f t="shared" si="70"/>
        <v>4</v>
      </c>
      <c r="I206" s="43">
        <f t="shared" si="70"/>
        <v>23</v>
      </c>
      <c r="J206" s="43">
        <f t="shared" si="70"/>
        <v>19</v>
      </c>
      <c r="K206" s="43">
        <f t="shared" si="70"/>
        <v>3</v>
      </c>
      <c r="L206" s="43">
        <f t="shared" si="70"/>
        <v>22</v>
      </c>
      <c r="M206" s="43">
        <f t="shared" si="70"/>
        <v>4</v>
      </c>
      <c r="N206" s="43">
        <f t="shared" si="70"/>
        <v>0</v>
      </c>
      <c r="O206" s="43">
        <f t="shared" si="70"/>
        <v>4</v>
      </c>
      <c r="P206" s="43">
        <f t="shared" si="70"/>
        <v>1</v>
      </c>
      <c r="Q206" s="43">
        <f t="shared" si="70"/>
        <v>0</v>
      </c>
      <c r="R206" s="43">
        <f t="shared" si="70"/>
        <v>1</v>
      </c>
      <c r="S206" s="43">
        <f t="shared" si="70"/>
        <v>0</v>
      </c>
      <c r="T206" s="43">
        <f t="shared" si="70"/>
        <v>0</v>
      </c>
      <c r="U206" s="43">
        <f t="shared" si="70"/>
        <v>0</v>
      </c>
      <c r="V206" s="43">
        <f t="shared" si="70"/>
        <v>0</v>
      </c>
      <c r="W206" s="43">
        <f t="shared" si="70"/>
        <v>0</v>
      </c>
      <c r="X206" s="43">
        <f t="shared" si="70"/>
        <v>0</v>
      </c>
      <c r="Y206" s="43">
        <f t="shared" si="70"/>
        <v>0</v>
      </c>
      <c r="Z206" s="43">
        <f t="shared" si="70"/>
        <v>0</v>
      </c>
      <c r="AA206" s="43">
        <f t="shared" si="70"/>
        <v>0</v>
      </c>
    </row>
    <row r="207" spans="1:27" outlineLevel="4" x14ac:dyDescent="0.25">
      <c r="A207" s="41">
        <v>14.0901</v>
      </c>
      <c r="B207" s="41" t="s">
        <v>257</v>
      </c>
      <c r="C207" s="41" t="s">
        <v>474</v>
      </c>
      <c r="D207" s="44">
        <f t="shared" si="60"/>
        <v>20</v>
      </c>
      <c r="E207" s="44">
        <f t="shared" si="60"/>
        <v>2</v>
      </c>
      <c r="F207" s="44">
        <f t="shared" si="59"/>
        <v>22</v>
      </c>
      <c r="G207" s="45">
        <v>11</v>
      </c>
      <c r="H207" s="45">
        <v>2</v>
      </c>
      <c r="I207" s="45">
        <v>13</v>
      </c>
      <c r="J207" s="45">
        <v>5</v>
      </c>
      <c r="K207" s="45"/>
      <c r="L207" s="45">
        <v>5</v>
      </c>
      <c r="M207" s="45">
        <v>3</v>
      </c>
      <c r="N207" s="45"/>
      <c r="O207" s="45">
        <v>3</v>
      </c>
      <c r="P207" s="45">
        <v>1</v>
      </c>
      <c r="Q207" s="45"/>
      <c r="R207" s="45">
        <v>1</v>
      </c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 outlineLevel="4" x14ac:dyDescent="0.25">
      <c r="A208" s="41">
        <v>14.100099999999999</v>
      </c>
      <c r="B208" s="41" t="s">
        <v>259</v>
      </c>
      <c r="C208" s="41" t="s">
        <v>475</v>
      </c>
      <c r="D208" s="44">
        <f t="shared" si="60"/>
        <v>8</v>
      </c>
      <c r="E208" s="44">
        <f t="shared" si="60"/>
        <v>0</v>
      </c>
      <c r="F208" s="44">
        <f t="shared" si="59"/>
        <v>8</v>
      </c>
      <c r="G208" s="45">
        <v>3</v>
      </c>
      <c r="H208" s="45"/>
      <c r="I208" s="45">
        <v>3</v>
      </c>
      <c r="J208" s="45">
        <v>5</v>
      </c>
      <c r="K208" s="45"/>
      <c r="L208" s="45">
        <v>5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 outlineLevel="4" x14ac:dyDescent="0.25">
      <c r="A209" s="41">
        <v>14.190099999999999</v>
      </c>
      <c r="B209" s="41" t="s">
        <v>261</v>
      </c>
      <c r="C209" s="41" t="s">
        <v>476</v>
      </c>
      <c r="D209" s="44">
        <f t="shared" si="60"/>
        <v>15</v>
      </c>
      <c r="E209" s="44">
        <f t="shared" si="60"/>
        <v>5</v>
      </c>
      <c r="F209" s="44">
        <f t="shared" si="59"/>
        <v>20</v>
      </c>
      <c r="G209" s="45">
        <v>5</v>
      </c>
      <c r="H209" s="45">
        <v>2</v>
      </c>
      <c r="I209" s="45">
        <v>7</v>
      </c>
      <c r="J209" s="45">
        <v>9</v>
      </c>
      <c r="K209" s="45">
        <v>3</v>
      </c>
      <c r="L209" s="45">
        <v>12</v>
      </c>
      <c r="M209" s="45">
        <v>1</v>
      </c>
      <c r="N209" s="45"/>
      <c r="O209" s="45">
        <v>1</v>
      </c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 outlineLevel="1" x14ac:dyDescent="0.25">
      <c r="A210" s="241" t="s">
        <v>363</v>
      </c>
      <c r="B210" s="241"/>
      <c r="C210" s="241"/>
      <c r="D210" s="42">
        <f t="shared" si="60"/>
        <v>685</v>
      </c>
      <c r="E210" s="42">
        <f t="shared" si="60"/>
        <v>1537</v>
      </c>
      <c r="F210" s="42">
        <f t="shared" si="59"/>
        <v>2222</v>
      </c>
      <c r="G210" s="43">
        <f t="shared" ref="G210:AA210" si="71">SUBTOTAL(9,G213:G257)</f>
        <v>146</v>
      </c>
      <c r="H210" s="43">
        <f t="shared" si="71"/>
        <v>331</v>
      </c>
      <c r="I210" s="43">
        <f t="shared" si="71"/>
        <v>477</v>
      </c>
      <c r="J210" s="43">
        <f t="shared" si="71"/>
        <v>252</v>
      </c>
      <c r="K210" s="43">
        <f t="shared" si="71"/>
        <v>497</v>
      </c>
      <c r="L210" s="43">
        <f t="shared" si="71"/>
        <v>749</v>
      </c>
      <c r="M210" s="43">
        <f t="shared" si="71"/>
        <v>91</v>
      </c>
      <c r="N210" s="43">
        <f t="shared" si="71"/>
        <v>244</v>
      </c>
      <c r="O210" s="43">
        <f t="shared" si="71"/>
        <v>335</v>
      </c>
      <c r="P210" s="43">
        <f t="shared" si="71"/>
        <v>185</v>
      </c>
      <c r="Q210" s="43">
        <f t="shared" si="71"/>
        <v>444</v>
      </c>
      <c r="R210" s="43">
        <f t="shared" si="71"/>
        <v>629</v>
      </c>
      <c r="S210" s="43">
        <f t="shared" si="71"/>
        <v>4</v>
      </c>
      <c r="T210" s="43">
        <f t="shared" si="71"/>
        <v>6</v>
      </c>
      <c r="U210" s="43">
        <f t="shared" si="71"/>
        <v>10</v>
      </c>
      <c r="V210" s="43">
        <f t="shared" si="71"/>
        <v>7</v>
      </c>
      <c r="W210" s="43">
        <f t="shared" si="71"/>
        <v>15</v>
      </c>
      <c r="X210" s="43">
        <f t="shared" si="71"/>
        <v>22</v>
      </c>
      <c r="Y210" s="43">
        <f t="shared" si="71"/>
        <v>0</v>
      </c>
      <c r="Z210" s="43">
        <f t="shared" si="71"/>
        <v>0</v>
      </c>
      <c r="AA210" s="43">
        <f t="shared" si="71"/>
        <v>0</v>
      </c>
    </row>
    <row r="211" spans="1:27" outlineLevel="2" x14ac:dyDescent="0.25">
      <c r="A211" s="240" t="s">
        <v>10</v>
      </c>
      <c r="B211" s="240"/>
      <c r="C211" s="240"/>
      <c r="D211" s="42">
        <f t="shared" si="60"/>
        <v>465</v>
      </c>
      <c r="E211" s="42">
        <f t="shared" si="60"/>
        <v>1221</v>
      </c>
      <c r="F211" s="42">
        <f t="shared" si="59"/>
        <v>1686</v>
      </c>
      <c r="G211" s="43">
        <f t="shared" ref="G211:AA211" si="72">SUBTOTAL(9,G213:G239)</f>
        <v>83</v>
      </c>
      <c r="H211" s="43">
        <f t="shared" si="72"/>
        <v>229</v>
      </c>
      <c r="I211" s="43">
        <f t="shared" si="72"/>
        <v>312</v>
      </c>
      <c r="J211" s="43">
        <f t="shared" si="72"/>
        <v>95</v>
      </c>
      <c r="K211" s="43">
        <f t="shared" si="72"/>
        <v>283</v>
      </c>
      <c r="L211" s="43">
        <f t="shared" si="72"/>
        <v>378</v>
      </c>
      <c r="M211" s="43">
        <f t="shared" si="72"/>
        <v>91</v>
      </c>
      <c r="N211" s="43">
        <f t="shared" si="72"/>
        <v>244</v>
      </c>
      <c r="O211" s="43">
        <f t="shared" si="72"/>
        <v>335</v>
      </c>
      <c r="P211" s="43">
        <f t="shared" si="72"/>
        <v>185</v>
      </c>
      <c r="Q211" s="43">
        <f t="shared" si="72"/>
        <v>444</v>
      </c>
      <c r="R211" s="43">
        <f t="shared" si="72"/>
        <v>629</v>
      </c>
      <c r="S211" s="43">
        <f t="shared" si="72"/>
        <v>4</v>
      </c>
      <c r="T211" s="43">
        <f t="shared" si="72"/>
        <v>6</v>
      </c>
      <c r="U211" s="43">
        <f t="shared" si="72"/>
        <v>10</v>
      </c>
      <c r="V211" s="43">
        <f t="shared" si="72"/>
        <v>7</v>
      </c>
      <c r="W211" s="43">
        <f t="shared" si="72"/>
        <v>15</v>
      </c>
      <c r="X211" s="43">
        <f t="shared" si="72"/>
        <v>22</v>
      </c>
      <c r="Y211" s="43">
        <f t="shared" si="72"/>
        <v>0</v>
      </c>
      <c r="Z211" s="43">
        <f t="shared" si="72"/>
        <v>0</v>
      </c>
      <c r="AA211" s="43">
        <f t="shared" si="72"/>
        <v>0</v>
      </c>
    </row>
    <row r="212" spans="1:27" outlineLevel="3" x14ac:dyDescent="0.25">
      <c r="A212" s="242" t="s">
        <v>19</v>
      </c>
      <c r="B212" s="242"/>
      <c r="C212" s="242"/>
      <c r="D212" s="42">
        <f t="shared" si="60"/>
        <v>465</v>
      </c>
      <c r="E212" s="42">
        <f t="shared" si="60"/>
        <v>1221</v>
      </c>
      <c r="F212" s="42">
        <f t="shared" si="59"/>
        <v>1686</v>
      </c>
      <c r="G212" s="43">
        <f t="shared" ref="G212:AA212" si="73">SUBTOTAL(9,G213:G239)</f>
        <v>83</v>
      </c>
      <c r="H212" s="43">
        <f t="shared" si="73"/>
        <v>229</v>
      </c>
      <c r="I212" s="43">
        <f t="shared" si="73"/>
        <v>312</v>
      </c>
      <c r="J212" s="43">
        <f t="shared" si="73"/>
        <v>95</v>
      </c>
      <c r="K212" s="43">
        <f t="shared" si="73"/>
        <v>283</v>
      </c>
      <c r="L212" s="43">
        <f t="shared" si="73"/>
        <v>378</v>
      </c>
      <c r="M212" s="43">
        <f t="shared" si="73"/>
        <v>91</v>
      </c>
      <c r="N212" s="43">
        <f t="shared" si="73"/>
        <v>244</v>
      </c>
      <c r="O212" s="43">
        <f t="shared" si="73"/>
        <v>335</v>
      </c>
      <c r="P212" s="43">
        <f t="shared" si="73"/>
        <v>185</v>
      </c>
      <c r="Q212" s="43">
        <f t="shared" si="73"/>
        <v>444</v>
      </c>
      <c r="R212" s="43">
        <f t="shared" si="73"/>
        <v>629</v>
      </c>
      <c r="S212" s="43">
        <f t="shared" si="73"/>
        <v>4</v>
      </c>
      <c r="T212" s="43">
        <f t="shared" si="73"/>
        <v>6</v>
      </c>
      <c r="U212" s="43">
        <f t="shared" si="73"/>
        <v>10</v>
      </c>
      <c r="V212" s="43">
        <f t="shared" si="73"/>
        <v>7</v>
      </c>
      <c r="W212" s="43">
        <f t="shared" si="73"/>
        <v>15</v>
      </c>
      <c r="X212" s="43">
        <f t="shared" si="73"/>
        <v>22</v>
      </c>
      <c r="Y212" s="43">
        <f t="shared" si="73"/>
        <v>0</v>
      </c>
      <c r="Z212" s="43">
        <f t="shared" si="73"/>
        <v>0</v>
      </c>
      <c r="AA212" s="43">
        <f t="shared" si="73"/>
        <v>0</v>
      </c>
    </row>
    <row r="213" spans="1:27" outlineLevel="4" x14ac:dyDescent="0.25">
      <c r="A213" s="41">
        <v>16.010100000000001</v>
      </c>
      <c r="B213" s="41" t="s">
        <v>303</v>
      </c>
      <c r="C213" s="41" t="s">
        <v>304</v>
      </c>
      <c r="D213" s="44">
        <f t="shared" si="60"/>
        <v>76</v>
      </c>
      <c r="E213" s="44">
        <f t="shared" si="60"/>
        <v>329</v>
      </c>
      <c r="F213" s="44">
        <f t="shared" si="59"/>
        <v>405</v>
      </c>
      <c r="G213" s="45">
        <v>10</v>
      </c>
      <c r="H213" s="45">
        <v>59</v>
      </c>
      <c r="I213" s="45">
        <v>69</v>
      </c>
      <c r="J213" s="45">
        <v>16</v>
      </c>
      <c r="K213" s="45">
        <v>78</v>
      </c>
      <c r="L213" s="45">
        <v>94</v>
      </c>
      <c r="M213" s="45">
        <v>18</v>
      </c>
      <c r="N213" s="45">
        <v>73</v>
      </c>
      <c r="O213" s="45">
        <v>91</v>
      </c>
      <c r="P213" s="45">
        <v>28</v>
      </c>
      <c r="Q213" s="45">
        <v>110</v>
      </c>
      <c r="R213" s="45">
        <v>138</v>
      </c>
      <c r="S213" s="45">
        <v>1</v>
      </c>
      <c r="T213" s="45"/>
      <c r="U213" s="45">
        <v>1</v>
      </c>
      <c r="V213" s="45">
        <v>3</v>
      </c>
      <c r="W213" s="45">
        <v>9</v>
      </c>
      <c r="X213" s="45">
        <v>12</v>
      </c>
      <c r="Y213" s="45"/>
      <c r="Z213" s="45"/>
      <c r="AA213" s="45"/>
    </row>
    <row r="214" spans="1:27" outlineLevel="4" x14ac:dyDescent="0.25">
      <c r="A214" s="41">
        <v>16.010400000000001</v>
      </c>
      <c r="B214" s="41" t="s">
        <v>307</v>
      </c>
      <c r="C214" s="41" t="s">
        <v>308</v>
      </c>
      <c r="D214" s="44">
        <f t="shared" si="60"/>
        <v>27</v>
      </c>
      <c r="E214" s="44">
        <f t="shared" si="60"/>
        <v>101</v>
      </c>
      <c r="F214" s="44">
        <f t="shared" si="59"/>
        <v>128</v>
      </c>
      <c r="G214" s="45">
        <v>7</v>
      </c>
      <c r="H214" s="45">
        <v>19</v>
      </c>
      <c r="I214" s="45">
        <v>26</v>
      </c>
      <c r="J214" s="45">
        <v>5</v>
      </c>
      <c r="K214" s="45">
        <v>28</v>
      </c>
      <c r="L214" s="45">
        <v>33</v>
      </c>
      <c r="M214" s="45">
        <v>5</v>
      </c>
      <c r="N214" s="45">
        <v>23</v>
      </c>
      <c r="O214" s="45">
        <v>28</v>
      </c>
      <c r="P214" s="45">
        <v>10</v>
      </c>
      <c r="Q214" s="45">
        <v>31</v>
      </c>
      <c r="R214" s="45">
        <v>41</v>
      </c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 outlineLevel="4" x14ac:dyDescent="0.25">
      <c r="A215" s="41">
        <v>16.010400000000001</v>
      </c>
      <c r="B215" s="41" t="s">
        <v>309</v>
      </c>
      <c r="C215" s="41" t="s">
        <v>310</v>
      </c>
      <c r="D215" s="44">
        <f t="shared" si="60"/>
        <v>22</v>
      </c>
      <c r="E215" s="44">
        <f t="shared" si="60"/>
        <v>73</v>
      </c>
      <c r="F215" s="44">
        <f t="shared" si="59"/>
        <v>95</v>
      </c>
      <c r="G215" s="45">
        <v>2</v>
      </c>
      <c r="H215" s="45">
        <v>11</v>
      </c>
      <c r="I215" s="45">
        <v>13</v>
      </c>
      <c r="J215" s="45">
        <v>5</v>
      </c>
      <c r="K215" s="45">
        <v>17</v>
      </c>
      <c r="L215" s="45">
        <v>22</v>
      </c>
      <c r="M215" s="45">
        <v>8</v>
      </c>
      <c r="N215" s="45">
        <v>8</v>
      </c>
      <c r="O215" s="45">
        <v>16</v>
      </c>
      <c r="P215" s="45">
        <v>6</v>
      </c>
      <c r="Q215" s="45">
        <v>36</v>
      </c>
      <c r="R215" s="45">
        <v>42</v>
      </c>
      <c r="S215" s="45"/>
      <c r="T215" s="45">
        <v>1</v>
      </c>
      <c r="U215" s="45">
        <v>1</v>
      </c>
      <c r="V215" s="45">
        <v>1</v>
      </c>
      <c r="W215" s="45"/>
      <c r="X215" s="45">
        <v>1</v>
      </c>
      <c r="Y215" s="45"/>
      <c r="Z215" s="45"/>
      <c r="AA215" s="45"/>
    </row>
    <row r="216" spans="1:27" outlineLevel="4" x14ac:dyDescent="0.25">
      <c r="A216" s="41">
        <v>16.090499999999999</v>
      </c>
      <c r="B216" s="41" t="s">
        <v>288</v>
      </c>
      <c r="C216" s="41" t="s">
        <v>481</v>
      </c>
      <c r="D216" s="44">
        <f t="shared" si="60"/>
        <v>8</v>
      </c>
      <c r="E216" s="44">
        <f t="shared" si="60"/>
        <v>51</v>
      </c>
      <c r="F216" s="44">
        <f t="shared" si="59"/>
        <v>59</v>
      </c>
      <c r="G216" s="45">
        <v>2</v>
      </c>
      <c r="H216" s="45">
        <v>9</v>
      </c>
      <c r="I216" s="45">
        <v>11</v>
      </c>
      <c r="J216" s="45">
        <v>2</v>
      </c>
      <c r="K216" s="45">
        <v>11</v>
      </c>
      <c r="L216" s="45">
        <v>13</v>
      </c>
      <c r="M216" s="45">
        <v>2</v>
      </c>
      <c r="N216" s="45">
        <v>11</v>
      </c>
      <c r="O216" s="45">
        <v>13</v>
      </c>
      <c r="P216" s="45">
        <v>1</v>
      </c>
      <c r="Q216" s="45">
        <v>15</v>
      </c>
      <c r="R216" s="45">
        <v>16</v>
      </c>
      <c r="S216" s="45">
        <v>1</v>
      </c>
      <c r="T216" s="45">
        <v>3</v>
      </c>
      <c r="U216" s="45">
        <v>4</v>
      </c>
      <c r="V216" s="45"/>
      <c r="W216" s="45">
        <v>2</v>
      </c>
      <c r="X216" s="45">
        <v>2</v>
      </c>
      <c r="Y216" s="45"/>
      <c r="Z216" s="45"/>
      <c r="AA216" s="45"/>
    </row>
    <row r="217" spans="1:27" outlineLevel="4" x14ac:dyDescent="0.25">
      <c r="A217" s="41">
        <v>23.010100000000001</v>
      </c>
      <c r="B217" s="41" t="s">
        <v>300</v>
      </c>
      <c r="C217" s="41" t="s">
        <v>301</v>
      </c>
      <c r="D217" s="44">
        <f t="shared" si="60"/>
        <v>5</v>
      </c>
      <c r="E217" s="44">
        <f t="shared" si="60"/>
        <v>4</v>
      </c>
      <c r="F217" s="44">
        <f t="shared" ref="F217:F276" si="74">SUM(D217:E217)</f>
        <v>9</v>
      </c>
      <c r="G217" s="45">
        <v>1</v>
      </c>
      <c r="H217" s="45">
        <v>1</v>
      </c>
      <c r="I217" s="45">
        <v>2</v>
      </c>
      <c r="J217" s="45">
        <v>2</v>
      </c>
      <c r="K217" s="45"/>
      <c r="L217" s="45">
        <v>2</v>
      </c>
      <c r="M217" s="45"/>
      <c r="N217" s="45">
        <v>1</v>
      </c>
      <c r="O217" s="45">
        <v>1</v>
      </c>
      <c r="P217" s="45">
        <v>2</v>
      </c>
      <c r="Q217" s="45">
        <v>2</v>
      </c>
      <c r="R217" s="45">
        <v>4</v>
      </c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 outlineLevel="4" x14ac:dyDescent="0.25">
      <c r="A218" s="41">
        <v>23.9999</v>
      </c>
      <c r="B218" s="41" t="s">
        <v>305</v>
      </c>
      <c r="C218" s="41" t="s">
        <v>484</v>
      </c>
      <c r="D218" s="44">
        <f t="shared" si="60"/>
        <v>12</v>
      </c>
      <c r="E218" s="44">
        <f t="shared" si="60"/>
        <v>55</v>
      </c>
      <c r="F218" s="44">
        <f t="shared" si="74"/>
        <v>67</v>
      </c>
      <c r="G218" s="45">
        <v>2</v>
      </c>
      <c r="H218" s="45">
        <v>19</v>
      </c>
      <c r="I218" s="45">
        <v>21</v>
      </c>
      <c r="J218" s="45">
        <v>1</v>
      </c>
      <c r="K218" s="45">
        <v>9</v>
      </c>
      <c r="L218" s="45">
        <v>10</v>
      </c>
      <c r="M218" s="45">
        <v>3</v>
      </c>
      <c r="N218" s="45">
        <v>7</v>
      </c>
      <c r="O218" s="45">
        <v>10</v>
      </c>
      <c r="P218" s="45">
        <v>6</v>
      </c>
      <c r="Q218" s="45">
        <v>19</v>
      </c>
      <c r="R218" s="45">
        <v>25</v>
      </c>
      <c r="S218" s="45"/>
      <c r="T218" s="45"/>
      <c r="U218" s="45"/>
      <c r="V218" s="45"/>
      <c r="W218" s="45">
        <v>1</v>
      </c>
      <c r="X218" s="45">
        <v>1</v>
      </c>
      <c r="Y218" s="45"/>
      <c r="Z218" s="45"/>
      <c r="AA218" s="45"/>
    </row>
    <row r="219" spans="1:27" outlineLevel="4" x14ac:dyDescent="0.25">
      <c r="A219" s="41">
        <v>30.9999</v>
      </c>
      <c r="B219" s="41" t="s">
        <v>279</v>
      </c>
      <c r="C219" s="41" t="s">
        <v>280</v>
      </c>
      <c r="D219" s="44">
        <f t="shared" si="60"/>
        <v>3</v>
      </c>
      <c r="E219" s="44">
        <f t="shared" si="60"/>
        <v>19</v>
      </c>
      <c r="F219" s="44">
        <f t="shared" si="74"/>
        <v>22</v>
      </c>
      <c r="G219" s="45"/>
      <c r="H219" s="45"/>
      <c r="I219" s="45"/>
      <c r="J219" s="45"/>
      <c r="K219" s="45">
        <v>2</v>
      </c>
      <c r="L219" s="45">
        <v>2</v>
      </c>
      <c r="M219" s="45"/>
      <c r="N219" s="45">
        <v>4</v>
      </c>
      <c r="O219" s="45">
        <v>4</v>
      </c>
      <c r="P219" s="45">
        <v>3</v>
      </c>
      <c r="Q219" s="45">
        <v>13</v>
      </c>
      <c r="R219" s="45">
        <v>16</v>
      </c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 outlineLevel="4" x14ac:dyDescent="0.25">
      <c r="A220" s="41">
        <v>30.9999</v>
      </c>
      <c r="B220" s="41" t="s">
        <v>281</v>
      </c>
      <c r="C220" s="41" t="s">
        <v>282</v>
      </c>
      <c r="D220" s="44">
        <f t="shared" ref="D220:E276" si="75">G220+J220+M220+P220+S220+V220+Y220</f>
        <v>8</v>
      </c>
      <c r="E220" s="44">
        <f t="shared" si="75"/>
        <v>16</v>
      </c>
      <c r="F220" s="44">
        <f t="shared" si="74"/>
        <v>24</v>
      </c>
      <c r="G220" s="45"/>
      <c r="H220" s="45">
        <v>1</v>
      </c>
      <c r="I220" s="45">
        <v>1</v>
      </c>
      <c r="J220" s="45"/>
      <c r="K220" s="45">
        <v>2</v>
      </c>
      <c r="L220" s="45">
        <v>2</v>
      </c>
      <c r="M220" s="45">
        <v>3</v>
      </c>
      <c r="N220" s="45">
        <v>3</v>
      </c>
      <c r="O220" s="45">
        <v>6</v>
      </c>
      <c r="P220" s="45">
        <v>5</v>
      </c>
      <c r="Q220" s="45">
        <v>10</v>
      </c>
      <c r="R220" s="45">
        <v>15</v>
      </c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 outlineLevel="4" x14ac:dyDescent="0.25">
      <c r="A221" s="41">
        <v>30.9999</v>
      </c>
      <c r="B221" s="41" t="s">
        <v>283</v>
      </c>
      <c r="C221" s="41" t="s">
        <v>284</v>
      </c>
      <c r="D221" s="44">
        <f t="shared" si="75"/>
        <v>7</v>
      </c>
      <c r="E221" s="44">
        <f t="shared" si="75"/>
        <v>12</v>
      </c>
      <c r="F221" s="44">
        <f t="shared" si="74"/>
        <v>19</v>
      </c>
      <c r="G221" s="45"/>
      <c r="H221" s="45">
        <v>1</v>
      </c>
      <c r="I221" s="45">
        <v>1</v>
      </c>
      <c r="J221" s="45"/>
      <c r="K221" s="45">
        <v>2</v>
      </c>
      <c r="L221" s="45">
        <v>2</v>
      </c>
      <c r="M221" s="45"/>
      <c r="N221" s="45">
        <v>1</v>
      </c>
      <c r="O221" s="45">
        <v>1</v>
      </c>
      <c r="P221" s="45">
        <v>7</v>
      </c>
      <c r="Q221" s="45">
        <v>8</v>
      </c>
      <c r="R221" s="45">
        <v>15</v>
      </c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 outlineLevel="4" x14ac:dyDescent="0.25">
      <c r="A222" s="41">
        <v>30.9999</v>
      </c>
      <c r="B222" s="41" t="s">
        <v>285</v>
      </c>
      <c r="C222" s="41" t="s">
        <v>489</v>
      </c>
      <c r="D222" s="44">
        <f t="shared" si="75"/>
        <v>0</v>
      </c>
      <c r="E222" s="44">
        <f t="shared" si="75"/>
        <v>2</v>
      </c>
      <c r="F222" s="44">
        <f t="shared" si="74"/>
        <v>2</v>
      </c>
      <c r="G222" s="45"/>
      <c r="H222" s="45"/>
      <c r="I222" s="45"/>
      <c r="J222" s="45"/>
      <c r="K222" s="45"/>
      <c r="L222" s="45"/>
      <c r="M222" s="45"/>
      <c r="N222" s="45">
        <v>1</v>
      </c>
      <c r="O222" s="45">
        <v>1</v>
      </c>
      <c r="P222" s="45"/>
      <c r="Q222" s="45">
        <v>1</v>
      </c>
      <c r="R222" s="45">
        <v>1</v>
      </c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 outlineLevel="4" x14ac:dyDescent="0.25">
      <c r="A223" s="41">
        <v>30.9999</v>
      </c>
      <c r="B223" s="41" t="s">
        <v>596</v>
      </c>
      <c r="C223" s="41" t="s">
        <v>597</v>
      </c>
      <c r="D223" s="44">
        <f t="shared" si="75"/>
        <v>2</v>
      </c>
      <c r="E223" s="44">
        <f t="shared" si="75"/>
        <v>3</v>
      </c>
      <c r="F223" s="44">
        <f t="shared" si="74"/>
        <v>5</v>
      </c>
      <c r="G223" s="45"/>
      <c r="H223" s="45"/>
      <c r="I223" s="45"/>
      <c r="J223" s="45"/>
      <c r="K223" s="45">
        <v>1</v>
      </c>
      <c r="L223" s="45">
        <v>1</v>
      </c>
      <c r="M223" s="45"/>
      <c r="N223" s="45">
        <v>1</v>
      </c>
      <c r="O223" s="45">
        <v>1</v>
      </c>
      <c r="P223" s="45">
        <v>2</v>
      </c>
      <c r="Q223" s="45">
        <v>1</v>
      </c>
      <c r="R223" s="45">
        <v>3</v>
      </c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 outlineLevel="4" x14ac:dyDescent="0.25">
      <c r="A224" s="41">
        <v>30.9999</v>
      </c>
      <c r="B224" s="41" t="s">
        <v>287</v>
      </c>
      <c r="C224" s="41" t="s">
        <v>68</v>
      </c>
      <c r="D224" s="44">
        <f t="shared" si="75"/>
        <v>16</v>
      </c>
      <c r="E224" s="44">
        <f t="shared" si="75"/>
        <v>66</v>
      </c>
      <c r="F224" s="44">
        <f t="shared" si="74"/>
        <v>82</v>
      </c>
      <c r="G224" s="45">
        <v>5</v>
      </c>
      <c r="H224" s="45">
        <v>32</v>
      </c>
      <c r="I224" s="45">
        <v>37</v>
      </c>
      <c r="J224" s="45">
        <v>8</v>
      </c>
      <c r="K224" s="45">
        <v>22</v>
      </c>
      <c r="L224" s="45">
        <v>30</v>
      </c>
      <c r="M224" s="45">
        <v>3</v>
      </c>
      <c r="N224" s="45">
        <v>6</v>
      </c>
      <c r="O224" s="45">
        <v>9</v>
      </c>
      <c r="P224" s="45"/>
      <c r="Q224" s="45">
        <v>6</v>
      </c>
      <c r="R224" s="45">
        <v>6</v>
      </c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 outlineLevel="4" x14ac:dyDescent="0.25">
      <c r="A225" s="41">
        <v>38.010100000000001</v>
      </c>
      <c r="B225" s="41" t="s">
        <v>290</v>
      </c>
      <c r="C225" s="41" t="s">
        <v>482</v>
      </c>
      <c r="D225" s="44">
        <f t="shared" si="75"/>
        <v>23</v>
      </c>
      <c r="E225" s="44">
        <f t="shared" si="75"/>
        <v>20</v>
      </c>
      <c r="F225" s="44">
        <f t="shared" si="74"/>
        <v>43</v>
      </c>
      <c r="G225" s="45">
        <v>2</v>
      </c>
      <c r="H225" s="45">
        <v>5</v>
      </c>
      <c r="I225" s="45">
        <v>7</v>
      </c>
      <c r="J225" s="45">
        <v>11</v>
      </c>
      <c r="K225" s="45">
        <v>4</v>
      </c>
      <c r="L225" s="45">
        <v>15</v>
      </c>
      <c r="M225" s="45">
        <v>5</v>
      </c>
      <c r="N225" s="45">
        <v>7</v>
      </c>
      <c r="O225" s="45">
        <v>12</v>
      </c>
      <c r="P225" s="45">
        <v>3</v>
      </c>
      <c r="Q225" s="45">
        <v>4</v>
      </c>
      <c r="R225" s="45">
        <v>7</v>
      </c>
      <c r="S225" s="45">
        <v>2</v>
      </c>
      <c r="T225" s="45"/>
      <c r="U225" s="45">
        <v>2</v>
      </c>
      <c r="V225" s="45"/>
      <c r="W225" s="45"/>
      <c r="X225" s="45"/>
      <c r="Y225" s="45"/>
      <c r="Z225" s="45"/>
      <c r="AA225" s="45"/>
    </row>
    <row r="226" spans="1:27" outlineLevel="4" x14ac:dyDescent="0.25">
      <c r="A226" s="41">
        <v>50.0501</v>
      </c>
      <c r="B226" s="41" t="s">
        <v>277</v>
      </c>
      <c r="C226" s="41" t="s">
        <v>278</v>
      </c>
      <c r="D226" s="44">
        <f t="shared" si="75"/>
        <v>87</v>
      </c>
      <c r="E226" s="44">
        <f t="shared" si="75"/>
        <v>173</v>
      </c>
      <c r="F226" s="44">
        <f t="shared" si="74"/>
        <v>260</v>
      </c>
      <c r="G226" s="45">
        <v>19</v>
      </c>
      <c r="H226" s="45">
        <v>29</v>
      </c>
      <c r="I226" s="45">
        <v>48</v>
      </c>
      <c r="J226" s="45">
        <v>17</v>
      </c>
      <c r="K226" s="45">
        <v>36</v>
      </c>
      <c r="L226" s="45">
        <v>53</v>
      </c>
      <c r="M226" s="45">
        <v>17</v>
      </c>
      <c r="N226" s="45">
        <v>38</v>
      </c>
      <c r="O226" s="45">
        <v>55</v>
      </c>
      <c r="P226" s="45">
        <v>34</v>
      </c>
      <c r="Q226" s="45">
        <v>69</v>
      </c>
      <c r="R226" s="45">
        <v>103</v>
      </c>
      <c r="S226" s="45"/>
      <c r="T226" s="45"/>
      <c r="U226" s="45"/>
      <c r="V226" s="45"/>
      <c r="W226" s="45">
        <v>1</v>
      </c>
      <c r="X226" s="45">
        <v>1</v>
      </c>
      <c r="Y226" s="45"/>
      <c r="Z226" s="45"/>
      <c r="AA226" s="45"/>
    </row>
    <row r="227" spans="1:27" outlineLevel="4" x14ac:dyDescent="0.25">
      <c r="A227" s="41">
        <v>50.060499999999998</v>
      </c>
      <c r="B227" s="41" t="s">
        <v>271</v>
      </c>
      <c r="C227" s="41" t="s">
        <v>272</v>
      </c>
      <c r="D227" s="44">
        <f t="shared" si="75"/>
        <v>4</v>
      </c>
      <c r="E227" s="44">
        <f t="shared" si="75"/>
        <v>8</v>
      </c>
      <c r="F227" s="44">
        <f t="shared" si="74"/>
        <v>12</v>
      </c>
      <c r="G227" s="45"/>
      <c r="H227" s="45"/>
      <c r="I227" s="45"/>
      <c r="J227" s="45"/>
      <c r="K227" s="45">
        <v>1</v>
      </c>
      <c r="L227" s="45">
        <v>1</v>
      </c>
      <c r="M227" s="45">
        <v>1</v>
      </c>
      <c r="N227" s="45">
        <v>1</v>
      </c>
      <c r="O227" s="45">
        <v>2</v>
      </c>
      <c r="P227" s="45">
        <v>3</v>
      </c>
      <c r="Q227" s="45">
        <v>6</v>
      </c>
      <c r="R227" s="45">
        <v>9</v>
      </c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 outlineLevel="4" x14ac:dyDescent="0.25">
      <c r="A228" s="41">
        <v>50.070099999999996</v>
      </c>
      <c r="B228" s="41" t="s">
        <v>371</v>
      </c>
      <c r="C228" s="41" t="s">
        <v>492</v>
      </c>
      <c r="D228" s="44">
        <f t="shared" si="75"/>
        <v>1</v>
      </c>
      <c r="E228" s="44">
        <f t="shared" si="75"/>
        <v>5</v>
      </c>
      <c r="F228" s="44">
        <f t="shared" si="74"/>
        <v>6</v>
      </c>
      <c r="G228" s="45">
        <v>1</v>
      </c>
      <c r="H228" s="45"/>
      <c r="I228" s="45">
        <v>1</v>
      </c>
      <c r="J228" s="45"/>
      <c r="K228" s="45">
        <v>3</v>
      </c>
      <c r="L228" s="45">
        <v>3</v>
      </c>
      <c r="M228" s="45"/>
      <c r="N228" s="45"/>
      <c r="O228" s="45"/>
      <c r="P228" s="45"/>
      <c r="Q228" s="45">
        <v>1</v>
      </c>
      <c r="R228" s="45">
        <v>1</v>
      </c>
      <c r="S228" s="45"/>
      <c r="T228" s="45">
        <v>1</v>
      </c>
      <c r="U228" s="45">
        <v>1</v>
      </c>
      <c r="V228" s="45"/>
      <c r="W228" s="45"/>
      <c r="X228" s="45"/>
      <c r="Y228" s="45"/>
      <c r="Z228" s="45"/>
      <c r="AA228" s="45"/>
    </row>
    <row r="229" spans="1:27" outlineLevel="4" x14ac:dyDescent="0.25">
      <c r="A229" s="41">
        <v>50.0702</v>
      </c>
      <c r="B229" s="41" t="s">
        <v>514</v>
      </c>
      <c r="C229" s="41" t="s">
        <v>609</v>
      </c>
      <c r="D229" s="44">
        <f t="shared" si="75"/>
        <v>11</v>
      </c>
      <c r="E229" s="44">
        <f t="shared" si="75"/>
        <v>40</v>
      </c>
      <c r="F229" s="44">
        <f t="shared" si="74"/>
        <v>51</v>
      </c>
      <c r="G229" s="45">
        <v>4</v>
      </c>
      <c r="H229" s="45">
        <v>11</v>
      </c>
      <c r="I229" s="45">
        <v>15</v>
      </c>
      <c r="J229" s="45">
        <v>2</v>
      </c>
      <c r="K229" s="45">
        <v>12</v>
      </c>
      <c r="L229" s="45">
        <v>14</v>
      </c>
      <c r="M229" s="45">
        <v>2</v>
      </c>
      <c r="N229" s="45">
        <v>4</v>
      </c>
      <c r="O229" s="45">
        <v>6</v>
      </c>
      <c r="P229" s="45">
        <v>3</v>
      </c>
      <c r="Q229" s="45">
        <v>11</v>
      </c>
      <c r="R229" s="45">
        <v>14</v>
      </c>
      <c r="S229" s="45"/>
      <c r="T229" s="45"/>
      <c r="U229" s="45"/>
      <c r="V229" s="45"/>
      <c r="W229" s="45">
        <v>2</v>
      </c>
      <c r="X229" s="45">
        <v>2</v>
      </c>
      <c r="Y229" s="45"/>
      <c r="Z229" s="45"/>
      <c r="AA229" s="45"/>
    </row>
    <row r="230" spans="1:27" outlineLevel="4" x14ac:dyDescent="0.25">
      <c r="A230" s="41">
        <v>50.070300000000003</v>
      </c>
      <c r="B230" s="41" t="s">
        <v>298</v>
      </c>
      <c r="C230" s="41" t="s">
        <v>299</v>
      </c>
      <c r="D230" s="44">
        <f t="shared" si="75"/>
        <v>17</v>
      </c>
      <c r="E230" s="44">
        <f t="shared" si="75"/>
        <v>88</v>
      </c>
      <c r="F230" s="44">
        <f t="shared" si="74"/>
        <v>105</v>
      </c>
      <c r="G230" s="45">
        <v>3</v>
      </c>
      <c r="H230" s="45">
        <v>16</v>
      </c>
      <c r="I230" s="45">
        <v>19</v>
      </c>
      <c r="J230" s="45">
        <v>1</v>
      </c>
      <c r="K230" s="45">
        <v>16</v>
      </c>
      <c r="L230" s="45">
        <v>17</v>
      </c>
      <c r="M230" s="45">
        <v>1</v>
      </c>
      <c r="N230" s="45">
        <v>23</v>
      </c>
      <c r="O230" s="45">
        <v>24</v>
      </c>
      <c r="P230" s="45">
        <v>11</v>
      </c>
      <c r="Q230" s="45">
        <v>33</v>
      </c>
      <c r="R230" s="45">
        <v>44</v>
      </c>
      <c r="S230" s="45"/>
      <c r="T230" s="45"/>
      <c r="U230" s="45"/>
      <c r="V230" s="45">
        <v>1</v>
      </c>
      <c r="W230" s="45"/>
      <c r="X230" s="45">
        <v>1</v>
      </c>
      <c r="Y230" s="45"/>
      <c r="Z230" s="45"/>
      <c r="AA230" s="45"/>
    </row>
    <row r="231" spans="1:27" outlineLevel="4" x14ac:dyDescent="0.25">
      <c r="A231" s="41">
        <v>50.070399999999999</v>
      </c>
      <c r="B231" s="41" t="s">
        <v>267</v>
      </c>
      <c r="C231" s="41" t="s">
        <v>512</v>
      </c>
      <c r="D231" s="44">
        <f t="shared" si="75"/>
        <v>2</v>
      </c>
      <c r="E231" s="44">
        <f t="shared" si="75"/>
        <v>5</v>
      </c>
      <c r="F231" s="44">
        <f t="shared" si="74"/>
        <v>7</v>
      </c>
      <c r="G231" s="45"/>
      <c r="H231" s="45"/>
      <c r="I231" s="45"/>
      <c r="J231" s="45">
        <v>2</v>
      </c>
      <c r="K231" s="45"/>
      <c r="L231" s="45">
        <v>2</v>
      </c>
      <c r="M231" s="45"/>
      <c r="N231" s="45">
        <v>1</v>
      </c>
      <c r="O231" s="45">
        <v>1</v>
      </c>
      <c r="P231" s="45"/>
      <c r="Q231" s="45">
        <v>4</v>
      </c>
      <c r="R231" s="45">
        <v>4</v>
      </c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 outlineLevel="4" x14ac:dyDescent="0.25">
      <c r="A232" s="41">
        <v>50.070500000000003</v>
      </c>
      <c r="B232" s="41" t="s">
        <v>265</v>
      </c>
      <c r="C232" s="41" t="s">
        <v>495</v>
      </c>
      <c r="D232" s="44">
        <f t="shared" si="75"/>
        <v>8</v>
      </c>
      <c r="E232" s="44">
        <f t="shared" si="75"/>
        <v>11</v>
      </c>
      <c r="F232" s="44">
        <f t="shared" si="74"/>
        <v>19</v>
      </c>
      <c r="G232" s="45"/>
      <c r="H232" s="45"/>
      <c r="I232" s="45"/>
      <c r="J232" s="45"/>
      <c r="K232" s="45">
        <v>1</v>
      </c>
      <c r="L232" s="45">
        <v>1</v>
      </c>
      <c r="M232" s="45">
        <v>3</v>
      </c>
      <c r="N232" s="45">
        <v>2</v>
      </c>
      <c r="O232" s="45">
        <v>5</v>
      </c>
      <c r="P232" s="45">
        <v>4</v>
      </c>
      <c r="Q232" s="45">
        <v>8</v>
      </c>
      <c r="R232" s="45">
        <v>12</v>
      </c>
      <c r="S232" s="45"/>
      <c r="T232" s="45"/>
      <c r="U232" s="45"/>
      <c r="V232" s="45">
        <v>1</v>
      </c>
      <c r="W232" s="45"/>
      <c r="X232" s="45">
        <v>1</v>
      </c>
      <c r="Y232" s="45"/>
      <c r="Z232" s="45"/>
      <c r="AA232" s="45"/>
    </row>
    <row r="233" spans="1:27" outlineLevel="4" x14ac:dyDescent="0.25">
      <c r="A233" s="41">
        <v>50.070500000000003</v>
      </c>
      <c r="B233" s="41" t="s">
        <v>269</v>
      </c>
      <c r="C233" s="41" t="s">
        <v>511</v>
      </c>
      <c r="D233" s="44">
        <f t="shared" si="75"/>
        <v>5</v>
      </c>
      <c r="E233" s="44">
        <f t="shared" si="75"/>
        <v>10</v>
      </c>
      <c r="F233" s="44">
        <f t="shared" si="74"/>
        <v>15</v>
      </c>
      <c r="G233" s="45"/>
      <c r="H233" s="45"/>
      <c r="I233" s="45"/>
      <c r="J233" s="45">
        <v>1</v>
      </c>
      <c r="K233" s="45">
        <v>3</v>
      </c>
      <c r="L233" s="45">
        <v>4</v>
      </c>
      <c r="M233" s="45"/>
      <c r="N233" s="45">
        <v>3</v>
      </c>
      <c r="O233" s="45">
        <v>3</v>
      </c>
      <c r="P233" s="45">
        <v>4</v>
      </c>
      <c r="Q233" s="45">
        <v>4</v>
      </c>
      <c r="R233" s="45">
        <v>8</v>
      </c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 outlineLevel="4" x14ac:dyDescent="0.25">
      <c r="A234" s="41">
        <v>50.070500000000003</v>
      </c>
      <c r="B234" s="41" t="s">
        <v>275</v>
      </c>
      <c r="C234" s="41" t="s">
        <v>510</v>
      </c>
      <c r="D234" s="44">
        <f t="shared" si="75"/>
        <v>2</v>
      </c>
      <c r="E234" s="44">
        <f t="shared" si="75"/>
        <v>15</v>
      </c>
      <c r="F234" s="44">
        <f t="shared" si="74"/>
        <v>17</v>
      </c>
      <c r="G234" s="45"/>
      <c r="H234" s="45"/>
      <c r="I234" s="45"/>
      <c r="J234" s="45"/>
      <c r="K234" s="45"/>
      <c r="L234" s="45"/>
      <c r="M234" s="45">
        <v>1</v>
      </c>
      <c r="N234" s="45">
        <v>6</v>
      </c>
      <c r="O234" s="45">
        <v>7</v>
      </c>
      <c r="P234" s="45">
        <v>1</v>
      </c>
      <c r="Q234" s="45">
        <v>9</v>
      </c>
      <c r="R234" s="45">
        <v>10</v>
      </c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 outlineLevel="4" x14ac:dyDescent="0.25">
      <c r="A235" s="41">
        <v>50.070799999999998</v>
      </c>
      <c r="B235" s="41" t="s">
        <v>273</v>
      </c>
      <c r="C235" s="41" t="s">
        <v>509</v>
      </c>
      <c r="D235" s="44">
        <f t="shared" si="75"/>
        <v>1</v>
      </c>
      <c r="E235" s="44">
        <f t="shared" si="75"/>
        <v>1</v>
      </c>
      <c r="F235" s="44">
        <f t="shared" si="74"/>
        <v>2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>
        <v>1</v>
      </c>
      <c r="Q235" s="45">
        <v>1</v>
      </c>
      <c r="R235" s="45">
        <v>2</v>
      </c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 outlineLevel="4" x14ac:dyDescent="0.25">
      <c r="A236" s="41">
        <v>50.070900000000002</v>
      </c>
      <c r="B236" s="41" t="s">
        <v>263</v>
      </c>
      <c r="C236" s="41" t="s">
        <v>508</v>
      </c>
      <c r="D236" s="44">
        <f t="shared" si="75"/>
        <v>3</v>
      </c>
      <c r="E236" s="44">
        <f t="shared" si="75"/>
        <v>0</v>
      </c>
      <c r="F236" s="44">
        <f t="shared" si="74"/>
        <v>3</v>
      </c>
      <c r="G236" s="45"/>
      <c r="H236" s="45"/>
      <c r="I236" s="45"/>
      <c r="J236" s="45"/>
      <c r="K236" s="45"/>
      <c r="L236" s="45"/>
      <c r="M236" s="45">
        <v>1</v>
      </c>
      <c r="N236" s="45"/>
      <c r="O236" s="45">
        <v>1</v>
      </c>
      <c r="P236" s="45">
        <v>2</v>
      </c>
      <c r="Q236" s="45"/>
      <c r="R236" s="45">
        <v>2</v>
      </c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 outlineLevel="4" x14ac:dyDescent="0.25">
      <c r="A237" s="41">
        <v>50.0901</v>
      </c>
      <c r="B237" s="41" t="s">
        <v>311</v>
      </c>
      <c r="C237" s="41" t="s">
        <v>486</v>
      </c>
      <c r="D237" s="44">
        <f t="shared" si="75"/>
        <v>43</v>
      </c>
      <c r="E237" s="44">
        <f t="shared" si="75"/>
        <v>49</v>
      </c>
      <c r="F237" s="44">
        <f t="shared" si="74"/>
        <v>92</v>
      </c>
      <c r="G237" s="45">
        <v>10</v>
      </c>
      <c r="H237" s="45">
        <v>11</v>
      </c>
      <c r="I237" s="45">
        <v>21</v>
      </c>
      <c r="J237" s="45">
        <v>10</v>
      </c>
      <c r="K237" s="45">
        <v>14</v>
      </c>
      <c r="L237" s="45">
        <v>24</v>
      </c>
      <c r="M237" s="45">
        <v>5</v>
      </c>
      <c r="N237" s="45">
        <v>6</v>
      </c>
      <c r="O237" s="45">
        <v>11</v>
      </c>
      <c r="P237" s="45">
        <v>17</v>
      </c>
      <c r="Q237" s="45">
        <v>18</v>
      </c>
      <c r="R237" s="45">
        <v>35</v>
      </c>
      <c r="S237" s="45"/>
      <c r="T237" s="45"/>
      <c r="U237" s="45"/>
      <c r="V237" s="45">
        <v>1</v>
      </c>
      <c r="W237" s="45"/>
      <c r="X237" s="45">
        <v>1</v>
      </c>
      <c r="Y237" s="45"/>
      <c r="Z237" s="45"/>
      <c r="AA237" s="45"/>
    </row>
    <row r="238" spans="1:27" outlineLevel="4" x14ac:dyDescent="0.25">
      <c r="A238" s="41">
        <v>54.010300000000001</v>
      </c>
      <c r="B238" s="41" t="s">
        <v>294</v>
      </c>
      <c r="C238" s="41" t="s">
        <v>295</v>
      </c>
      <c r="D238" s="44">
        <f t="shared" si="75"/>
        <v>37</v>
      </c>
      <c r="E238" s="44">
        <f t="shared" si="75"/>
        <v>41</v>
      </c>
      <c r="F238" s="44">
        <f t="shared" si="74"/>
        <v>78</v>
      </c>
      <c r="G238" s="45">
        <v>9</v>
      </c>
      <c r="H238" s="45">
        <v>5</v>
      </c>
      <c r="I238" s="45">
        <v>14</v>
      </c>
      <c r="J238" s="45">
        <v>7</v>
      </c>
      <c r="K238" s="45">
        <v>14</v>
      </c>
      <c r="L238" s="45">
        <v>21</v>
      </c>
      <c r="M238" s="45">
        <v>4</v>
      </c>
      <c r="N238" s="45">
        <v>11</v>
      </c>
      <c r="O238" s="45">
        <v>15</v>
      </c>
      <c r="P238" s="45">
        <v>17</v>
      </c>
      <c r="Q238" s="45">
        <v>11</v>
      </c>
      <c r="R238" s="45">
        <v>28</v>
      </c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 outlineLevel="4" x14ac:dyDescent="0.25">
      <c r="A239" s="41">
        <v>54.0199</v>
      </c>
      <c r="B239" s="41" t="s">
        <v>296</v>
      </c>
      <c r="C239" s="41" t="s">
        <v>487</v>
      </c>
      <c r="D239" s="44">
        <f t="shared" si="75"/>
        <v>35</v>
      </c>
      <c r="E239" s="44">
        <f t="shared" si="75"/>
        <v>24</v>
      </c>
      <c r="F239" s="44">
        <f t="shared" si="74"/>
        <v>59</v>
      </c>
      <c r="G239" s="45">
        <v>6</v>
      </c>
      <c r="H239" s="45"/>
      <c r="I239" s="45">
        <v>6</v>
      </c>
      <c r="J239" s="45">
        <v>5</v>
      </c>
      <c r="K239" s="45">
        <v>7</v>
      </c>
      <c r="L239" s="45">
        <v>12</v>
      </c>
      <c r="M239" s="45">
        <v>9</v>
      </c>
      <c r="N239" s="45">
        <v>3</v>
      </c>
      <c r="O239" s="45">
        <v>12</v>
      </c>
      <c r="P239" s="45">
        <v>15</v>
      </c>
      <c r="Q239" s="45">
        <v>13</v>
      </c>
      <c r="R239" s="45">
        <v>28</v>
      </c>
      <c r="S239" s="45"/>
      <c r="T239" s="45">
        <v>1</v>
      </c>
      <c r="U239" s="45">
        <v>1</v>
      </c>
      <c r="V239" s="45"/>
      <c r="W239" s="45"/>
      <c r="X239" s="45"/>
      <c r="Y239" s="45"/>
      <c r="Z239" s="45"/>
      <c r="AA239" s="45"/>
    </row>
    <row r="240" spans="1:27" outlineLevel="2" x14ac:dyDescent="0.25">
      <c r="A240" s="240" t="s">
        <v>11</v>
      </c>
      <c r="B240" s="240"/>
      <c r="C240" s="240"/>
      <c r="D240" s="42">
        <f t="shared" si="75"/>
        <v>220</v>
      </c>
      <c r="E240" s="42">
        <f t="shared" si="75"/>
        <v>316</v>
      </c>
      <c r="F240" s="42">
        <f t="shared" si="74"/>
        <v>536</v>
      </c>
      <c r="G240" s="43">
        <f t="shared" ref="G240:AA240" si="76">SUBTOTAL(9,G242:G257)</f>
        <v>63</v>
      </c>
      <c r="H240" s="43">
        <f t="shared" si="76"/>
        <v>102</v>
      </c>
      <c r="I240" s="43">
        <f t="shared" si="76"/>
        <v>165</v>
      </c>
      <c r="J240" s="43">
        <f t="shared" si="76"/>
        <v>157</v>
      </c>
      <c r="K240" s="43">
        <f t="shared" si="76"/>
        <v>214</v>
      </c>
      <c r="L240" s="43">
        <f t="shared" si="76"/>
        <v>371</v>
      </c>
      <c r="M240" s="43">
        <f t="shared" si="76"/>
        <v>0</v>
      </c>
      <c r="N240" s="43">
        <f t="shared" si="76"/>
        <v>0</v>
      </c>
      <c r="O240" s="43">
        <f t="shared" si="76"/>
        <v>0</v>
      </c>
      <c r="P240" s="43">
        <f t="shared" si="76"/>
        <v>0</v>
      </c>
      <c r="Q240" s="43">
        <f t="shared" si="76"/>
        <v>0</v>
      </c>
      <c r="R240" s="43">
        <f t="shared" si="76"/>
        <v>0</v>
      </c>
      <c r="S240" s="43">
        <f t="shared" si="76"/>
        <v>0</v>
      </c>
      <c r="T240" s="43">
        <f t="shared" si="76"/>
        <v>0</v>
      </c>
      <c r="U240" s="43">
        <f t="shared" si="76"/>
        <v>0</v>
      </c>
      <c r="V240" s="43">
        <f t="shared" si="76"/>
        <v>0</v>
      </c>
      <c r="W240" s="43">
        <f t="shared" si="76"/>
        <v>0</v>
      </c>
      <c r="X240" s="43">
        <f t="shared" si="76"/>
        <v>0</v>
      </c>
      <c r="Y240" s="43">
        <f t="shared" si="76"/>
        <v>0</v>
      </c>
      <c r="Z240" s="43">
        <f t="shared" si="76"/>
        <v>0</v>
      </c>
      <c r="AA240" s="43">
        <f t="shared" si="76"/>
        <v>0</v>
      </c>
    </row>
    <row r="241" spans="1:27" outlineLevel="3" x14ac:dyDescent="0.25">
      <c r="A241" s="242" t="s">
        <v>22</v>
      </c>
      <c r="B241" s="242"/>
      <c r="C241" s="242"/>
      <c r="D241" s="42">
        <f t="shared" si="75"/>
        <v>0</v>
      </c>
      <c r="E241" s="42">
        <f t="shared" si="75"/>
        <v>1</v>
      </c>
      <c r="F241" s="42">
        <f t="shared" si="74"/>
        <v>1</v>
      </c>
      <c r="G241" s="43">
        <f t="shared" ref="G241:AA241" si="77">SUBTOTAL(9,G242:G242)</f>
        <v>0</v>
      </c>
      <c r="H241" s="43">
        <f t="shared" si="77"/>
        <v>1</v>
      </c>
      <c r="I241" s="43">
        <f t="shared" si="77"/>
        <v>1</v>
      </c>
      <c r="J241" s="43">
        <f t="shared" si="77"/>
        <v>0</v>
      </c>
      <c r="K241" s="43">
        <f t="shared" si="77"/>
        <v>0</v>
      </c>
      <c r="L241" s="43">
        <f t="shared" si="77"/>
        <v>0</v>
      </c>
      <c r="M241" s="43">
        <f t="shared" si="77"/>
        <v>0</v>
      </c>
      <c r="N241" s="43">
        <f t="shared" si="77"/>
        <v>0</v>
      </c>
      <c r="O241" s="43">
        <f t="shared" si="77"/>
        <v>0</v>
      </c>
      <c r="P241" s="43">
        <f t="shared" si="77"/>
        <v>0</v>
      </c>
      <c r="Q241" s="43">
        <f t="shared" si="77"/>
        <v>0</v>
      </c>
      <c r="R241" s="43">
        <f t="shared" si="77"/>
        <v>0</v>
      </c>
      <c r="S241" s="43">
        <f t="shared" si="77"/>
        <v>0</v>
      </c>
      <c r="T241" s="43">
        <f t="shared" si="77"/>
        <v>0</v>
      </c>
      <c r="U241" s="43">
        <f t="shared" si="77"/>
        <v>0</v>
      </c>
      <c r="V241" s="43">
        <f t="shared" si="77"/>
        <v>0</v>
      </c>
      <c r="W241" s="43">
        <f t="shared" si="77"/>
        <v>0</v>
      </c>
      <c r="X241" s="43">
        <f t="shared" si="77"/>
        <v>0</v>
      </c>
      <c r="Y241" s="43">
        <f t="shared" si="77"/>
        <v>0</v>
      </c>
      <c r="Z241" s="43">
        <f t="shared" si="77"/>
        <v>0</v>
      </c>
      <c r="AA241" s="43">
        <f t="shared" si="77"/>
        <v>0</v>
      </c>
    </row>
    <row r="242" spans="1:27" outlineLevel="4" x14ac:dyDescent="0.25">
      <c r="A242" s="41">
        <v>16.010200000000001</v>
      </c>
      <c r="B242" s="41" t="s">
        <v>349</v>
      </c>
      <c r="C242" s="41" t="s">
        <v>610</v>
      </c>
      <c r="D242" s="44">
        <f t="shared" si="75"/>
        <v>0</v>
      </c>
      <c r="E242" s="44">
        <f t="shared" si="75"/>
        <v>1</v>
      </c>
      <c r="F242" s="44">
        <f t="shared" si="74"/>
        <v>1</v>
      </c>
      <c r="G242" s="45"/>
      <c r="H242" s="45">
        <v>1</v>
      </c>
      <c r="I242" s="45">
        <v>1</v>
      </c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 outlineLevel="3" x14ac:dyDescent="0.25">
      <c r="A243" s="242" t="s">
        <v>351</v>
      </c>
      <c r="B243" s="242"/>
      <c r="C243" s="242"/>
      <c r="D243" s="42">
        <f t="shared" si="75"/>
        <v>144</v>
      </c>
      <c r="E243" s="42">
        <f t="shared" si="75"/>
        <v>219</v>
      </c>
      <c r="F243" s="42">
        <f t="shared" si="74"/>
        <v>363</v>
      </c>
      <c r="G243" s="43">
        <f t="shared" ref="G243:AA243" si="78">SUBTOTAL(9,G244:G251)</f>
        <v>44</v>
      </c>
      <c r="H243" s="43">
        <f t="shared" si="78"/>
        <v>83</v>
      </c>
      <c r="I243" s="43">
        <f t="shared" si="78"/>
        <v>127</v>
      </c>
      <c r="J243" s="43">
        <f t="shared" si="78"/>
        <v>100</v>
      </c>
      <c r="K243" s="43">
        <f t="shared" si="78"/>
        <v>136</v>
      </c>
      <c r="L243" s="43">
        <f t="shared" si="78"/>
        <v>236</v>
      </c>
      <c r="M243" s="43">
        <f t="shared" si="78"/>
        <v>0</v>
      </c>
      <c r="N243" s="43">
        <f t="shared" si="78"/>
        <v>0</v>
      </c>
      <c r="O243" s="43">
        <f t="shared" si="78"/>
        <v>0</v>
      </c>
      <c r="P243" s="43">
        <f t="shared" si="78"/>
        <v>0</v>
      </c>
      <c r="Q243" s="43">
        <f t="shared" si="78"/>
        <v>0</v>
      </c>
      <c r="R243" s="43">
        <f t="shared" si="78"/>
        <v>0</v>
      </c>
      <c r="S243" s="43">
        <f t="shared" si="78"/>
        <v>0</v>
      </c>
      <c r="T243" s="43">
        <f t="shared" si="78"/>
        <v>0</v>
      </c>
      <c r="U243" s="43">
        <f t="shared" si="78"/>
        <v>0</v>
      </c>
      <c r="V243" s="43">
        <f t="shared" si="78"/>
        <v>0</v>
      </c>
      <c r="W243" s="43">
        <f t="shared" si="78"/>
        <v>0</v>
      </c>
      <c r="X243" s="43">
        <f t="shared" si="78"/>
        <v>0</v>
      </c>
      <c r="Y243" s="43">
        <f t="shared" si="78"/>
        <v>0</v>
      </c>
      <c r="Z243" s="43">
        <f t="shared" si="78"/>
        <v>0</v>
      </c>
      <c r="AA243" s="43">
        <f t="shared" si="78"/>
        <v>0</v>
      </c>
    </row>
    <row r="244" spans="1:27" outlineLevel="4" x14ac:dyDescent="0.25">
      <c r="A244" s="41">
        <v>16.010200000000001</v>
      </c>
      <c r="B244" s="41" t="s">
        <v>317</v>
      </c>
      <c r="C244" s="41" t="s">
        <v>479</v>
      </c>
      <c r="D244" s="44">
        <f t="shared" si="75"/>
        <v>11</v>
      </c>
      <c r="E244" s="44">
        <f t="shared" si="75"/>
        <v>21</v>
      </c>
      <c r="F244" s="44">
        <f t="shared" si="74"/>
        <v>32</v>
      </c>
      <c r="G244" s="45">
        <v>4</v>
      </c>
      <c r="H244" s="45">
        <v>7</v>
      </c>
      <c r="I244" s="45">
        <v>11</v>
      </c>
      <c r="J244" s="45">
        <v>7</v>
      </c>
      <c r="K244" s="45">
        <v>14</v>
      </c>
      <c r="L244" s="45">
        <v>21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 outlineLevel="4" x14ac:dyDescent="0.25">
      <c r="A245" s="41">
        <v>16.010300000000001</v>
      </c>
      <c r="B245" s="41" t="s">
        <v>319</v>
      </c>
      <c r="C245" s="41" t="s">
        <v>480</v>
      </c>
      <c r="D245" s="44">
        <f t="shared" si="75"/>
        <v>16</v>
      </c>
      <c r="E245" s="44">
        <f t="shared" si="75"/>
        <v>62</v>
      </c>
      <c r="F245" s="44">
        <f t="shared" si="74"/>
        <v>78</v>
      </c>
      <c r="G245" s="45">
        <v>7</v>
      </c>
      <c r="H245" s="45">
        <v>15</v>
      </c>
      <c r="I245" s="45">
        <v>22</v>
      </c>
      <c r="J245" s="45">
        <v>9</v>
      </c>
      <c r="K245" s="45">
        <v>47</v>
      </c>
      <c r="L245" s="45">
        <v>56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 outlineLevel="4" x14ac:dyDescent="0.25">
      <c r="A246" s="41">
        <v>16.010400000000001</v>
      </c>
      <c r="B246" s="41" t="s">
        <v>307</v>
      </c>
      <c r="C246" s="41" t="s">
        <v>308</v>
      </c>
      <c r="D246" s="44">
        <f t="shared" si="75"/>
        <v>12</v>
      </c>
      <c r="E246" s="44">
        <f t="shared" si="75"/>
        <v>20</v>
      </c>
      <c r="F246" s="44">
        <f t="shared" si="74"/>
        <v>32</v>
      </c>
      <c r="G246" s="45">
        <v>5</v>
      </c>
      <c r="H246" s="45">
        <v>9</v>
      </c>
      <c r="I246" s="45">
        <v>14</v>
      </c>
      <c r="J246" s="45">
        <v>7</v>
      </c>
      <c r="K246" s="45">
        <v>11</v>
      </c>
      <c r="L246" s="45">
        <v>18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 outlineLevel="4" x14ac:dyDescent="0.25">
      <c r="A247" s="41">
        <v>16.090499999999999</v>
      </c>
      <c r="B247" s="41" t="s">
        <v>288</v>
      </c>
      <c r="C247" s="41" t="s">
        <v>481</v>
      </c>
      <c r="D247" s="44">
        <f t="shared" si="75"/>
        <v>9</v>
      </c>
      <c r="E247" s="44">
        <f t="shared" si="75"/>
        <v>15</v>
      </c>
      <c r="F247" s="44">
        <f t="shared" si="74"/>
        <v>24</v>
      </c>
      <c r="G247" s="45">
        <v>2</v>
      </c>
      <c r="H247" s="45">
        <v>5</v>
      </c>
      <c r="I247" s="45">
        <v>7</v>
      </c>
      <c r="J247" s="45">
        <v>7</v>
      </c>
      <c r="K247" s="45">
        <v>10</v>
      </c>
      <c r="L247" s="45">
        <v>17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 outlineLevel="4" x14ac:dyDescent="0.25">
      <c r="A248" s="41">
        <v>23.010100000000001</v>
      </c>
      <c r="B248" s="41" t="s">
        <v>300</v>
      </c>
      <c r="C248" s="41" t="s">
        <v>301</v>
      </c>
      <c r="D248" s="44">
        <f t="shared" si="75"/>
        <v>12</v>
      </c>
      <c r="E248" s="44">
        <f t="shared" si="75"/>
        <v>32</v>
      </c>
      <c r="F248" s="44">
        <f t="shared" si="74"/>
        <v>44</v>
      </c>
      <c r="G248" s="45">
        <v>6</v>
      </c>
      <c r="H248" s="45">
        <v>17</v>
      </c>
      <c r="I248" s="45">
        <v>23</v>
      </c>
      <c r="J248" s="45">
        <v>6</v>
      </c>
      <c r="K248" s="45">
        <v>15</v>
      </c>
      <c r="L248" s="45">
        <v>21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 outlineLevel="4" x14ac:dyDescent="0.25">
      <c r="A249" s="41">
        <v>38.010100000000001</v>
      </c>
      <c r="B249" s="41" t="s">
        <v>290</v>
      </c>
      <c r="C249" s="41" t="s">
        <v>482</v>
      </c>
      <c r="D249" s="44">
        <f t="shared" si="75"/>
        <v>26</v>
      </c>
      <c r="E249" s="44">
        <f t="shared" si="75"/>
        <v>6</v>
      </c>
      <c r="F249" s="44">
        <f t="shared" si="74"/>
        <v>32</v>
      </c>
      <c r="G249" s="45">
        <v>3</v>
      </c>
      <c r="H249" s="45">
        <v>3</v>
      </c>
      <c r="I249" s="45">
        <v>6</v>
      </c>
      <c r="J249" s="45">
        <v>23</v>
      </c>
      <c r="K249" s="45">
        <v>3</v>
      </c>
      <c r="L249" s="45">
        <v>26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 outlineLevel="4" x14ac:dyDescent="0.25">
      <c r="A250" s="41">
        <v>50.100200000000001</v>
      </c>
      <c r="B250" s="41" t="s">
        <v>313</v>
      </c>
      <c r="C250" s="41" t="s">
        <v>483</v>
      </c>
      <c r="D250" s="44">
        <f t="shared" si="75"/>
        <v>22</v>
      </c>
      <c r="E250" s="44">
        <f t="shared" si="75"/>
        <v>42</v>
      </c>
      <c r="F250" s="44">
        <f t="shared" si="74"/>
        <v>64</v>
      </c>
      <c r="G250" s="45">
        <v>10</v>
      </c>
      <c r="H250" s="45">
        <v>24</v>
      </c>
      <c r="I250" s="45">
        <v>34</v>
      </c>
      <c r="J250" s="45">
        <v>12</v>
      </c>
      <c r="K250" s="45">
        <v>18</v>
      </c>
      <c r="L250" s="45">
        <v>30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 outlineLevel="4" x14ac:dyDescent="0.25">
      <c r="A251" s="41">
        <v>54.010100000000001</v>
      </c>
      <c r="B251" s="41" t="s">
        <v>315</v>
      </c>
      <c r="C251" s="41" t="s">
        <v>316</v>
      </c>
      <c r="D251" s="44">
        <f t="shared" si="75"/>
        <v>36</v>
      </c>
      <c r="E251" s="44">
        <f t="shared" si="75"/>
        <v>21</v>
      </c>
      <c r="F251" s="44">
        <f t="shared" si="74"/>
        <v>57</v>
      </c>
      <c r="G251" s="45">
        <v>7</v>
      </c>
      <c r="H251" s="45">
        <v>3</v>
      </c>
      <c r="I251" s="45">
        <v>10</v>
      </c>
      <c r="J251" s="45">
        <v>29</v>
      </c>
      <c r="K251" s="45">
        <v>18</v>
      </c>
      <c r="L251" s="45">
        <v>47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 outlineLevel="3" x14ac:dyDescent="0.25">
      <c r="A252" s="242" t="s">
        <v>352</v>
      </c>
      <c r="B252" s="242"/>
      <c r="C252" s="242"/>
      <c r="D252" s="42">
        <f t="shared" si="75"/>
        <v>0</v>
      </c>
      <c r="E252" s="42">
        <f t="shared" si="75"/>
        <v>1</v>
      </c>
      <c r="F252" s="42">
        <f t="shared" si="74"/>
        <v>1</v>
      </c>
      <c r="G252" s="43">
        <f t="shared" ref="G252:AA252" si="79">SUBTOTAL(9,G253:G253)</f>
        <v>0</v>
      </c>
      <c r="H252" s="43">
        <f t="shared" si="79"/>
        <v>1</v>
      </c>
      <c r="I252" s="43">
        <f t="shared" si="79"/>
        <v>1</v>
      </c>
      <c r="J252" s="43">
        <f t="shared" si="79"/>
        <v>0</v>
      </c>
      <c r="K252" s="43">
        <f t="shared" si="79"/>
        <v>0</v>
      </c>
      <c r="L252" s="43">
        <f t="shared" si="79"/>
        <v>0</v>
      </c>
      <c r="M252" s="43">
        <f t="shared" si="79"/>
        <v>0</v>
      </c>
      <c r="N252" s="43">
        <f t="shared" si="79"/>
        <v>0</v>
      </c>
      <c r="O252" s="43">
        <f t="shared" si="79"/>
        <v>0</v>
      </c>
      <c r="P252" s="43">
        <f t="shared" si="79"/>
        <v>0</v>
      </c>
      <c r="Q252" s="43">
        <f t="shared" si="79"/>
        <v>0</v>
      </c>
      <c r="R252" s="43">
        <f t="shared" si="79"/>
        <v>0</v>
      </c>
      <c r="S252" s="43">
        <f t="shared" si="79"/>
        <v>0</v>
      </c>
      <c r="T252" s="43">
        <f t="shared" si="79"/>
        <v>0</v>
      </c>
      <c r="U252" s="43">
        <f t="shared" si="79"/>
        <v>0</v>
      </c>
      <c r="V252" s="43">
        <f t="shared" si="79"/>
        <v>0</v>
      </c>
      <c r="W252" s="43">
        <f t="shared" si="79"/>
        <v>0</v>
      </c>
      <c r="X252" s="43">
        <f t="shared" si="79"/>
        <v>0</v>
      </c>
      <c r="Y252" s="43">
        <f t="shared" si="79"/>
        <v>0</v>
      </c>
      <c r="Z252" s="43">
        <f t="shared" si="79"/>
        <v>0</v>
      </c>
      <c r="AA252" s="43">
        <f t="shared" si="79"/>
        <v>0</v>
      </c>
    </row>
    <row r="253" spans="1:27" outlineLevel="4" x14ac:dyDescent="0.25">
      <c r="A253" s="41">
        <v>16.010200000000001</v>
      </c>
      <c r="B253" s="41" t="s">
        <v>349</v>
      </c>
      <c r="C253" s="41" t="s">
        <v>610</v>
      </c>
      <c r="D253" s="44">
        <f t="shared" si="75"/>
        <v>0</v>
      </c>
      <c r="E253" s="44">
        <f t="shared" si="75"/>
        <v>1</v>
      </c>
      <c r="F253" s="44">
        <f t="shared" si="74"/>
        <v>1</v>
      </c>
      <c r="G253" s="45"/>
      <c r="H253" s="45">
        <v>1</v>
      </c>
      <c r="I253" s="45">
        <v>1</v>
      </c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 outlineLevel="3" x14ac:dyDescent="0.25">
      <c r="A254" s="242" t="s">
        <v>24</v>
      </c>
      <c r="B254" s="242"/>
      <c r="C254" s="242"/>
      <c r="D254" s="42">
        <f t="shared" si="75"/>
        <v>76</v>
      </c>
      <c r="E254" s="42">
        <f t="shared" si="75"/>
        <v>95</v>
      </c>
      <c r="F254" s="42">
        <f t="shared" si="74"/>
        <v>171</v>
      </c>
      <c r="G254" s="43">
        <f t="shared" ref="G254:AA254" si="80">SUBTOTAL(9,G255:G257)</f>
        <v>19</v>
      </c>
      <c r="H254" s="43">
        <f t="shared" si="80"/>
        <v>17</v>
      </c>
      <c r="I254" s="43">
        <f t="shared" si="80"/>
        <v>36</v>
      </c>
      <c r="J254" s="43">
        <f t="shared" si="80"/>
        <v>57</v>
      </c>
      <c r="K254" s="43">
        <f t="shared" si="80"/>
        <v>78</v>
      </c>
      <c r="L254" s="43">
        <f t="shared" si="80"/>
        <v>135</v>
      </c>
      <c r="M254" s="43">
        <f t="shared" si="80"/>
        <v>0</v>
      </c>
      <c r="N254" s="43">
        <f t="shared" si="80"/>
        <v>0</v>
      </c>
      <c r="O254" s="43">
        <f t="shared" si="80"/>
        <v>0</v>
      </c>
      <c r="P254" s="43">
        <f t="shared" si="80"/>
        <v>0</v>
      </c>
      <c r="Q254" s="43">
        <f t="shared" si="80"/>
        <v>0</v>
      </c>
      <c r="R254" s="43">
        <f t="shared" si="80"/>
        <v>0</v>
      </c>
      <c r="S254" s="43">
        <f t="shared" si="80"/>
        <v>0</v>
      </c>
      <c r="T254" s="43">
        <f t="shared" si="80"/>
        <v>0</v>
      </c>
      <c r="U254" s="43">
        <f t="shared" si="80"/>
        <v>0</v>
      </c>
      <c r="V254" s="43">
        <f t="shared" si="80"/>
        <v>0</v>
      </c>
      <c r="W254" s="43">
        <f t="shared" si="80"/>
        <v>0</v>
      </c>
      <c r="X254" s="43">
        <f t="shared" si="80"/>
        <v>0</v>
      </c>
      <c r="Y254" s="43">
        <f t="shared" si="80"/>
        <v>0</v>
      </c>
      <c r="Z254" s="43">
        <f t="shared" si="80"/>
        <v>0</v>
      </c>
      <c r="AA254" s="43">
        <f t="shared" si="80"/>
        <v>0</v>
      </c>
    </row>
    <row r="255" spans="1:27" outlineLevel="4" x14ac:dyDescent="0.25">
      <c r="A255" s="41">
        <v>16.090499999999999</v>
      </c>
      <c r="B255" s="41" t="s">
        <v>288</v>
      </c>
      <c r="C255" s="41" t="s">
        <v>481</v>
      </c>
      <c r="D255" s="44">
        <f t="shared" si="75"/>
        <v>30</v>
      </c>
      <c r="E255" s="44">
        <f t="shared" si="75"/>
        <v>44</v>
      </c>
      <c r="F255" s="44">
        <f t="shared" si="74"/>
        <v>74</v>
      </c>
      <c r="G255" s="45">
        <v>5</v>
      </c>
      <c r="H255" s="45">
        <v>10</v>
      </c>
      <c r="I255" s="45">
        <v>15</v>
      </c>
      <c r="J255" s="45">
        <v>25</v>
      </c>
      <c r="K255" s="45">
        <v>34</v>
      </c>
      <c r="L255" s="45">
        <v>59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 outlineLevel="4" x14ac:dyDescent="0.25">
      <c r="A256" s="41">
        <v>23.010100000000001</v>
      </c>
      <c r="B256" s="41" t="s">
        <v>321</v>
      </c>
      <c r="C256" s="41" t="s">
        <v>322</v>
      </c>
      <c r="D256" s="44">
        <f t="shared" si="75"/>
        <v>18</v>
      </c>
      <c r="E256" s="44">
        <f t="shared" si="75"/>
        <v>29</v>
      </c>
      <c r="F256" s="44">
        <f t="shared" si="74"/>
        <v>47</v>
      </c>
      <c r="G256" s="45">
        <v>4</v>
      </c>
      <c r="H256" s="45">
        <v>6</v>
      </c>
      <c r="I256" s="45">
        <v>10</v>
      </c>
      <c r="J256" s="45">
        <v>14</v>
      </c>
      <c r="K256" s="45">
        <v>23</v>
      </c>
      <c r="L256" s="45">
        <v>37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 outlineLevel="4" x14ac:dyDescent="0.25">
      <c r="A257" s="41">
        <v>54.010100000000001</v>
      </c>
      <c r="B257" s="41" t="s">
        <v>315</v>
      </c>
      <c r="C257" s="41" t="s">
        <v>316</v>
      </c>
      <c r="D257" s="44">
        <f t="shared" si="75"/>
        <v>28</v>
      </c>
      <c r="E257" s="44">
        <f t="shared" si="75"/>
        <v>22</v>
      </c>
      <c r="F257" s="44">
        <f t="shared" si="74"/>
        <v>50</v>
      </c>
      <c r="G257" s="45">
        <v>10</v>
      </c>
      <c r="H257" s="45">
        <v>1</v>
      </c>
      <c r="I257" s="45">
        <v>11</v>
      </c>
      <c r="J257" s="45">
        <v>18</v>
      </c>
      <c r="K257" s="45">
        <v>21</v>
      </c>
      <c r="L257" s="45">
        <v>39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 outlineLevel="1" x14ac:dyDescent="0.25">
      <c r="A258" s="241" t="s">
        <v>365</v>
      </c>
      <c r="B258" s="241"/>
      <c r="C258" s="241"/>
      <c r="D258" s="42">
        <f t="shared" si="75"/>
        <v>104</v>
      </c>
      <c r="E258" s="42">
        <f t="shared" si="75"/>
        <v>212</v>
      </c>
      <c r="F258" s="42">
        <f t="shared" si="74"/>
        <v>316</v>
      </c>
      <c r="G258" s="43">
        <f t="shared" ref="G258:AA258" si="81">SUBTOTAL(9,G261:G272)</f>
        <v>2</v>
      </c>
      <c r="H258" s="43">
        <f t="shared" si="81"/>
        <v>4</v>
      </c>
      <c r="I258" s="43">
        <f t="shared" si="81"/>
        <v>6</v>
      </c>
      <c r="J258" s="43">
        <f t="shared" si="81"/>
        <v>1</v>
      </c>
      <c r="K258" s="43">
        <f t="shared" si="81"/>
        <v>1</v>
      </c>
      <c r="L258" s="43">
        <f t="shared" si="81"/>
        <v>2</v>
      </c>
      <c r="M258" s="43">
        <f t="shared" si="81"/>
        <v>1</v>
      </c>
      <c r="N258" s="43">
        <f t="shared" si="81"/>
        <v>1</v>
      </c>
      <c r="O258" s="43">
        <f t="shared" si="81"/>
        <v>2</v>
      </c>
      <c r="P258" s="43">
        <f t="shared" si="81"/>
        <v>4</v>
      </c>
      <c r="Q258" s="43">
        <f t="shared" si="81"/>
        <v>1</v>
      </c>
      <c r="R258" s="43">
        <f t="shared" si="81"/>
        <v>5</v>
      </c>
      <c r="S258" s="43">
        <f t="shared" si="81"/>
        <v>0</v>
      </c>
      <c r="T258" s="43">
        <f t="shared" si="81"/>
        <v>0</v>
      </c>
      <c r="U258" s="43">
        <f t="shared" si="81"/>
        <v>0</v>
      </c>
      <c r="V258" s="43">
        <f t="shared" si="81"/>
        <v>18</v>
      </c>
      <c r="W258" s="43">
        <f t="shared" si="81"/>
        <v>29</v>
      </c>
      <c r="X258" s="43">
        <f t="shared" si="81"/>
        <v>47</v>
      </c>
      <c r="Y258" s="43">
        <f t="shared" si="81"/>
        <v>78</v>
      </c>
      <c r="Z258" s="43">
        <f t="shared" si="81"/>
        <v>176</v>
      </c>
      <c r="AA258" s="43">
        <f t="shared" si="81"/>
        <v>254</v>
      </c>
    </row>
    <row r="259" spans="1:27" outlineLevel="2" x14ac:dyDescent="0.25">
      <c r="A259" s="240" t="s">
        <v>10</v>
      </c>
      <c r="B259" s="240"/>
      <c r="C259" s="240"/>
      <c r="D259" s="42">
        <f t="shared" si="75"/>
        <v>46</v>
      </c>
      <c r="E259" s="42">
        <f t="shared" si="75"/>
        <v>62</v>
      </c>
      <c r="F259" s="42">
        <f t="shared" si="74"/>
        <v>108</v>
      </c>
      <c r="G259" s="43">
        <f t="shared" ref="G259:AA259" si="82">SUBTOTAL(9,G261:G267)</f>
        <v>2</v>
      </c>
      <c r="H259" s="43">
        <f t="shared" si="82"/>
        <v>3</v>
      </c>
      <c r="I259" s="43">
        <f t="shared" si="82"/>
        <v>5</v>
      </c>
      <c r="J259" s="43">
        <f t="shared" si="82"/>
        <v>1</v>
      </c>
      <c r="K259" s="43">
        <f t="shared" si="82"/>
        <v>0</v>
      </c>
      <c r="L259" s="43">
        <f t="shared" si="82"/>
        <v>1</v>
      </c>
      <c r="M259" s="43">
        <f t="shared" si="82"/>
        <v>1</v>
      </c>
      <c r="N259" s="43">
        <f t="shared" si="82"/>
        <v>1</v>
      </c>
      <c r="O259" s="43">
        <f t="shared" si="82"/>
        <v>2</v>
      </c>
      <c r="P259" s="43">
        <f t="shared" si="82"/>
        <v>4</v>
      </c>
      <c r="Q259" s="43">
        <f t="shared" si="82"/>
        <v>1</v>
      </c>
      <c r="R259" s="43">
        <f t="shared" si="82"/>
        <v>5</v>
      </c>
      <c r="S259" s="43">
        <f t="shared" si="82"/>
        <v>0</v>
      </c>
      <c r="T259" s="43">
        <f t="shared" si="82"/>
        <v>0</v>
      </c>
      <c r="U259" s="43">
        <f t="shared" si="82"/>
        <v>0</v>
      </c>
      <c r="V259" s="43">
        <f t="shared" si="82"/>
        <v>18</v>
      </c>
      <c r="W259" s="43">
        <f t="shared" si="82"/>
        <v>29</v>
      </c>
      <c r="X259" s="43">
        <f t="shared" si="82"/>
        <v>47</v>
      </c>
      <c r="Y259" s="43">
        <f t="shared" si="82"/>
        <v>20</v>
      </c>
      <c r="Z259" s="43">
        <f t="shared" si="82"/>
        <v>28</v>
      </c>
      <c r="AA259" s="43">
        <f t="shared" si="82"/>
        <v>48</v>
      </c>
    </row>
    <row r="260" spans="1:27" outlineLevel="3" x14ac:dyDescent="0.25">
      <c r="A260" s="242" t="s">
        <v>19</v>
      </c>
      <c r="B260" s="242"/>
      <c r="C260" s="242"/>
      <c r="D260" s="42">
        <f t="shared" si="75"/>
        <v>46</v>
      </c>
      <c r="E260" s="42">
        <f t="shared" si="75"/>
        <v>62</v>
      </c>
      <c r="F260" s="42">
        <f t="shared" si="74"/>
        <v>108</v>
      </c>
      <c r="G260" s="43">
        <f t="shared" ref="G260:AA260" si="83">SUBTOTAL(9,G261:G267)</f>
        <v>2</v>
      </c>
      <c r="H260" s="43">
        <f t="shared" si="83"/>
        <v>3</v>
      </c>
      <c r="I260" s="43">
        <f t="shared" si="83"/>
        <v>5</v>
      </c>
      <c r="J260" s="43">
        <f t="shared" si="83"/>
        <v>1</v>
      </c>
      <c r="K260" s="43">
        <f t="shared" si="83"/>
        <v>0</v>
      </c>
      <c r="L260" s="43">
        <f t="shared" si="83"/>
        <v>1</v>
      </c>
      <c r="M260" s="43">
        <f t="shared" si="83"/>
        <v>1</v>
      </c>
      <c r="N260" s="43">
        <f t="shared" si="83"/>
        <v>1</v>
      </c>
      <c r="O260" s="43">
        <f t="shared" si="83"/>
        <v>2</v>
      </c>
      <c r="P260" s="43">
        <f t="shared" si="83"/>
        <v>4</v>
      </c>
      <c r="Q260" s="43">
        <f t="shared" si="83"/>
        <v>1</v>
      </c>
      <c r="R260" s="43">
        <f t="shared" si="83"/>
        <v>5</v>
      </c>
      <c r="S260" s="43">
        <f t="shared" si="83"/>
        <v>0</v>
      </c>
      <c r="T260" s="43">
        <f t="shared" si="83"/>
        <v>0</v>
      </c>
      <c r="U260" s="43">
        <f t="shared" si="83"/>
        <v>0</v>
      </c>
      <c r="V260" s="43">
        <f t="shared" si="83"/>
        <v>18</v>
      </c>
      <c r="W260" s="43">
        <f t="shared" si="83"/>
        <v>29</v>
      </c>
      <c r="X260" s="43">
        <f t="shared" si="83"/>
        <v>47</v>
      </c>
      <c r="Y260" s="43">
        <f t="shared" si="83"/>
        <v>20</v>
      </c>
      <c r="Z260" s="43">
        <f t="shared" si="83"/>
        <v>28</v>
      </c>
      <c r="AA260" s="43">
        <f t="shared" si="83"/>
        <v>48</v>
      </c>
    </row>
    <row r="261" spans="1:27" outlineLevel="4" x14ac:dyDescent="0.25">
      <c r="A261" s="41">
        <v>45</v>
      </c>
      <c r="B261" s="41" t="s">
        <v>328</v>
      </c>
      <c r="C261" s="41" t="s">
        <v>329</v>
      </c>
      <c r="D261" s="44">
        <f t="shared" si="75"/>
        <v>8</v>
      </c>
      <c r="E261" s="44">
        <f t="shared" si="75"/>
        <v>4</v>
      </c>
      <c r="F261" s="44">
        <f t="shared" si="74"/>
        <v>12</v>
      </c>
      <c r="G261" s="45">
        <v>1</v>
      </c>
      <c r="H261" s="45"/>
      <c r="I261" s="45">
        <v>1</v>
      </c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>
        <v>1</v>
      </c>
      <c r="W261" s="45">
        <v>2</v>
      </c>
      <c r="X261" s="45">
        <v>3</v>
      </c>
      <c r="Y261" s="45">
        <v>6</v>
      </c>
      <c r="Z261" s="45">
        <v>2</v>
      </c>
      <c r="AA261" s="45">
        <v>8</v>
      </c>
    </row>
    <row r="262" spans="1:27" outlineLevel="4" x14ac:dyDescent="0.25">
      <c r="A262" s="41" t="s">
        <v>324</v>
      </c>
      <c r="B262" s="41" t="s">
        <v>324</v>
      </c>
      <c r="C262" s="41" t="s">
        <v>325</v>
      </c>
      <c r="D262" s="44">
        <f t="shared" si="75"/>
        <v>6</v>
      </c>
      <c r="E262" s="44">
        <f t="shared" si="75"/>
        <v>3</v>
      </c>
      <c r="F262" s="44">
        <f t="shared" si="74"/>
        <v>9</v>
      </c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>
        <v>4</v>
      </c>
      <c r="W262" s="45">
        <v>1</v>
      </c>
      <c r="X262" s="45">
        <v>5</v>
      </c>
      <c r="Y262" s="45">
        <v>2</v>
      </c>
      <c r="Z262" s="45">
        <v>2</v>
      </c>
      <c r="AA262" s="45">
        <v>4</v>
      </c>
    </row>
    <row r="263" spans="1:27" outlineLevel="4" x14ac:dyDescent="0.25">
      <c r="A263" s="41" t="s">
        <v>338</v>
      </c>
      <c r="B263" s="41" t="s">
        <v>338</v>
      </c>
      <c r="C263" s="41" t="s">
        <v>339</v>
      </c>
      <c r="D263" s="44">
        <f t="shared" si="75"/>
        <v>4</v>
      </c>
      <c r="E263" s="44">
        <f t="shared" si="75"/>
        <v>2</v>
      </c>
      <c r="F263" s="44">
        <f t="shared" si="74"/>
        <v>6</v>
      </c>
      <c r="G263" s="45"/>
      <c r="H263" s="45">
        <v>1</v>
      </c>
      <c r="I263" s="45">
        <v>1</v>
      </c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>
        <v>4</v>
      </c>
      <c r="Z263" s="45">
        <v>1</v>
      </c>
      <c r="AA263" s="45">
        <v>5</v>
      </c>
    </row>
    <row r="264" spans="1:27" outlineLevel="4" x14ac:dyDescent="0.25">
      <c r="A264" s="41" t="s">
        <v>326</v>
      </c>
      <c r="B264" s="41" t="s">
        <v>326</v>
      </c>
      <c r="C264" s="41" t="s">
        <v>327</v>
      </c>
      <c r="D264" s="44">
        <f t="shared" si="75"/>
        <v>13</v>
      </c>
      <c r="E264" s="44">
        <f t="shared" si="75"/>
        <v>27</v>
      </c>
      <c r="F264" s="44">
        <f t="shared" si="74"/>
        <v>40</v>
      </c>
      <c r="G264" s="45"/>
      <c r="H264" s="45">
        <v>2</v>
      </c>
      <c r="I264" s="45">
        <v>2</v>
      </c>
      <c r="J264" s="45"/>
      <c r="K264" s="45"/>
      <c r="L264" s="45"/>
      <c r="M264" s="45">
        <v>1</v>
      </c>
      <c r="N264" s="45"/>
      <c r="O264" s="45">
        <v>1</v>
      </c>
      <c r="P264" s="45">
        <v>1</v>
      </c>
      <c r="Q264" s="45">
        <v>1</v>
      </c>
      <c r="R264" s="45">
        <v>2</v>
      </c>
      <c r="S264" s="45"/>
      <c r="T264" s="45"/>
      <c r="U264" s="45"/>
      <c r="V264" s="45">
        <v>5</v>
      </c>
      <c r="W264" s="45">
        <v>6</v>
      </c>
      <c r="X264" s="45">
        <v>11</v>
      </c>
      <c r="Y264" s="45">
        <v>6</v>
      </c>
      <c r="Z264" s="45">
        <v>18</v>
      </c>
      <c r="AA264" s="45">
        <v>24</v>
      </c>
    </row>
    <row r="265" spans="1:27" outlineLevel="4" x14ac:dyDescent="0.25">
      <c r="A265" s="41" t="s">
        <v>332</v>
      </c>
      <c r="B265" s="41" t="s">
        <v>332</v>
      </c>
      <c r="C265" s="41" t="s">
        <v>499</v>
      </c>
      <c r="D265" s="44">
        <f t="shared" si="75"/>
        <v>4</v>
      </c>
      <c r="E265" s="44">
        <f t="shared" si="75"/>
        <v>17</v>
      </c>
      <c r="F265" s="44">
        <f t="shared" si="74"/>
        <v>21</v>
      </c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>
        <v>4</v>
      </c>
      <c r="W265" s="45">
        <v>17</v>
      </c>
      <c r="X265" s="45">
        <v>21</v>
      </c>
      <c r="Y265" s="45"/>
      <c r="Z265" s="45"/>
      <c r="AA265" s="45"/>
    </row>
    <row r="266" spans="1:27" outlineLevel="4" x14ac:dyDescent="0.25">
      <c r="A266" s="41" t="s">
        <v>334</v>
      </c>
      <c r="B266" s="41" t="s">
        <v>334</v>
      </c>
      <c r="C266" s="41" t="s">
        <v>335</v>
      </c>
      <c r="D266" s="44">
        <f t="shared" si="75"/>
        <v>1</v>
      </c>
      <c r="E266" s="44">
        <f t="shared" si="75"/>
        <v>4</v>
      </c>
      <c r="F266" s="44">
        <f t="shared" si="74"/>
        <v>5</v>
      </c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>
        <v>2</v>
      </c>
      <c r="X266" s="45">
        <v>2</v>
      </c>
      <c r="Y266" s="45">
        <v>1</v>
      </c>
      <c r="Z266" s="45">
        <v>2</v>
      </c>
      <c r="AA266" s="45">
        <v>3</v>
      </c>
    </row>
    <row r="267" spans="1:27" outlineLevel="4" x14ac:dyDescent="0.25">
      <c r="A267" s="41" t="s">
        <v>336</v>
      </c>
      <c r="B267" s="41" t="s">
        <v>336</v>
      </c>
      <c r="C267" s="41" t="s">
        <v>337</v>
      </c>
      <c r="D267" s="44">
        <f t="shared" si="75"/>
        <v>10</v>
      </c>
      <c r="E267" s="44">
        <f t="shared" si="75"/>
        <v>5</v>
      </c>
      <c r="F267" s="44">
        <f t="shared" si="74"/>
        <v>15</v>
      </c>
      <c r="G267" s="45">
        <v>1</v>
      </c>
      <c r="H267" s="45"/>
      <c r="I267" s="45">
        <v>1</v>
      </c>
      <c r="J267" s="45">
        <v>1</v>
      </c>
      <c r="K267" s="45"/>
      <c r="L267" s="45">
        <v>1</v>
      </c>
      <c r="M267" s="45"/>
      <c r="N267" s="45">
        <v>1</v>
      </c>
      <c r="O267" s="45">
        <v>1</v>
      </c>
      <c r="P267" s="45">
        <v>3</v>
      </c>
      <c r="Q267" s="45"/>
      <c r="R267" s="45">
        <v>3</v>
      </c>
      <c r="S267" s="45"/>
      <c r="T267" s="45"/>
      <c r="U267" s="45"/>
      <c r="V267" s="45">
        <v>4</v>
      </c>
      <c r="W267" s="45">
        <v>1</v>
      </c>
      <c r="X267" s="45">
        <v>5</v>
      </c>
      <c r="Y267" s="45">
        <v>1</v>
      </c>
      <c r="Z267" s="45">
        <v>3</v>
      </c>
      <c r="AA267" s="45">
        <v>4</v>
      </c>
    </row>
    <row r="268" spans="1:27" outlineLevel="2" x14ac:dyDescent="0.25">
      <c r="A268" s="240" t="s">
        <v>11</v>
      </c>
      <c r="B268" s="240"/>
      <c r="C268" s="240"/>
      <c r="D268" s="42">
        <f t="shared" si="75"/>
        <v>58</v>
      </c>
      <c r="E268" s="42">
        <f t="shared" si="75"/>
        <v>150</v>
      </c>
      <c r="F268" s="42">
        <f t="shared" si="74"/>
        <v>208</v>
      </c>
      <c r="G268" s="43">
        <f t="shared" ref="G268:AA268" si="84">SUBTOTAL(9,G270:G272)</f>
        <v>0</v>
      </c>
      <c r="H268" s="43">
        <f t="shared" si="84"/>
        <v>1</v>
      </c>
      <c r="I268" s="43">
        <f t="shared" si="84"/>
        <v>1</v>
      </c>
      <c r="J268" s="43">
        <f t="shared" si="84"/>
        <v>0</v>
      </c>
      <c r="K268" s="43">
        <f t="shared" si="84"/>
        <v>1</v>
      </c>
      <c r="L268" s="43">
        <f t="shared" si="84"/>
        <v>1</v>
      </c>
      <c r="M268" s="43">
        <f t="shared" si="84"/>
        <v>0</v>
      </c>
      <c r="N268" s="43">
        <f t="shared" si="84"/>
        <v>0</v>
      </c>
      <c r="O268" s="43">
        <f t="shared" si="84"/>
        <v>0</v>
      </c>
      <c r="P268" s="43">
        <f t="shared" si="84"/>
        <v>0</v>
      </c>
      <c r="Q268" s="43">
        <f t="shared" si="84"/>
        <v>0</v>
      </c>
      <c r="R268" s="43">
        <f t="shared" si="84"/>
        <v>0</v>
      </c>
      <c r="S268" s="43">
        <f t="shared" si="84"/>
        <v>0</v>
      </c>
      <c r="T268" s="43">
        <f t="shared" si="84"/>
        <v>0</v>
      </c>
      <c r="U268" s="43">
        <f t="shared" si="84"/>
        <v>0</v>
      </c>
      <c r="V268" s="43">
        <f t="shared" si="84"/>
        <v>0</v>
      </c>
      <c r="W268" s="43">
        <f t="shared" si="84"/>
        <v>0</v>
      </c>
      <c r="X268" s="43">
        <f t="shared" si="84"/>
        <v>0</v>
      </c>
      <c r="Y268" s="43">
        <f t="shared" si="84"/>
        <v>58</v>
      </c>
      <c r="Z268" s="43">
        <f t="shared" si="84"/>
        <v>148</v>
      </c>
      <c r="AA268" s="43">
        <f t="shared" si="84"/>
        <v>206</v>
      </c>
    </row>
    <row r="269" spans="1:27" outlineLevel="3" x14ac:dyDescent="0.25">
      <c r="A269" s="242" t="s">
        <v>22</v>
      </c>
      <c r="B269" s="242"/>
      <c r="C269" s="242"/>
      <c r="D269" s="42">
        <f t="shared" si="75"/>
        <v>1</v>
      </c>
      <c r="E269" s="42">
        <f t="shared" si="75"/>
        <v>0</v>
      </c>
      <c r="F269" s="42">
        <f t="shared" si="74"/>
        <v>1</v>
      </c>
      <c r="G269" s="43">
        <f t="shared" ref="G269:AA269" si="85">SUBTOTAL(9,G270:G270)</f>
        <v>0</v>
      </c>
      <c r="H269" s="43">
        <f t="shared" si="85"/>
        <v>0</v>
      </c>
      <c r="I269" s="43">
        <f t="shared" si="85"/>
        <v>0</v>
      </c>
      <c r="J269" s="43">
        <f t="shared" si="85"/>
        <v>0</v>
      </c>
      <c r="K269" s="43">
        <f t="shared" si="85"/>
        <v>0</v>
      </c>
      <c r="L269" s="43">
        <f t="shared" si="85"/>
        <v>0</v>
      </c>
      <c r="M269" s="43">
        <f t="shared" si="85"/>
        <v>0</v>
      </c>
      <c r="N269" s="43">
        <f t="shared" si="85"/>
        <v>0</v>
      </c>
      <c r="O269" s="43">
        <f t="shared" si="85"/>
        <v>0</v>
      </c>
      <c r="P269" s="43">
        <f t="shared" si="85"/>
        <v>0</v>
      </c>
      <c r="Q269" s="43">
        <f t="shared" si="85"/>
        <v>0</v>
      </c>
      <c r="R269" s="43">
        <f t="shared" si="85"/>
        <v>0</v>
      </c>
      <c r="S269" s="43">
        <f t="shared" si="85"/>
        <v>0</v>
      </c>
      <c r="T269" s="43">
        <f t="shared" si="85"/>
        <v>0</v>
      </c>
      <c r="U269" s="43">
        <f t="shared" si="85"/>
        <v>0</v>
      </c>
      <c r="V269" s="43">
        <f t="shared" si="85"/>
        <v>0</v>
      </c>
      <c r="W269" s="43">
        <f t="shared" si="85"/>
        <v>0</v>
      </c>
      <c r="X269" s="43">
        <f t="shared" si="85"/>
        <v>0</v>
      </c>
      <c r="Y269" s="43">
        <f t="shared" si="85"/>
        <v>1</v>
      </c>
      <c r="Z269" s="43">
        <f t="shared" si="85"/>
        <v>0</v>
      </c>
      <c r="AA269" s="43">
        <f t="shared" si="85"/>
        <v>1</v>
      </c>
    </row>
    <row r="270" spans="1:27" outlineLevel="4" x14ac:dyDescent="0.25">
      <c r="A270" s="41" t="s">
        <v>340</v>
      </c>
      <c r="B270" s="41" t="s">
        <v>340</v>
      </c>
      <c r="C270" s="41" t="s">
        <v>341</v>
      </c>
      <c r="D270" s="44">
        <f t="shared" si="75"/>
        <v>1</v>
      </c>
      <c r="E270" s="44">
        <f t="shared" si="75"/>
        <v>0</v>
      </c>
      <c r="F270" s="44">
        <f t="shared" si="74"/>
        <v>1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>
        <v>1</v>
      </c>
      <c r="Z270" s="45"/>
      <c r="AA270" s="45">
        <v>1</v>
      </c>
    </row>
    <row r="271" spans="1:27" outlineLevel="3" x14ac:dyDescent="0.25">
      <c r="A271" s="242" t="s">
        <v>351</v>
      </c>
      <c r="B271" s="242"/>
      <c r="C271" s="242"/>
      <c r="D271" s="42">
        <f t="shared" si="75"/>
        <v>57</v>
      </c>
      <c r="E271" s="42">
        <f t="shared" si="75"/>
        <v>150</v>
      </c>
      <c r="F271" s="42">
        <f t="shared" si="74"/>
        <v>207</v>
      </c>
      <c r="G271" s="43">
        <f t="shared" ref="G271:AA271" si="86">SUBTOTAL(9,G272:G272)</f>
        <v>0</v>
      </c>
      <c r="H271" s="43">
        <f t="shared" si="86"/>
        <v>1</v>
      </c>
      <c r="I271" s="43">
        <f t="shared" si="86"/>
        <v>1</v>
      </c>
      <c r="J271" s="43">
        <f t="shared" si="86"/>
        <v>0</v>
      </c>
      <c r="K271" s="43">
        <f t="shared" si="86"/>
        <v>1</v>
      </c>
      <c r="L271" s="43">
        <f t="shared" si="86"/>
        <v>1</v>
      </c>
      <c r="M271" s="43">
        <f t="shared" si="86"/>
        <v>0</v>
      </c>
      <c r="N271" s="43">
        <f t="shared" si="86"/>
        <v>0</v>
      </c>
      <c r="O271" s="43">
        <f t="shared" si="86"/>
        <v>0</v>
      </c>
      <c r="P271" s="43">
        <f t="shared" si="86"/>
        <v>0</v>
      </c>
      <c r="Q271" s="43">
        <f t="shared" si="86"/>
        <v>0</v>
      </c>
      <c r="R271" s="43">
        <f t="shared" si="86"/>
        <v>0</v>
      </c>
      <c r="S271" s="43">
        <f t="shared" si="86"/>
        <v>0</v>
      </c>
      <c r="T271" s="43">
        <f t="shared" si="86"/>
        <v>0</v>
      </c>
      <c r="U271" s="43">
        <f t="shared" si="86"/>
        <v>0</v>
      </c>
      <c r="V271" s="43">
        <f t="shared" si="86"/>
        <v>0</v>
      </c>
      <c r="W271" s="43">
        <f t="shared" si="86"/>
        <v>0</v>
      </c>
      <c r="X271" s="43">
        <f t="shared" si="86"/>
        <v>0</v>
      </c>
      <c r="Y271" s="43">
        <f t="shared" si="86"/>
        <v>57</v>
      </c>
      <c r="Z271" s="43">
        <f t="shared" si="86"/>
        <v>148</v>
      </c>
      <c r="AA271" s="43">
        <f t="shared" si="86"/>
        <v>205</v>
      </c>
    </row>
    <row r="272" spans="1:27" outlineLevel="4" x14ac:dyDescent="0.25">
      <c r="A272" s="41" t="s">
        <v>340</v>
      </c>
      <c r="B272" s="41" t="s">
        <v>340</v>
      </c>
      <c r="C272" s="41" t="s">
        <v>341</v>
      </c>
      <c r="D272" s="44">
        <f t="shared" si="75"/>
        <v>57</v>
      </c>
      <c r="E272" s="44">
        <f t="shared" si="75"/>
        <v>150</v>
      </c>
      <c r="F272" s="44">
        <f t="shared" si="74"/>
        <v>207</v>
      </c>
      <c r="G272" s="45"/>
      <c r="H272" s="45">
        <v>1</v>
      </c>
      <c r="I272" s="45">
        <v>1</v>
      </c>
      <c r="J272" s="45"/>
      <c r="K272" s="45">
        <v>1</v>
      </c>
      <c r="L272" s="45">
        <v>1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>
        <v>57</v>
      </c>
      <c r="Z272" s="45">
        <v>148</v>
      </c>
      <c r="AA272" s="45">
        <v>205</v>
      </c>
    </row>
    <row r="273" spans="1:27" outlineLevel="1" x14ac:dyDescent="0.25">
      <c r="A273" s="241" t="s">
        <v>372</v>
      </c>
      <c r="B273" s="241"/>
      <c r="C273" s="241"/>
      <c r="D273" s="42">
        <f t="shared" si="75"/>
        <v>31</v>
      </c>
      <c r="E273" s="42">
        <f t="shared" si="75"/>
        <v>39</v>
      </c>
      <c r="F273" s="42">
        <f t="shared" si="74"/>
        <v>70</v>
      </c>
      <c r="G273" s="43">
        <f t="shared" ref="G273:AA273" si="87">SUBTOTAL(9,G276:G276)</f>
        <v>14</v>
      </c>
      <c r="H273" s="43">
        <f t="shared" si="87"/>
        <v>19</v>
      </c>
      <c r="I273" s="43">
        <f t="shared" si="87"/>
        <v>33</v>
      </c>
      <c r="J273" s="43">
        <f t="shared" si="87"/>
        <v>17</v>
      </c>
      <c r="K273" s="43">
        <f t="shared" si="87"/>
        <v>20</v>
      </c>
      <c r="L273" s="43">
        <f t="shared" si="87"/>
        <v>37</v>
      </c>
      <c r="M273" s="43">
        <f t="shared" si="87"/>
        <v>0</v>
      </c>
      <c r="N273" s="43">
        <f t="shared" si="87"/>
        <v>0</v>
      </c>
      <c r="O273" s="43">
        <f t="shared" si="87"/>
        <v>0</v>
      </c>
      <c r="P273" s="43">
        <f t="shared" si="87"/>
        <v>0</v>
      </c>
      <c r="Q273" s="43">
        <f t="shared" si="87"/>
        <v>0</v>
      </c>
      <c r="R273" s="43">
        <f t="shared" si="87"/>
        <v>0</v>
      </c>
      <c r="S273" s="43">
        <f t="shared" si="87"/>
        <v>0</v>
      </c>
      <c r="T273" s="43">
        <f t="shared" si="87"/>
        <v>0</v>
      </c>
      <c r="U273" s="43">
        <f t="shared" si="87"/>
        <v>0</v>
      </c>
      <c r="V273" s="43">
        <f t="shared" si="87"/>
        <v>0</v>
      </c>
      <c r="W273" s="43">
        <f t="shared" si="87"/>
        <v>0</v>
      </c>
      <c r="X273" s="43">
        <f t="shared" si="87"/>
        <v>0</v>
      </c>
      <c r="Y273" s="43">
        <f t="shared" si="87"/>
        <v>0</v>
      </c>
      <c r="Z273" s="43">
        <f t="shared" si="87"/>
        <v>0</v>
      </c>
      <c r="AA273" s="43">
        <f t="shared" si="87"/>
        <v>0</v>
      </c>
    </row>
    <row r="274" spans="1:27" outlineLevel="2" x14ac:dyDescent="0.25">
      <c r="A274" s="240" t="s">
        <v>11</v>
      </c>
      <c r="B274" s="240"/>
      <c r="C274" s="240"/>
      <c r="D274" s="42">
        <f t="shared" si="75"/>
        <v>31</v>
      </c>
      <c r="E274" s="42">
        <f t="shared" si="75"/>
        <v>39</v>
      </c>
      <c r="F274" s="42">
        <f t="shared" si="74"/>
        <v>70</v>
      </c>
      <c r="G274" s="43">
        <f t="shared" ref="G274:AA274" si="88">SUBTOTAL(9,G276:G276)</f>
        <v>14</v>
      </c>
      <c r="H274" s="43">
        <f t="shared" si="88"/>
        <v>19</v>
      </c>
      <c r="I274" s="43">
        <f t="shared" si="88"/>
        <v>33</v>
      </c>
      <c r="J274" s="43">
        <f t="shared" si="88"/>
        <v>17</v>
      </c>
      <c r="K274" s="43">
        <f t="shared" si="88"/>
        <v>20</v>
      </c>
      <c r="L274" s="43">
        <f t="shared" si="88"/>
        <v>37</v>
      </c>
      <c r="M274" s="43">
        <f t="shared" si="88"/>
        <v>0</v>
      </c>
      <c r="N274" s="43">
        <f t="shared" si="88"/>
        <v>0</v>
      </c>
      <c r="O274" s="43">
        <f t="shared" si="88"/>
        <v>0</v>
      </c>
      <c r="P274" s="43">
        <f t="shared" si="88"/>
        <v>0</v>
      </c>
      <c r="Q274" s="43">
        <f t="shared" si="88"/>
        <v>0</v>
      </c>
      <c r="R274" s="43">
        <f t="shared" si="88"/>
        <v>0</v>
      </c>
      <c r="S274" s="43">
        <f t="shared" si="88"/>
        <v>0</v>
      </c>
      <c r="T274" s="43">
        <f t="shared" si="88"/>
        <v>0</v>
      </c>
      <c r="U274" s="43">
        <f t="shared" si="88"/>
        <v>0</v>
      </c>
      <c r="V274" s="43">
        <f t="shared" si="88"/>
        <v>0</v>
      </c>
      <c r="W274" s="43">
        <f t="shared" si="88"/>
        <v>0</v>
      </c>
      <c r="X274" s="43">
        <f t="shared" si="88"/>
        <v>0</v>
      </c>
      <c r="Y274" s="43">
        <f t="shared" si="88"/>
        <v>0</v>
      </c>
      <c r="Z274" s="43">
        <f t="shared" si="88"/>
        <v>0</v>
      </c>
      <c r="AA274" s="43">
        <f t="shared" si="88"/>
        <v>0</v>
      </c>
    </row>
    <row r="275" spans="1:27" outlineLevel="3" x14ac:dyDescent="0.25">
      <c r="A275" s="242" t="s">
        <v>351</v>
      </c>
      <c r="B275" s="242"/>
      <c r="C275" s="242"/>
      <c r="D275" s="42">
        <f t="shared" si="75"/>
        <v>31</v>
      </c>
      <c r="E275" s="42">
        <f t="shared" si="75"/>
        <v>39</v>
      </c>
      <c r="F275" s="42">
        <f t="shared" si="74"/>
        <v>70</v>
      </c>
      <c r="G275" s="43">
        <f t="shared" ref="G275:AA275" si="89">SUBTOTAL(9,G276:G276)</f>
        <v>14</v>
      </c>
      <c r="H275" s="43">
        <f t="shared" si="89"/>
        <v>19</v>
      </c>
      <c r="I275" s="43">
        <f t="shared" si="89"/>
        <v>33</v>
      </c>
      <c r="J275" s="43">
        <f t="shared" si="89"/>
        <v>17</v>
      </c>
      <c r="K275" s="43">
        <f t="shared" si="89"/>
        <v>20</v>
      </c>
      <c r="L275" s="43">
        <f t="shared" si="89"/>
        <v>37</v>
      </c>
      <c r="M275" s="43">
        <f t="shared" si="89"/>
        <v>0</v>
      </c>
      <c r="N275" s="43">
        <f t="shared" si="89"/>
        <v>0</v>
      </c>
      <c r="O275" s="43">
        <f t="shared" si="89"/>
        <v>0</v>
      </c>
      <c r="P275" s="43">
        <f t="shared" si="89"/>
        <v>0</v>
      </c>
      <c r="Q275" s="43">
        <f t="shared" si="89"/>
        <v>0</v>
      </c>
      <c r="R275" s="43">
        <f t="shared" si="89"/>
        <v>0</v>
      </c>
      <c r="S275" s="43">
        <f t="shared" si="89"/>
        <v>0</v>
      </c>
      <c r="T275" s="43">
        <f t="shared" si="89"/>
        <v>0</v>
      </c>
      <c r="U275" s="43">
        <f t="shared" si="89"/>
        <v>0</v>
      </c>
      <c r="V275" s="43">
        <f t="shared" si="89"/>
        <v>0</v>
      </c>
      <c r="W275" s="43">
        <f t="shared" si="89"/>
        <v>0</v>
      </c>
      <c r="X275" s="43">
        <f t="shared" si="89"/>
        <v>0</v>
      </c>
      <c r="Y275" s="43">
        <f t="shared" si="89"/>
        <v>0</v>
      </c>
      <c r="Z275" s="43">
        <f t="shared" si="89"/>
        <v>0</v>
      </c>
      <c r="AA275" s="43">
        <f t="shared" si="89"/>
        <v>0</v>
      </c>
    </row>
    <row r="276" spans="1:27" outlineLevel="4" x14ac:dyDescent="0.25">
      <c r="A276" s="41">
        <v>4.0301</v>
      </c>
      <c r="B276" s="41" t="s">
        <v>342</v>
      </c>
      <c r="C276" s="41" t="s">
        <v>500</v>
      </c>
      <c r="D276" s="52">
        <f t="shared" si="75"/>
        <v>31</v>
      </c>
      <c r="E276" s="52">
        <f t="shared" si="75"/>
        <v>39</v>
      </c>
      <c r="F276" s="52">
        <f t="shared" si="74"/>
        <v>70</v>
      </c>
      <c r="G276" s="41">
        <v>14</v>
      </c>
      <c r="H276" s="41">
        <v>19</v>
      </c>
      <c r="I276" s="41">
        <v>33</v>
      </c>
      <c r="J276" s="41">
        <v>17</v>
      </c>
      <c r="K276" s="41">
        <v>20</v>
      </c>
      <c r="L276" s="41">
        <v>37</v>
      </c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</sheetData>
  <mergeCells count="99">
    <mergeCell ref="A273:C273"/>
    <mergeCell ref="A274:C274"/>
    <mergeCell ref="A275:C275"/>
    <mergeCell ref="A258:C258"/>
    <mergeCell ref="A259:C259"/>
    <mergeCell ref="A260:C260"/>
    <mergeCell ref="A268:C268"/>
    <mergeCell ref="A269:C269"/>
    <mergeCell ref="A271:C271"/>
    <mergeCell ref="A254:C254"/>
    <mergeCell ref="A191:C191"/>
    <mergeCell ref="A197:C197"/>
    <mergeCell ref="A200:C200"/>
    <mergeCell ref="A206:C206"/>
    <mergeCell ref="A210:C210"/>
    <mergeCell ref="A211:C211"/>
    <mergeCell ref="A212:C212"/>
    <mergeCell ref="A240:C240"/>
    <mergeCell ref="A241:C241"/>
    <mergeCell ref="A243:C243"/>
    <mergeCell ref="A252:C252"/>
    <mergeCell ref="A189:C189"/>
    <mergeCell ref="A135:C135"/>
    <mergeCell ref="A136:C136"/>
    <mergeCell ref="A138:C138"/>
    <mergeCell ref="A140:C140"/>
    <mergeCell ref="A141:C141"/>
    <mergeCell ref="A142:C142"/>
    <mergeCell ref="A167:C167"/>
    <mergeCell ref="A168:C168"/>
    <mergeCell ref="A182:C182"/>
    <mergeCell ref="A187:C187"/>
    <mergeCell ref="A188:C188"/>
    <mergeCell ref="A134:C134"/>
    <mergeCell ref="A111:C111"/>
    <mergeCell ref="A114:C114"/>
    <mergeCell ref="A115:C115"/>
    <mergeCell ref="A116:C116"/>
    <mergeCell ref="A120:C120"/>
    <mergeCell ref="A122:C122"/>
    <mergeCell ref="A124:C124"/>
    <mergeCell ref="A125:C125"/>
    <mergeCell ref="A126:C126"/>
    <mergeCell ref="A130:C130"/>
    <mergeCell ref="A131:C131"/>
    <mergeCell ref="A98:C98"/>
    <mergeCell ref="A54:C54"/>
    <mergeCell ref="A56:C56"/>
    <mergeCell ref="A57:C57"/>
    <mergeCell ref="A58:C58"/>
    <mergeCell ref="A71:C71"/>
    <mergeCell ref="A72:C72"/>
    <mergeCell ref="A78:C78"/>
    <mergeCell ref="A84:C84"/>
    <mergeCell ref="A85:C85"/>
    <mergeCell ref="A86:C86"/>
    <mergeCell ref="A97:C97"/>
    <mergeCell ref="A53:C53"/>
    <mergeCell ref="B23:C23"/>
    <mergeCell ref="B24:C24"/>
    <mergeCell ref="A25:C25"/>
    <mergeCell ref="A26:C26"/>
    <mergeCell ref="A27:C27"/>
    <mergeCell ref="A43:C43"/>
    <mergeCell ref="A44:C44"/>
    <mergeCell ref="A46:C46"/>
    <mergeCell ref="A49:C49"/>
    <mergeCell ref="A50:C50"/>
    <mergeCell ref="A51:C51"/>
    <mergeCell ref="B22:C22"/>
    <mergeCell ref="A12:C12"/>
    <mergeCell ref="A13:A17"/>
    <mergeCell ref="B13:C13"/>
    <mergeCell ref="B14:C14"/>
    <mergeCell ref="B15:C15"/>
    <mergeCell ref="B16:C16"/>
    <mergeCell ref="B17:C17"/>
    <mergeCell ref="A18:C18"/>
    <mergeCell ref="B19:C19"/>
    <mergeCell ref="A20:A21"/>
    <mergeCell ref="B20:C20"/>
    <mergeCell ref="B21:C21"/>
    <mergeCell ref="A8:C10"/>
    <mergeCell ref="D8:F9"/>
    <mergeCell ref="G8:AA8"/>
    <mergeCell ref="G9:I9"/>
    <mergeCell ref="J9:L9"/>
    <mergeCell ref="M9:O9"/>
    <mergeCell ref="P9:R9"/>
    <mergeCell ref="S9:U9"/>
    <mergeCell ref="V9:X9"/>
    <mergeCell ref="Y9:AA9"/>
    <mergeCell ref="A7:AA7"/>
    <mergeCell ref="A1:AA1"/>
    <mergeCell ref="A2:AA2"/>
    <mergeCell ref="A3:AA3"/>
    <mergeCell ref="A5:AA5"/>
    <mergeCell ref="A6:AA6"/>
    <mergeCell ref="W4:Y4"/>
  </mergeCells>
  <printOptions horizontalCentered="1"/>
  <pageMargins left="0.25" right="0.25" top="0.75" bottom="0.75" header="0.3" footer="0.3"/>
  <pageSetup paperSize="5" scale="70" orientation="landscape" r:id="rId1"/>
  <headerFooter>
    <oddHeader>&amp;L&amp;G</oddHeader>
    <oddFooter>&amp;C&amp;8Patrono con Igualdad de Oportunidad en el Empleo M/M/V/I</oddFooter>
  </headerFooter>
  <rowBreaks count="1" manualBreakCount="1">
    <brk id="48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2"/>
  <sheetViews>
    <sheetView zoomScaleNormal="100" workbookViewId="0">
      <selection sqref="A1:AA1"/>
    </sheetView>
  </sheetViews>
  <sheetFormatPr defaultRowHeight="12.75" outlineLevelRow="4" x14ac:dyDescent="0.25"/>
  <cols>
    <col min="1" max="1" width="8" style="3" customWidth="1"/>
    <col min="2" max="2" width="6" style="3" customWidth="1"/>
    <col min="3" max="3" width="33.85546875" style="3" customWidth="1"/>
    <col min="4" max="5" width="7" style="3" customWidth="1"/>
    <col min="6" max="6" width="8" style="3" customWidth="1"/>
    <col min="7" max="12" width="7" style="3" customWidth="1"/>
    <col min="13" max="13" width="5.42578125" style="3" customWidth="1"/>
    <col min="14" max="18" width="7" style="3" customWidth="1"/>
    <col min="19" max="19" width="5.140625" style="3" customWidth="1"/>
    <col min="20" max="23" width="4.7109375" style="3" customWidth="1"/>
    <col min="24" max="24" width="5.42578125" style="3" customWidth="1"/>
    <col min="25" max="27" width="4.7109375" style="3" customWidth="1"/>
    <col min="28" max="16384" width="9.140625" style="3"/>
  </cols>
  <sheetData>
    <row r="1" spans="1:27" s="4" customFormat="1" x14ac:dyDescent="0.2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4" customFormat="1" x14ac:dyDescent="0.2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s="4" customFormat="1" x14ac:dyDescent="0.2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s="8" customFormat="1" ht="15" x14ac:dyDescent="0.25">
      <c r="A4" s="11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137">
        <v>44145</v>
      </c>
      <c r="X4" s="138"/>
      <c r="Y4" s="138"/>
      <c r="Z4" s="47"/>
      <c r="AA4" s="81" t="s">
        <v>613</v>
      </c>
    </row>
    <row r="5" spans="1:27" s="4" customFormat="1" x14ac:dyDescent="0.2">
      <c r="A5" s="238" t="s">
        <v>582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</row>
    <row r="6" spans="1:27" s="4" customFormat="1" x14ac:dyDescent="0.2">
      <c r="A6" s="239" t="s">
        <v>583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</row>
    <row r="7" spans="1:27" s="4" customFormat="1" x14ac:dyDescent="0.2">
      <c r="A7" s="139" t="s">
        <v>584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s="4" customFormat="1" ht="12.75" customHeight="1" x14ac:dyDescent="0.2">
      <c r="A8" s="220" t="s">
        <v>539</v>
      </c>
      <c r="B8" s="221"/>
      <c r="C8" s="222"/>
      <c r="D8" s="229" t="s">
        <v>16</v>
      </c>
      <c r="E8" s="230"/>
      <c r="F8" s="231"/>
      <c r="G8" s="214" t="s">
        <v>17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6"/>
    </row>
    <row r="9" spans="1:27" s="4" customFormat="1" ht="12.75" customHeight="1" x14ac:dyDescent="0.2">
      <c r="A9" s="223"/>
      <c r="B9" s="224"/>
      <c r="C9" s="225"/>
      <c r="D9" s="232"/>
      <c r="E9" s="233"/>
      <c r="F9" s="234"/>
      <c r="G9" s="214" t="s">
        <v>0</v>
      </c>
      <c r="H9" s="215"/>
      <c r="I9" s="216"/>
      <c r="J9" s="214" t="s">
        <v>1</v>
      </c>
      <c r="K9" s="215"/>
      <c r="L9" s="216"/>
      <c r="M9" s="214" t="s">
        <v>2</v>
      </c>
      <c r="N9" s="215"/>
      <c r="O9" s="216"/>
      <c r="P9" s="214" t="s">
        <v>3</v>
      </c>
      <c r="Q9" s="215"/>
      <c r="R9" s="216"/>
      <c r="S9" s="217" t="s">
        <v>502</v>
      </c>
      <c r="T9" s="218"/>
      <c r="U9" s="219"/>
      <c r="V9" s="214" t="s">
        <v>5</v>
      </c>
      <c r="W9" s="215"/>
      <c r="X9" s="216"/>
      <c r="Y9" s="214" t="s">
        <v>6</v>
      </c>
      <c r="Z9" s="215"/>
      <c r="AA9" s="216"/>
    </row>
    <row r="10" spans="1:27" s="4" customFormat="1" x14ac:dyDescent="0.2">
      <c r="A10" s="226"/>
      <c r="B10" s="227"/>
      <c r="C10" s="228"/>
      <c r="D10" s="46" t="s">
        <v>8</v>
      </c>
      <c r="E10" s="46" t="s">
        <v>9</v>
      </c>
      <c r="F10" s="46" t="s">
        <v>18</v>
      </c>
      <c r="G10" s="46" t="s">
        <v>8</v>
      </c>
      <c r="H10" s="46" t="s">
        <v>9</v>
      </c>
      <c r="I10" s="50" t="s">
        <v>18</v>
      </c>
      <c r="J10" s="46" t="s">
        <v>8</v>
      </c>
      <c r="K10" s="46" t="s">
        <v>9</v>
      </c>
      <c r="L10" s="46" t="s">
        <v>18</v>
      </c>
      <c r="M10" s="46" t="s">
        <v>8</v>
      </c>
      <c r="N10" s="46" t="s">
        <v>9</v>
      </c>
      <c r="O10" s="46" t="s">
        <v>18</v>
      </c>
      <c r="P10" s="46" t="s">
        <v>8</v>
      </c>
      <c r="Q10" s="46" t="s">
        <v>9</v>
      </c>
      <c r="R10" s="46" t="s">
        <v>18</v>
      </c>
      <c r="S10" s="46" t="s">
        <v>8</v>
      </c>
      <c r="T10" s="46" t="s">
        <v>9</v>
      </c>
      <c r="U10" s="46" t="s">
        <v>18</v>
      </c>
      <c r="V10" s="46" t="s">
        <v>8</v>
      </c>
      <c r="W10" s="46" t="s">
        <v>9</v>
      </c>
      <c r="X10" s="46" t="s">
        <v>18</v>
      </c>
      <c r="Y10" s="46" t="s">
        <v>8</v>
      </c>
      <c r="Z10" s="46" t="s">
        <v>9</v>
      </c>
      <c r="AA10" s="46" t="s">
        <v>18</v>
      </c>
    </row>
    <row r="11" spans="1:27" s="8" customFormat="1" ht="15" x14ac:dyDescent="0.25">
      <c r="A11" s="83"/>
      <c r="B11" s="82"/>
      <c r="C11" s="80" t="s">
        <v>402</v>
      </c>
      <c r="D11" s="59">
        <f>G11+J11+M11+P11+S11+V11+Y11</f>
        <v>5098</v>
      </c>
      <c r="E11" s="59">
        <f>H11+K11+N11+Q11+T11+W11+Z11</f>
        <v>8794</v>
      </c>
      <c r="F11" s="59">
        <f>I11+L11+O11+R11+U11+X11+AA11</f>
        <v>13892</v>
      </c>
      <c r="G11" s="59">
        <f>G12+G18</f>
        <v>1424</v>
      </c>
      <c r="H11" s="59">
        <f t="shared" ref="H11:AA11" si="0">H12+H18</f>
        <v>2412</v>
      </c>
      <c r="I11" s="59">
        <f t="shared" si="0"/>
        <v>3836</v>
      </c>
      <c r="J11" s="59">
        <f t="shared" si="0"/>
        <v>1572</v>
      </c>
      <c r="K11" s="59">
        <f t="shared" si="0"/>
        <v>2755</v>
      </c>
      <c r="L11" s="59">
        <f t="shared" si="0"/>
        <v>4327</v>
      </c>
      <c r="M11" s="59">
        <f t="shared" si="0"/>
        <v>782</v>
      </c>
      <c r="N11" s="59">
        <f t="shared" si="0"/>
        <v>1270</v>
      </c>
      <c r="O11" s="59">
        <f t="shared" si="0"/>
        <v>2052</v>
      </c>
      <c r="P11" s="59">
        <f t="shared" si="0"/>
        <v>1243</v>
      </c>
      <c r="Q11" s="59">
        <f t="shared" si="0"/>
        <v>2228</v>
      </c>
      <c r="R11" s="59">
        <f t="shared" si="0"/>
        <v>3471</v>
      </c>
      <c r="S11" s="59">
        <f t="shared" si="0"/>
        <v>9</v>
      </c>
      <c r="T11" s="59">
        <f t="shared" si="0"/>
        <v>10</v>
      </c>
      <c r="U11" s="59">
        <f t="shared" si="0"/>
        <v>19</v>
      </c>
      <c r="V11" s="59">
        <f t="shared" si="0"/>
        <v>38</v>
      </c>
      <c r="W11" s="59">
        <f t="shared" si="0"/>
        <v>72</v>
      </c>
      <c r="X11" s="59">
        <f t="shared" si="0"/>
        <v>110</v>
      </c>
      <c r="Y11" s="59">
        <f t="shared" si="0"/>
        <v>30</v>
      </c>
      <c r="Z11" s="59">
        <f t="shared" si="0"/>
        <v>47</v>
      </c>
      <c r="AA11" s="59">
        <f t="shared" si="0"/>
        <v>77</v>
      </c>
    </row>
    <row r="12" spans="1:27" s="4" customFormat="1" x14ac:dyDescent="0.2">
      <c r="A12" s="204" t="s">
        <v>10</v>
      </c>
      <c r="B12" s="205"/>
      <c r="C12" s="206"/>
      <c r="D12" s="21">
        <f t="shared" ref="D12:F24" si="1">G12+J12+M12+P12+S12+V12+Y12</f>
        <v>3985</v>
      </c>
      <c r="E12" s="21">
        <f t="shared" si="1"/>
        <v>6892</v>
      </c>
      <c r="F12" s="21">
        <f t="shared" si="1"/>
        <v>10877</v>
      </c>
      <c r="G12" s="21">
        <f>SUM(G13:G17)</f>
        <v>1039</v>
      </c>
      <c r="H12" s="21">
        <f t="shared" ref="H12:AA12" si="2">SUM(H13:H17)</f>
        <v>1664</v>
      </c>
      <c r="I12" s="21">
        <f t="shared" si="2"/>
        <v>2703</v>
      </c>
      <c r="J12" s="21">
        <f t="shared" si="2"/>
        <v>939</v>
      </c>
      <c r="K12" s="21">
        <f t="shared" si="2"/>
        <v>1726</v>
      </c>
      <c r="L12" s="21">
        <f t="shared" si="2"/>
        <v>2665</v>
      </c>
      <c r="M12" s="21">
        <f t="shared" si="2"/>
        <v>707</v>
      </c>
      <c r="N12" s="21">
        <f t="shared" si="2"/>
        <v>1172</v>
      </c>
      <c r="O12" s="21">
        <f t="shared" si="2"/>
        <v>1879</v>
      </c>
      <c r="P12" s="21">
        <f t="shared" si="2"/>
        <v>1243</v>
      </c>
      <c r="Q12" s="21">
        <f t="shared" si="2"/>
        <v>2228</v>
      </c>
      <c r="R12" s="21">
        <f t="shared" si="2"/>
        <v>3471</v>
      </c>
      <c r="S12" s="21">
        <f t="shared" si="2"/>
        <v>9</v>
      </c>
      <c r="T12" s="21">
        <f t="shared" si="2"/>
        <v>9</v>
      </c>
      <c r="U12" s="21">
        <f t="shared" si="2"/>
        <v>18</v>
      </c>
      <c r="V12" s="21">
        <f t="shared" si="2"/>
        <v>38</v>
      </c>
      <c r="W12" s="21">
        <f t="shared" si="2"/>
        <v>72</v>
      </c>
      <c r="X12" s="21">
        <f t="shared" si="2"/>
        <v>110</v>
      </c>
      <c r="Y12" s="21">
        <f t="shared" si="2"/>
        <v>10</v>
      </c>
      <c r="Z12" s="21">
        <f t="shared" si="2"/>
        <v>21</v>
      </c>
      <c r="AA12" s="21">
        <f t="shared" si="2"/>
        <v>31</v>
      </c>
    </row>
    <row r="13" spans="1:27" s="4" customFormat="1" x14ac:dyDescent="0.2">
      <c r="A13" s="207">
        <v>5</v>
      </c>
      <c r="B13" s="202" t="s">
        <v>19</v>
      </c>
      <c r="C13" s="203"/>
      <c r="D13" s="22">
        <f t="shared" si="1"/>
        <v>3903</v>
      </c>
      <c r="E13" s="22">
        <f t="shared" si="1"/>
        <v>6799</v>
      </c>
      <c r="F13" s="22">
        <f t="shared" si="1"/>
        <v>10702</v>
      </c>
      <c r="G13" s="23">
        <f>G27+G48+G56+G83+G123+G138+G188+G209</f>
        <v>1006</v>
      </c>
      <c r="H13" s="23">
        <f t="shared" ref="H13:AA13" si="3">H27+H48+H56+H83+H123+H138+H188+H209</f>
        <v>1640</v>
      </c>
      <c r="I13" s="23">
        <f t="shared" si="3"/>
        <v>2646</v>
      </c>
      <c r="J13" s="23">
        <f t="shared" si="3"/>
        <v>914</v>
      </c>
      <c r="K13" s="23">
        <f t="shared" si="3"/>
        <v>1719</v>
      </c>
      <c r="L13" s="23">
        <f t="shared" si="3"/>
        <v>2633</v>
      </c>
      <c r="M13" s="23">
        <f t="shared" si="3"/>
        <v>706</v>
      </c>
      <c r="N13" s="23">
        <f t="shared" si="3"/>
        <v>1170</v>
      </c>
      <c r="O13" s="23">
        <f t="shared" si="3"/>
        <v>1876</v>
      </c>
      <c r="P13" s="23">
        <f t="shared" si="3"/>
        <v>1241</v>
      </c>
      <c r="Q13" s="23">
        <f t="shared" si="3"/>
        <v>2216</v>
      </c>
      <c r="R13" s="23">
        <f t="shared" si="3"/>
        <v>3457</v>
      </c>
      <c r="S13" s="23">
        <f t="shared" si="3"/>
        <v>9</v>
      </c>
      <c r="T13" s="23">
        <f t="shared" si="3"/>
        <v>9</v>
      </c>
      <c r="U13" s="23">
        <f t="shared" si="3"/>
        <v>18</v>
      </c>
      <c r="V13" s="23">
        <f t="shared" si="3"/>
        <v>27</v>
      </c>
      <c r="W13" s="23">
        <f t="shared" si="3"/>
        <v>45</v>
      </c>
      <c r="X13" s="23">
        <f t="shared" si="3"/>
        <v>72</v>
      </c>
      <c r="Y13" s="23">
        <f t="shared" si="3"/>
        <v>0</v>
      </c>
      <c r="Z13" s="23">
        <f t="shared" si="3"/>
        <v>0</v>
      </c>
      <c r="AA13" s="23">
        <f t="shared" si="3"/>
        <v>0</v>
      </c>
    </row>
    <row r="14" spans="1:27" s="4" customFormat="1" x14ac:dyDescent="0.2">
      <c r="A14" s="211"/>
      <c r="B14" s="202" t="s">
        <v>533</v>
      </c>
      <c r="C14" s="203"/>
      <c r="D14" s="22">
        <f t="shared" si="1"/>
        <v>1</v>
      </c>
      <c r="E14" s="22">
        <f t="shared" si="1"/>
        <v>14</v>
      </c>
      <c r="F14" s="22">
        <f t="shared" si="1"/>
        <v>15</v>
      </c>
      <c r="G14" s="23">
        <f>G206</f>
        <v>1</v>
      </c>
      <c r="H14" s="23">
        <f t="shared" ref="H14:AA14" si="4">H206</f>
        <v>3</v>
      </c>
      <c r="I14" s="23">
        <f t="shared" si="4"/>
        <v>4</v>
      </c>
      <c r="J14" s="23">
        <f t="shared" si="4"/>
        <v>0</v>
      </c>
      <c r="K14" s="23">
        <f t="shared" si="4"/>
        <v>0</v>
      </c>
      <c r="L14" s="23">
        <f t="shared" si="4"/>
        <v>0</v>
      </c>
      <c r="M14" s="23">
        <f t="shared" si="4"/>
        <v>0</v>
      </c>
      <c r="N14" s="23">
        <f t="shared" si="4"/>
        <v>0</v>
      </c>
      <c r="O14" s="23">
        <f t="shared" si="4"/>
        <v>0</v>
      </c>
      <c r="P14" s="23">
        <f t="shared" si="4"/>
        <v>0</v>
      </c>
      <c r="Q14" s="23">
        <f t="shared" si="4"/>
        <v>11</v>
      </c>
      <c r="R14" s="23">
        <f t="shared" si="4"/>
        <v>11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23">
        <f t="shared" si="4"/>
        <v>0</v>
      </c>
      <c r="W14" s="23">
        <f t="shared" si="4"/>
        <v>0</v>
      </c>
      <c r="X14" s="23">
        <f t="shared" si="4"/>
        <v>0</v>
      </c>
      <c r="Y14" s="23">
        <f t="shared" si="4"/>
        <v>0</v>
      </c>
      <c r="Z14" s="23">
        <f t="shared" si="4"/>
        <v>0</v>
      </c>
      <c r="AA14" s="23">
        <f t="shared" si="4"/>
        <v>0</v>
      </c>
    </row>
    <row r="15" spans="1:27" s="4" customFormat="1" x14ac:dyDescent="0.2">
      <c r="A15" s="211"/>
      <c r="B15" s="212" t="s">
        <v>532</v>
      </c>
      <c r="C15" s="213"/>
      <c r="D15" s="22">
        <f t="shared" si="1"/>
        <v>35</v>
      </c>
      <c r="E15" s="22">
        <f t="shared" si="1"/>
        <v>25</v>
      </c>
      <c r="F15" s="22">
        <f t="shared" si="1"/>
        <v>60</v>
      </c>
      <c r="G15" s="23">
        <f>G190+G196</f>
        <v>27</v>
      </c>
      <c r="H15" s="23">
        <f t="shared" ref="H15:AA15" si="5">H190+H196</f>
        <v>19</v>
      </c>
      <c r="I15" s="23">
        <f t="shared" si="5"/>
        <v>46</v>
      </c>
      <c r="J15" s="23">
        <f t="shared" si="5"/>
        <v>8</v>
      </c>
      <c r="K15" s="23">
        <f t="shared" si="5"/>
        <v>6</v>
      </c>
      <c r="L15" s="23">
        <f t="shared" si="5"/>
        <v>14</v>
      </c>
      <c r="M15" s="23">
        <f t="shared" si="5"/>
        <v>0</v>
      </c>
      <c r="N15" s="23">
        <f t="shared" si="5"/>
        <v>0</v>
      </c>
      <c r="O15" s="23">
        <f t="shared" si="5"/>
        <v>0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5"/>
        <v>0</v>
      </c>
      <c r="Y15" s="23">
        <f t="shared" si="5"/>
        <v>0</v>
      </c>
      <c r="Z15" s="23">
        <f t="shared" si="5"/>
        <v>0</v>
      </c>
      <c r="AA15" s="23">
        <f t="shared" si="5"/>
        <v>0</v>
      </c>
    </row>
    <row r="16" spans="1:27" s="4" customFormat="1" x14ac:dyDescent="0.2">
      <c r="A16" s="211"/>
      <c r="B16" s="202" t="s">
        <v>585</v>
      </c>
      <c r="C16" s="203"/>
      <c r="D16" s="22">
        <f t="shared" si="1"/>
        <v>21</v>
      </c>
      <c r="E16" s="22">
        <f t="shared" si="1"/>
        <v>1</v>
      </c>
      <c r="F16" s="22">
        <f t="shared" si="1"/>
        <v>22</v>
      </c>
      <c r="G16" s="23">
        <f>G202</f>
        <v>4</v>
      </c>
      <c r="H16" s="23">
        <f t="shared" ref="H16:AA16" si="6">H202</f>
        <v>0</v>
      </c>
      <c r="I16" s="23">
        <f t="shared" si="6"/>
        <v>4</v>
      </c>
      <c r="J16" s="23">
        <f t="shared" si="6"/>
        <v>14</v>
      </c>
      <c r="K16" s="23">
        <f t="shared" si="6"/>
        <v>1</v>
      </c>
      <c r="L16" s="23">
        <f t="shared" si="6"/>
        <v>15</v>
      </c>
      <c r="M16" s="23">
        <f t="shared" si="6"/>
        <v>1</v>
      </c>
      <c r="N16" s="23">
        <f t="shared" si="6"/>
        <v>0</v>
      </c>
      <c r="O16" s="23">
        <f t="shared" si="6"/>
        <v>1</v>
      </c>
      <c r="P16" s="23">
        <f t="shared" si="6"/>
        <v>2</v>
      </c>
      <c r="Q16" s="23">
        <f t="shared" si="6"/>
        <v>0</v>
      </c>
      <c r="R16" s="23">
        <f t="shared" si="6"/>
        <v>2</v>
      </c>
      <c r="S16" s="23">
        <f t="shared" si="6"/>
        <v>0</v>
      </c>
      <c r="T16" s="23">
        <f t="shared" si="6"/>
        <v>0</v>
      </c>
      <c r="U16" s="23">
        <f t="shared" si="6"/>
        <v>0</v>
      </c>
      <c r="V16" s="23">
        <f t="shared" si="6"/>
        <v>0</v>
      </c>
      <c r="W16" s="23">
        <f t="shared" si="6"/>
        <v>0</v>
      </c>
      <c r="X16" s="23">
        <f t="shared" si="6"/>
        <v>0</v>
      </c>
      <c r="Y16" s="23">
        <f t="shared" si="6"/>
        <v>0</v>
      </c>
      <c r="Z16" s="23">
        <f t="shared" si="6"/>
        <v>0</v>
      </c>
      <c r="AA16" s="23">
        <f t="shared" si="6"/>
        <v>0</v>
      </c>
    </row>
    <row r="17" spans="1:27" s="4" customFormat="1" x14ac:dyDescent="0.2">
      <c r="A17" s="208"/>
      <c r="B17" s="209" t="s">
        <v>6</v>
      </c>
      <c r="C17" s="210"/>
      <c r="D17" s="22">
        <f t="shared" si="1"/>
        <v>25</v>
      </c>
      <c r="E17" s="22">
        <f t="shared" si="1"/>
        <v>53</v>
      </c>
      <c r="F17" s="22">
        <f t="shared" si="1"/>
        <v>78</v>
      </c>
      <c r="G17" s="23">
        <f>G257</f>
        <v>1</v>
      </c>
      <c r="H17" s="23">
        <f t="shared" ref="H17:AA17" si="7">H257</f>
        <v>2</v>
      </c>
      <c r="I17" s="23">
        <f t="shared" si="7"/>
        <v>3</v>
      </c>
      <c r="J17" s="23">
        <f t="shared" si="7"/>
        <v>3</v>
      </c>
      <c r="K17" s="23">
        <f t="shared" si="7"/>
        <v>0</v>
      </c>
      <c r="L17" s="23">
        <f t="shared" si="7"/>
        <v>3</v>
      </c>
      <c r="M17" s="23">
        <f t="shared" si="7"/>
        <v>0</v>
      </c>
      <c r="N17" s="23">
        <f t="shared" si="7"/>
        <v>2</v>
      </c>
      <c r="O17" s="23">
        <f t="shared" si="7"/>
        <v>2</v>
      </c>
      <c r="P17" s="23">
        <f t="shared" si="7"/>
        <v>0</v>
      </c>
      <c r="Q17" s="23">
        <f t="shared" si="7"/>
        <v>1</v>
      </c>
      <c r="R17" s="23">
        <f t="shared" si="7"/>
        <v>1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23">
        <f t="shared" si="7"/>
        <v>11</v>
      </c>
      <c r="W17" s="23">
        <f t="shared" si="7"/>
        <v>27</v>
      </c>
      <c r="X17" s="23">
        <f t="shared" si="7"/>
        <v>38</v>
      </c>
      <c r="Y17" s="23">
        <f t="shared" si="7"/>
        <v>10</v>
      </c>
      <c r="Z17" s="23">
        <f t="shared" si="7"/>
        <v>21</v>
      </c>
      <c r="AA17" s="23">
        <f t="shared" si="7"/>
        <v>31</v>
      </c>
    </row>
    <row r="18" spans="1:27" s="4" customFormat="1" ht="15" x14ac:dyDescent="0.35">
      <c r="A18" s="204" t="s">
        <v>11</v>
      </c>
      <c r="B18" s="205"/>
      <c r="C18" s="206"/>
      <c r="D18" s="24">
        <f t="shared" si="1"/>
        <v>1113</v>
      </c>
      <c r="E18" s="24">
        <f t="shared" si="1"/>
        <v>1902</v>
      </c>
      <c r="F18" s="24">
        <f t="shared" si="1"/>
        <v>3015</v>
      </c>
      <c r="G18" s="21">
        <f t="shared" ref="G18" si="8">SUM(G19:G24)</f>
        <v>385</v>
      </c>
      <c r="H18" s="25">
        <f t="shared" ref="H18:AA18" si="9">SUM(H19:H24)</f>
        <v>748</v>
      </c>
      <c r="I18" s="24">
        <f t="shared" si="9"/>
        <v>1133</v>
      </c>
      <c r="J18" s="25">
        <f t="shared" si="9"/>
        <v>633</v>
      </c>
      <c r="K18" s="25">
        <f t="shared" si="9"/>
        <v>1029</v>
      </c>
      <c r="L18" s="24">
        <f t="shared" si="9"/>
        <v>1662</v>
      </c>
      <c r="M18" s="25">
        <f t="shared" si="9"/>
        <v>75</v>
      </c>
      <c r="N18" s="25">
        <f t="shared" si="9"/>
        <v>98</v>
      </c>
      <c r="O18" s="24">
        <f t="shared" si="9"/>
        <v>173</v>
      </c>
      <c r="P18" s="25">
        <f t="shared" si="9"/>
        <v>0</v>
      </c>
      <c r="Q18" s="25">
        <f t="shared" si="9"/>
        <v>0</v>
      </c>
      <c r="R18" s="24">
        <f t="shared" si="9"/>
        <v>0</v>
      </c>
      <c r="S18" s="25">
        <f t="shared" si="9"/>
        <v>0</v>
      </c>
      <c r="T18" s="25">
        <f t="shared" si="9"/>
        <v>1</v>
      </c>
      <c r="U18" s="24">
        <f t="shared" si="9"/>
        <v>1</v>
      </c>
      <c r="V18" s="25">
        <f t="shared" si="9"/>
        <v>0</v>
      </c>
      <c r="W18" s="25">
        <f t="shared" si="9"/>
        <v>0</v>
      </c>
      <c r="X18" s="24">
        <f t="shared" si="9"/>
        <v>0</v>
      </c>
      <c r="Y18" s="25">
        <f t="shared" si="9"/>
        <v>20</v>
      </c>
      <c r="Z18" s="25">
        <f t="shared" si="9"/>
        <v>26</v>
      </c>
      <c r="AA18" s="24">
        <f t="shared" si="9"/>
        <v>46</v>
      </c>
    </row>
    <row r="19" spans="1:27" s="4" customFormat="1" x14ac:dyDescent="0.2">
      <c r="A19" s="51">
        <v>6</v>
      </c>
      <c r="B19" s="202" t="s">
        <v>403</v>
      </c>
      <c r="C19" s="203"/>
      <c r="D19" s="22">
        <f t="shared" si="1"/>
        <v>2</v>
      </c>
      <c r="E19" s="22">
        <f t="shared" si="1"/>
        <v>8</v>
      </c>
      <c r="F19" s="22">
        <f t="shared" si="1"/>
        <v>10</v>
      </c>
      <c r="G19" s="23">
        <f>G113</f>
        <v>2</v>
      </c>
      <c r="H19" s="23">
        <f t="shared" ref="H19:AA19" si="10">H113</f>
        <v>8</v>
      </c>
      <c r="I19" s="23">
        <f t="shared" si="10"/>
        <v>10</v>
      </c>
      <c r="J19" s="23">
        <f t="shared" si="10"/>
        <v>0</v>
      </c>
      <c r="K19" s="23">
        <f t="shared" si="10"/>
        <v>0</v>
      </c>
      <c r="L19" s="23">
        <f t="shared" si="10"/>
        <v>0</v>
      </c>
      <c r="M19" s="23">
        <f t="shared" si="10"/>
        <v>0</v>
      </c>
      <c r="N19" s="23">
        <f t="shared" si="10"/>
        <v>0</v>
      </c>
      <c r="O19" s="23">
        <f t="shared" si="10"/>
        <v>0</v>
      </c>
      <c r="P19" s="23">
        <f t="shared" si="10"/>
        <v>0</v>
      </c>
      <c r="Q19" s="23">
        <f t="shared" si="10"/>
        <v>0</v>
      </c>
      <c r="R19" s="23">
        <f t="shared" si="10"/>
        <v>0</v>
      </c>
      <c r="S19" s="23">
        <f t="shared" si="10"/>
        <v>0</v>
      </c>
      <c r="T19" s="23">
        <f t="shared" si="10"/>
        <v>0</v>
      </c>
      <c r="U19" s="23">
        <f t="shared" si="10"/>
        <v>0</v>
      </c>
      <c r="V19" s="23">
        <f t="shared" si="10"/>
        <v>0</v>
      </c>
      <c r="W19" s="23">
        <f t="shared" si="10"/>
        <v>0</v>
      </c>
      <c r="X19" s="23">
        <f t="shared" si="10"/>
        <v>0</v>
      </c>
      <c r="Y19" s="23">
        <f t="shared" si="10"/>
        <v>0</v>
      </c>
      <c r="Z19" s="23">
        <f t="shared" si="10"/>
        <v>0</v>
      </c>
      <c r="AA19" s="23">
        <f t="shared" si="10"/>
        <v>0</v>
      </c>
    </row>
    <row r="20" spans="1:27" s="4" customFormat="1" x14ac:dyDescent="0.2">
      <c r="A20" s="207">
        <v>7</v>
      </c>
      <c r="B20" s="202" t="s">
        <v>351</v>
      </c>
      <c r="C20" s="203"/>
      <c r="D20" s="22">
        <f t="shared" si="1"/>
        <v>571</v>
      </c>
      <c r="E20" s="22">
        <f t="shared" si="1"/>
        <v>1054</v>
      </c>
      <c r="F20" s="22">
        <f t="shared" si="1"/>
        <v>1625</v>
      </c>
      <c r="G20" s="23">
        <f>G42+G52+G69+G95+G117+G128+G133+G167+G241+G271</f>
        <v>242</v>
      </c>
      <c r="H20" s="23">
        <f t="shared" ref="H20:AA20" si="11">H42+H52+H69+H95+H117+H128+H133+H167+H241+H271</f>
        <v>508</v>
      </c>
      <c r="I20" s="23">
        <f t="shared" si="11"/>
        <v>750</v>
      </c>
      <c r="J20" s="23">
        <f t="shared" si="11"/>
        <v>328</v>
      </c>
      <c r="K20" s="23">
        <f t="shared" si="11"/>
        <v>545</v>
      </c>
      <c r="L20" s="23">
        <f t="shared" si="11"/>
        <v>873</v>
      </c>
      <c r="M20" s="23">
        <f t="shared" si="11"/>
        <v>0</v>
      </c>
      <c r="N20" s="23">
        <f t="shared" si="11"/>
        <v>0</v>
      </c>
      <c r="O20" s="23">
        <f t="shared" si="11"/>
        <v>0</v>
      </c>
      <c r="P20" s="23">
        <f t="shared" si="11"/>
        <v>0</v>
      </c>
      <c r="Q20" s="23">
        <f t="shared" si="11"/>
        <v>0</v>
      </c>
      <c r="R20" s="23">
        <f t="shared" si="11"/>
        <v>0</v>
      </c>
      <c r="S20" s="23">
        <f t="shared" si="11"/>
        <v>0</v>
      </c>
      <c r="T20" s="23">
        <f t="shared" si="11"/>
        <v>1</v>
      </c>
      <c r="U20" s="23">
        <f t="shared" si="11"/>
        <v>1</v>
      </c>
      <c r="V20" s="23">
        <f t="shared" si="11"/>
        <v>0</v>
      </c>
      <c r="W20" s="23">
        <f t="shared" si="11"/>
        <v>0</v>
      </c>
      <c r="X20" s="23">
        <f t="shared" si="11"/>
        <v>0</v>
      </c>
      <c r="Y20" s="23">
        <f t="shared" si="11"/>
        <v>1</v>
      </c>
      <c r="Z20" s="23">
        <f t="shared" si="11"/>
        <v>0</v>
      </c>
      <c r="AA20" s="23">
        <f t="shared" si="11"/>
        <v>1</v>
      </c>
    </row>
    <row r="21" spans="1:27" s="4" customFormat="1" x14ac:dyDescent="0.2">
      <c r="A21" s="208"/>
      <c r="B21" s="209" t="s">
        <v>6</v>
      </c>
      <c r="C21" s="210"/>
      <c r="D21" s="22">
        <f t="shared" si="1"/>
        <v>19</v>
      </c>
      <c r="E21" s="22">
        <f t="shared" si="1"/>
        <v>26</v>
      </c>
      <c r="F21" s="22">
        <f t="shared" si="1"/>
        <v>45</v>
      </c>
      <c r="G21" s="23">
        <f>G267</f>
        <v>0</v>
      </c>
      <c r="H21" s="23">
        <f t="shared" ref="H21:AA21" si="12">H267</f>
        <v>0</v>
      </c>
      <c r="I21" s="23">
        <f t="shared" si="12"/>
        <v>0</v>
      </c>
      <c r="J21" s="23">
        <f t="shared" si="12"/>
        <v>0</v>
      </c>
      <c r="K21" s="23">
        <f t="shared" si="12"/>
        <v>0</v>
      </c>
      <c r="L21" s="23">
        <f t="shared" si="12"/>
        <v>0</v>
      </c>
      <c r="M21" s="23">
        <f t="shared" si="12"/>
        <v>0</v>
      </c>
      <c r="N21" s="23">
        <f t="shared" si="12"/>
        <v>0</v>
      </c>
      <c r="O21" s="23">
        <f t="shared" si="12"/>
        <v>0</v>
      </c>
      <c r="P21" s="23">
        <f t="shared" si="12"/>
        <v>0</v>
      </c>
      <c r="Q21" s="23">
        <f t="shared" si="12"/>
        <v>0</v>
      </c>
      <c r="R21" s="23">
        <f t="shared" si="12"/>
        <v>0</v>
      </c>
      <c r="S21" s="23">
        <f t="shared" si="12"/>
        <v>0</v>
      </c>
      <c r="T21" s="23">
        <f t="shared" si="12"/>
        <v>0</v>
      </c>
      <c r="U21" s="23">
        <f t="shared" si="12"/>
        <v>0</v>
      </c>
      <c r="V21" s="23">
        <f t="shared" si="12"/>
        <v>0</v>
      </c>
      <c r="W21" s="23">
        <f t="shared" si="12"/>
        <v>0</v>
      </c>
      <c r="X21" s="23">
        <f t="shared" si="12"/>
        <v>0</v>
      </c>
      <c r="Y21" s="23">
        <f t="shared" si="12"/>
        <v>19</v>
      </c>
      <c r="Z21" s="23">
        <f t="shared" si="12"/>
        <v>26</v>
      </c>
      <c r="AA21" s="23">
        <f t="shared" si="12"/>
        <v>45</v>
      </c>
    </row>
    <row r="22" spans="1:27" s="4" customFormat="1" x14ac:dyDescent="0.2">
      <c r="A22" s="51">
        <v>8</v>
      </c>
      <c r="B22" s="202" t="s">
        <v>404</v>
      </c>
      <c r="C22" s="203"/>
      <c r="D22" s="22">
        <f t="shared" si="1"/>
        <v>1</v>
      </c>
      <c r="E22" s="22">
        <f t="shared" si="1"/>
        <v>2</v>
      </c>
      <c r="F22" s="22">
        <f t="shared" si="1"/>
        <v>3</v>
      </c>
      <c r="G22" s="23">
        <f>G119</f>
        <v>1</v>
      </c>
      <c r="H22" s="23">
        <f t="shared" ref="H22:AA22" si="13">H119</f>
        <v>2</v>
      </c>
      <c r="I22" s="23">
        <f t="shared" si="13"/>
        <v>3</v>
      </c>
      <c r="J22" s="23">
        <f t="shared" si="13"/>
        <v>0</v>
      </c>
      <c r="K22" s="23">
        <f t="shared" si="13"/>
        <v>0</v>
      </c>
      <c r="L22" s="23">
        <f t="shared" si="13"/>
        <v>0</v>
      </c>
      <c r="M22" s="23">
        <f t="shared" si="13"/>
        <v>0</v>
      </c>
      <c r="N22" s="23">
        <f t="shared" si="13"/>
        <v>0</v>
      </c>
      <c r="O22" s="23">
        <f t="shared" si="13"/>
        <v>0</v>
      </c>
      <c r="P22" s="23">
        <f t="shared" si="13"/>
        <v>0</v>
      </c>
      <c r="Q22" s="23">
        <f t="shared" si="13"/>
        <v>0</v>
      </c>
      <c r="R22" s="23">
        <f t="shared" si="13"/>
        <v>0</v>
      </c>
      <c r="S22" s="23">
        <f t="shared" si="13"/>
        <v>0</v>
      </c>
      <c r="T22" s="23">
        <f t="shared" si="13"/>
        <v>0</v>
      </c>
      <c r="U22" s="23">
        <f t="shared" si="13"/>
        <v>0</v>
      </c>
      <c r="V22" s="23">
        <f t="shared" si="13"/>
        <v>0</v>
      </c>
      <c r="W22" s="23">
        <f t="shared" si="13"/>
        <v>0</v>
      </c>
      <c r="X22" s="23">
        <f t="shared" si="13"/>
        <v>0</v>
      </c>
      <c r="Y22" s="23">
        <f t="shared" si="13"/>
        <v>0</v>
      </c>
      <c r="Z22" s="23">
        <f t="shared" si="13"/>
        <v>0</v>
      </c>
      <c r="AA22" s="23">
        <f t="shared" si="13"/>
        <v>0</v>
      </c>
    </row>
    <row r="23" spans="1:27" s="4" customFormat="1" x14ac:dyDescent="0.2">
      <c r="A23" s="51">
        <v>9</v>
      </c>
      <c r="B23" s="202" t="s">
        <v>24</v>
      </c>
      <c r="C23" s="203"/>
      <c r="D23" s="22">
        <f t="shared" si="1"/>
        <v>311</v>
      </c>
      <c r="E23" s="22">
        <f t="shared" si="1"/>
        <v>505</v>
      </c>
      <c r="F23" s="22">
        <f t="shared" si="1"/>
        <v>816</v>
      </c>
      <c r="G23" s="23">
        <f>G44+G75+G108+G181+G251</f>
        <v>77</v>
      </c>
      <c r="H23" s="23">
        <f t="shared" ref="H23:AA23" si="14">H44+H75+H108+H181+H251</f>
        <v>130</v>
      </c>
      <c r="I23" s="23">
        <f t="shared" si="14"/>
        <v>207</v>
      </c>
      <c r="J23" s="23">
        <f t="shared" si="14"/>
        <v>234</v>
      </c>
      <c r="K23" s="23">
        <f t="shared" si="14"/>
        <v>375</v>
      </c>
      <c r="L23" s="23">
        <f t="shared" si="14"/>
        <v>609</v>
      </c>
      <c r="M23" s="23">
        <f t="shared" si="14"/>
        <v>0</v>
      </c>
      <c r="N23" s="23">
        <f t="shared" si="14"/>
        <v>0</v>
      </c>
      <c r="O23" s="23">
        <f t="shared" si="14"/>
        <v>0</v>
      </c>
      <c r="P23" s="23">
        <f t="shared" si="14"/>
        <v>0</v>
      </c>
      <c r="Q23" s="23">
        <f t="shared" si="14"/>
        <v>0</v>
      </c>
      <c r="R23" s="23">
        <f t="shared" si="14"/>
        <v>0</v>
      </c>
      <c r="S23" s="23">
        <f t="shared" si="14"/>
        <v>0</v>
      </c>
      <c r="T23" s="23">
        <f t="shared" si="14"/>
        <v>0</v>
      </c>
      <c r="U23" s="23">
        <f t="shared" si="14"/>
        <v>0</v>
      </c>
      <c r="V23" s="23">
        <f t="shared" si="14"/>
        <v>0</v>
      </c>
      <c r="W23" s="23">
        <f t="shared" si="14"/>
        <v>0</v>
      </c>
      <c r="X23" s="23">
        <f t="shared" si="14"/>
        <v>0</v>
      </c>
      <c r="Y23" s="23">
        <f t="shared" si="14"/>
        <v>0</v>
      </c>
      <c r="Z23" s="23">
        <f t="shared" si="14"/>
        <v>0</v>
      </c>
      <c r="AA23" s="23">
        <f t="shared" si="14"/>
        <v>0</v>
      </c>
    </row>
    <row r="24" spans="1:27" s="4" customFormat="1" x14ac:dyDescent="0.2">
      <c r="A24" s="51">
        <v>11</v>
      </c>
      <c r="B24" s="202" t="s">
        <v>25</v>
      </c>
      <c r="C24" s="203"/>
      <c r="D24" s="22">
        <f t="shared" si="1"/>
        <v>209</v>
      </c>
      <c r="E24" s="22">
        <f t="shared" si="1"/>
        <v>307</v>
      </c>
      <c r="F24" s="22">
        <f t="shared" si="1"/>
        <v>516</v>
      </c>
      <c r="G24" s="23">
        <f>G135</f>
        <v>63</v>
      </c>
      <c r="H24" s="23">
        <f t="shared" ref="H24:AA24" si="15">H135</f>
        <v>100</v>
      </c>
      <c r="I24" s="23">
        <f t="shared" si="15"/>
        <v>163</v>
      </c>
      <c r="J24" s="23">
        <f t="shared" si="15"/>
        <v>71</v>
      </c>
      <c r="K24" s="23">
        <f t="shared" si="15"/>
        <v>109</v>
      </c>
      <c r="L24" s="23">
        <f t="shared" si="15"/>
        <v>180</v>
      </c>
      <c r="M24" s="23">
        <f t="shared" si="15"/>
        <v>75</v>
      </c>
      <c r="N24" s="23">
        <f t="shared" si="15"/>
        <v>98</v>
      </c>
      <c r="O24" s="23">
        <f t="shared" si="15"/>
        <v>173</v>
      </c>
      <c r="P24" s="23">
        <f t="shared" si="15"/>
        <v>0</v>
      </c>
      <c r="Q24" s="23">
        <f t="shared" si="15"/>
        <v>0</v>
      </c>
      <c r="R24" s="23">
        <f t="shared" si="15"/>
        <v>0</v>
      </c>
      <c r="S24" s="23">
        <f t="shared" si="15"/>
        <v>0</v>
      </c>
      <c r="T24" s="23">
        <f t="shared" si="15"/>
        <v>0</v>
      </c>
      <c r="U24" s="23">
        <f t="shared" si="15"/>
        <v>0</v>
      </c>
      <c r="V24" s="23">
        <f t="shared" si="15"/>
        <v>0</v>
      </c>
      <c r="W24" s="23">
        <f t="shared" si="15"/>
        <v>0</v>
      </c>
      <c r="X24" s="23">
        <f t="shared" si="15"/>
        <v>0</v>
      </c>
      <c r="Y24" s="23">
        <f t="shared" si="15"/>
        <v>0</v>
      </c>
      <c r="Z24" s="23">
        <f t="shared" si="15"/>
        <v>0</v>
      </c>
      <c r="AA24" s="23">
        <f t="shared" si="15"/>
        <v>0</v>
      </c>
    </row>
    <row r="25" spans="1:27" outlineLevel="1" x14ac:dyDescent="0.25">
      <c r="A25" s="244" t="s">
        <v>353</v>
      </c>
      <c r="B25" s="244"/>
      <c r="C25" s="244"/>
      <c r="D25" s="40">
        <f t="shared" ref="D25:AA25" si="16">SUBTOTAL(9,D28:D46)</f>
        <v>1209</v>
      </c>
      <c r="E25" s="40">
        <f t="shared" si="16"/>
        <v>1118</v>
      </c>
      <c r="F25" s="40">
        <f t="shared" si="16"/>
        <v>2327</v>
      </c>
      <c r="G25" s="40">
        <f t="shared" si="16"/>
        <v>371</v>
      </c>
      <c r="H25" s="40">
        <f t="shared" si="16"/>
        <v>290</v>
      </c>
      <c r="I25" s="40">
        <f t="shared" si="16"/>
        <v>661</v>
      </c>
      <c r="J25" s="40">
        <f t="shared" si="16"/>
        <v>320</v>
      </c>
      <c r="K25" s="40">
        <f t="shared" si="16"/>
        <v>293</v>
      </c>
      <c r="L25" s="40">
        <f t="shared" si="16"/>
        <v>613</v>
      </c>
      <c r="M25" s="40">
        <f t="shared" si="16"/>
        <v>214</v>
      </c>
      <c r="N25" s="40">
        <f t="shared" si="16"/>
        <v>181</v>
      </c>
      <c r="O25" s="40">
        <f t="shared" si="16"/>
        <v>395</v>
      </c>
      <c r="P25" s="40">
        <f t="shared" si="16"/>
        <v>294</v>
      </c>
      <c r="Q25" s="40">
        <f t="shared" si="16"/>
        <v>342</v>
      </c>
      <c r="R25" s="40">
        <f t="shared" si="16"/>
        <v>636</v>
      </c>
      <c r="S25" s="40">
        <f t="shared" si="16"/>
        <v>2</v>
      </c>
      <c r="T25" s="40">
        <f t="shared" si="16"/>
        <v>1</v>
      </c>
      <c r="U25" s="40">
        <f t="shared" si="16"/>
        <v>3</v>
      </c>
      <c r="V25" s="40">
        <f t="shared" si="16"/>
        <v>8</v>
      </c>
      <c r="W25" s="40">
        <f t="shared" si="16"/>
        <v>11</v>
      </c>
      <c r="X25" s="40">
        <f t="shared" si="16"/>
        <v>19</v>
      </c>
      <c r="Y25" s="40">
        <f t="shared" si="16"/>
        <v>0</v>
      </c>
      <c r="Z25" s="40">
        <f t="shared" si="16"/>
        <v>0</v>
      </c>
      <c r="AA25" s="40">
        <f t="shared" si="16"/>
        <v>0</v>
      </c>
    </row>
    <row r="26" spans="1:27" outlineLevel="2" x14ac:dyDescent="0.25">
      <c r="A26" s="243" t="s">
        <v>10</v>
      </c>
      <c r="B26" s="243"/>
      <c r="C26" s="243"/>
      <c r="D26" s="40">
        <f t="shared" ref="D26:AA26" si="17">SUBTOTAL(9,D28:D40)</f>
        <v>1124</v>
      </c>
      <c r="E26" s="40">
        <f t="shared" si="17"/>
        <v>1027</v>
      </c>
      <c r="F26" s="40">
        <f t="shared" si="17"/>
        <v>2151</v>
      </c>
      <c r="G26" s="40">
        <f t="shared" si="17"/>
        <v>332</v>
      </c>
      <c r="H26" s="40">
        <f t="shared" si="17"/>
        <v>243</v>
      </c>
      <c r="I26" s="40">
        <f t="shared" si="17"/>
        <v>575</v>
      </c>
      <c r="J26" s="40">
        <f t="shared" si="17"/>
        <v>274</v>
      </c>
      <c r="K26" s="40">
        <f t="shared" si="17"/>
        <v>250</v>
      </c>
      <c r="L26" s="40">
        <f t="shared" si="17"/>
        <v>524</v>
      </c>
      <c r="M26" s="40">
        <f t="shared" si="17"/>
        <v>214</v>
      </c>
      <c r="N26" s="40">
        <f t="shared" si="17"/>
        <v>181</v>
      </c>
      <c r="O26" s="40">
        <f t="shared" si="17"/>
        <v>395</v>
      </c>
      <c r="P26" s="40">
        <f t="shared" si="17"/>
        <v>294</v>
      </c>
      <c r="Q26" s="40">
        <f t="shared" si="17"/>
        <v>342</v>
      </c>
      <c r="R26" s="40">
        <f t="shared" si="17"/>
        <v>636</v>
      </c>
      <c r="S26" s="40">
        <f t="shared" si="17"/>
        <v>2</v>
      </c>
      <c r="T26" s="40">
        <f t="shared" si="17"/>
        <v>0</v>
      </c>
      <c r="U26" s="40">
        <f t="shared" si="17"/>
        <v>2</v>
      </c>
      <c r="V26" s="40">
        <f t="shared" si="17"/>
        <v>8</v>
      </c>
      <c r="W26" s="40">
        <f t="shared" si="17"/>
        <v>11</v>
      </c>
      <c r="X26" s="40">
        <f t="shared" si="17"/>
        <v>19</v>
      </c>
      <c r="Y26" s="40">
        <f t="shared" si="17"/>
        <v>0</v>
      </c>
      <c r="Z26" s="40">
        <f t="shared" si="17"/>
        <v>0</v>
      </c>
      <c r="AA26" s="40">
        <f t="shared" si="17"/>
        <v>0</v>
      </c>
    </row>
    <row r="27" spans="1:27" outlineLevel="3" collapsed="1" x14ac:dyDescent="0.25">
      <c r="A27" s="245" t="s">
        <v>19</v>
      </c>
      <c r="B27" s="245"/>
      <c r="C27" s="245"/>
      <c r="D27" s="40">
        <f t="shared" ref="D27:AA27" si="18">SUBTOTAL(9,D28:D40)</f>
        <v>1124</v>
      </c>
      <c r="E27" s="40">
        <f t="shared" si="18"/>
        <v>1027</v>
      </c>
      <c r="F27" s="40">
        <f t="shared" si="18"/>
        <v>2151</v>
      </c>
      <c r="G27" s="40">
        <f t="shared" si="18"/>
        <v>332</v>
      </c>
      <c r="H27" s="40">
        <f t="shared" si="18"/>
        <v>243</v>
      </c>
      <c r="I27" s="40">
        <f t="shared" si="18"/>
        <v>575</v>
      </c>
      <c r="J27" s="40">
        <f t="shared" si="18"/>
        <v>274</v>
      </c>
      <c r="K27" s="40">
        <f t="shared" si="18"/>
        <v>250</v>
      </c>
      <c r="L27" s="40">
        <f t="shared" si="18"/>
        <v>524</v>
      </c>
      <c r="M27" s="40">
        <f t="shared" si="18"/>
        <v>214</v>
      </c>
      <c r="N27" s="40">
        <f t="shared" si="18"/>
        <v>181</v>
      </c>
      <c r="O27" s="40">
        <f t="shared" si="18"/>
        <v>395</v>
      </c>
      <c r="P27" s="40">
        <f t="shared" si="18"/>
        <v>294</v>
      </c>
      <c r="Q27" s="40">
        <f t="shared" si="18"/>
        <v>342</v>
      </c>
      <c r="R27" s="40">
        <f t="shared" si="18"/>
        <v>636</v>
      </c>
      <c r="S27" s="40">
        <f t="shared" si="18"/>
        <v>2</v>
      </c>
      <c r="T27" s="40">
        <f t="shared" si="18"/>
        <v>0</v>
      </c>
      <c r="U27" s="40">
        <f t="shared" si="18"/>
        <v>2</v>
      </c>
      <c r="V27" s="40">
        <f t="shared" si="18"/>
        <v>8</v>
      </c>
      <c r="W27" s="40">
        <f t="shared" si="18"/>
        <v>11</v>
      </c>
      <c r="X27" s="40">
        <f t="shared" si="18"/>
        <v>19</v>
      </c>
      <c r="Y27" s="40">
        <f t="shared" si="18"/>
        <v>0</v>
      </c>
      <c r="Z27" s="40">
        <f t="shared" si="18"/>
        <v>0</v>
      </c>
      <c r="AA27" s="40">
        <f t="shared" si="18"/>
        <v>0</v>
      </c>
    </row>
    <row r="28" spans="1:27" outlineLevel="4" x14ac:dyDescent="0.25">
      <c r="A28" s="41">
        <v>52.010100000000001</v>
      </c>
      <c r="B28" s="41" t="s">
        <v>44</v>
      </c>
      <c r="C28" s="41" t="s">
        <v>45</v>
      </c>
      <c r="D28" s="41">
        <f t="shared" ref="D28:E40" si="19">G28+J28+M28+P28+S28+V28+Y28</f>
        <v>76</v>
      </c>
      <c r="E28" s="41">
        <f t="shared" si="19"/>
        <v>90</v>
      </c>
      <c r="F28" s="41">
        <f t="shared" ref="F28:F40" si="20">SUM(D28:E28)</f>
        <v>166</v>
      </c>
      <c r="G28" s="41">
        <v>31</v>
      </c>
      <c r="H28" s="41">
        <v>36</v>
      </c>
      <c r="I28" s="41">
        <f t="shared" ref="I28:I40" si="21">SUM(G28:H28)</f>
        <v>67</v>
      </c>
      <c r="J28" s="41">
        <v>20</v>
      </c>
      <c r="K28" s="41">
        <v>33</v>
      </c>
      <c r="L28" s="41">
        <f t="shared" ref="L28:L40" si="22">SUM(J28:K28)</f>
        <v>53</v>
      </c>
      <c r="M28" s="41">
        <v>12</v>
      </c>
      <c r="N28" s="41">
        <v>12</v>
      </c>
      <c r="O28" s="41">
        <f t="shared" ref="O28:O40" si="23">SUM(M28:N28)</f>
        <v>24</v>
      </c>
      <c r="P28" s="41">
        <v>13</v>
      </c>
      <c r="Q28" s="41">
        <v>9</v>
      </c>
      <c r="R28" s="41">
        <f t="shared" ref="R28:R40" si="24">SUM(P28:Q28)</f>
        <v>22</v>
      </c>
      <c r="S28" s="41"/>
      <c r="T28" s="41"/>
      <c r="U28" s="41">
        <f t="shared" ref="U28:U40" si="25">SUM(S28:T28)</f>
        <v>0</v>
      </c>
      <c r="V28" s="41"/>
      <c r="W28" s="41"/>
      <c r="X28" s="41">
        <f t="shared" ref="X28:X40" si="26">SUM(V28:W28)</f>
        <v>0</v>
      </c>
      <c r="Y28" s="41"/>
      <c r="Z28" s="41"/>
      <c r="AA28" s="41">
        <f t="shared" ref="AA28:AA40" si="27">SUM(Y28:Z28)</f>
        <v>0</v>
      </c>
    </row>
    <row r="29" spans="1:27" outlineLevel="4" x14ac:dyDescent="0.25">
      <c r="A29" s="41">
        <v>52.020400000000002</v>
      </c>
      <c r="B29" s="41" t="s">
        <v>531</v>
      </c>
      <c r="C29" s="41" t="s">
        <v>530</v>
      </c>
      <c r="D29" s="41">
        <f t="shared" si="19"/>
        <v>25</v>
      </c>
      <c r="E29" s="41">
        <f t="shared" si="19"/>
        <v>67</v>
      </c>
      <c r="F29" s="41">
        <f t="shared" si="20"/>
        <v>92</v>
      </c>
      <c r="G29" s="41">
        <v>9</v>
      </c>
      <c r="H29" s="41">
        <v>10</v>
      </c>
      <c r="I29" s="41">
        <f t="shared" si="21"/>
        <v>19</v>
      </c>
      <c r="J29" s="41">
        <v>4</v>
      </c>
      <c r="K29" s="41">
        <v>17</v>
      </c>
      <c r="L29" s="41">
        <f t="shared" si="22"/>
        <v>21</v>
      </c>
      <c r="M29" s="41">
        <v>9</v>
      </c>
      <c r="N29" s="41">
        <v>19</v>
      </c>
      <c r="O29" s="41">
        <f t="shared" si="23"/>
        <v>28</v>
      </c>
      <c r="P29" s="41">
        <v>2</v>
      </c>
      <c r="Q29" s="41">
        <v>21</v>
      </c>
      <c r="R29" s="41">
        <f t="shared" si="24"/>
        <v>23</v>
      </c>
      <c r="S29" s="41">
        <v>1</v>
      </c>
      <c r="T29" s="41"/>
      <c r="U29" s="41">
        <f t="shared" si="25"/>
        <v>1</v>
      </c>
      <c r="V29" s="41"/>
      <c r="W29" s="41"/>
      <c r="X29" s="41">
        <f t="shared" si="26"/>
        <v>0</v>
      </c>
      <c r="Y29" s="41"/>
      <c r="Z29" s="41"/>
      <c r="AA29" s="41">
        <f t="shared" si="27"/>
        <v>0</v>
      </c>
    </row>
    <row r="30" spans="1:27" outlineLevel="4" x14ac:dyDescent="0.25">
      <c r="A30" s="41">
        <v>52.020499999999998</v>
      </c>
      <c r="B30" s="41" t="s">
        <v>394</v>
      </c>
      <c r="C30" s="41" t="s">
        <v>395</v>
      </c>
      <c r="D30" s="41">
        <f t="shared" si="19"/>
        <v>51</v>
      </c>
      <c r="E30" s="41">
        <f t="shared" si="19"/>
        <v>40</v>
      </c>
      <c r="F30" s="41">
        <f t="shared" si="20"/>
        <v>91</v>
      </c>
      <c r="G30" s="41">
        <v>12</v>
      </c>
      <c r="H30" s="41">
        <v>10</v>
      </c>
      <c r="I30" s="41">
        <f t="shared" si="21"/>
        <v>22</v>
      </c>
      <c r="J30" s="41">
        <v>14</v>
      </c>
      <c r="K30" s="41">
        <v>11</v>
      </c>
      <c r="L30" s="41">
        <f t="shared" si="22"/>
        <v>25</v>
      </c>
      <c r="M30" s="41">
        <v>10</v>
      </c>
      <c r="N30" s="41">
        <v>6</v>
      </c>
      <c r="O30" s="41">
        <f t="shared" si="23"/>
        <v>16</v>
      </c>
      <c r="P30" s="41">
        <v>15</v>
      </c>
      <c r="Q30" s="41">
        <v>12</v>
      </c>
      <c r="R30" s="41">
        <f t="shared" si="24"/>
        <v>27</v>
      </c>
      <c r="S30" s="41"/>
      <c r="T30" s="41"/>
      <c r="U30" s="41">
        <f t="shared" si="25"/>
        <v>0</v>
      </c>
      <c r="V30" s="41"/>
      <c r="W30" s="41">
        <v>1</v>
      </c>
      <c r="X30" s="41">
        <f t="shared" si="26"/>
        <v>1</v>
      </c>
      <c r="Y30" s="41"/>
      <c r="Z30" s="41"/>
      <c r="AA30" s="41">
        <f t="shared" si="27"/>
        <v>0</v>
      </c>
    </row>
    <row r="31" spans="1:27" outlineLevel="4" x14ac:dyDescent="0.25">
      <c r="A31" s="41">
        <v>52.030099999999997</v>
      </c>
      <c r="B31" s="41" t="s">
        <v>30</v>
      </c>
      <c r="C31" s="41" t="s">
        <v>31</v>
      </c>
      <c r="D31" s="41">
        <f t="shared" si="19"/>
        <v>404</v>
      </c>
      <c r="E31" s="41">
        <f t="shared" si="19"/>
        <v>295</v>
      </c>
      <c r="F31" s="41">
        <f t="shared" si="20"/>
        <v>699</v>
      </c>
      <c r="G31" s="41">
        <v>112</v>
      </c>
      <c r="H31" s="41">
        <v>73</v>
      </c>
      <c r="I31" s="41">
        <f t="shared" si="21"/>
        <v>185</v>
      </c>
      <c r="J31" s="41">
        <v>103</v>
      </c>
      <c r="K31" s="41">
        <v>78</v>
      </c>
      <c r="L31" s="41">
        <f t="shared" si="22"/>
        <v>181</v>
      </c>
      <c r="M31" s="41">
        <v>92</v>
      </c>
      <c r="N31" s="41">
        <v>43</v>
      </c>
      <c r="O31" s="41">
        <f t="shared" si="23"/>
        <v>135</v>
      </c>
      <c r="P31" s="41">
        <v>91</v>
      </c>
      <c r="Q31" s="41">
        <v>95</v>
      </c>
      <c r="R31" s="41">
        <f t="shared" si="24"/>
        <v>186</v>
      </c>
      <c r="S31" s="41">
        <v>1</v>
      </c>
      <c r="T31" s="41"/>
      <c r="U31" s="41">
        <f t="shared" si="25"/>
        <v>1</v>
      </c>
      <c r="V31" s="41">
        <v>5</v>
      </c>
      <c r="W31" s="41">
        <v>6</v>
      </c>
      <c r="X31" s="41">
        <f t="shared" si="26"/>
        <v>11</v>
      </c>
      <c r="Y31" s="41"/>
      <c r="Z31" s="41"/>
      <c r="AA31" s="41">
        <f t="shared" si="27"/>
        <v>0</v>
      </c>
    </row>
    <row r="32" spans="1:27" outlineLevel="4" x14ac:dyDescent="0.25">
      <c r="A32" s="41">
        <v>52.040199999999999</v>
      </c>
      <c r="B32" s="41" t="s">
        <v>28</v>
      </c>
      <c r="C32" s="41" t="s">
        <v>29</v>
      </c>
      <c r="D32" s="41">
        <f t="shared" si="19"/>
        <v>3</v>
      </c>
      <c r="E32" s="41">
        <f t="shared" si="19"/>
        <v>5</v>
      </c>
      <c r="F32" s="41">
        <f t="shared" si="20"/>
        <v>8</v>
      </c>
      <c r="G32" s="41"/>
      <c r="H32" s="41"/>
      <c r="I32" s="41">
        <f t="shared" si="21"/>
        <v>0</v>
      </c>
      <c r="J32" s="41"/>
      <c r="K32" s="41"/>
      <c r="L32" s="41">
        <f t="shared" si="22"/>
        <v>0</v>
      </c>
      <c r="M32" s="41">
        <v>1</v>
      </c>
      <c r="N32" s="41"/>
      <c r="O32" s="41">
        <f t="shared" si="23"/>
        <v>1</v>
      </c>
      <c r="P32" s="41">
        <v>2</v>
      </c>
      <c r="Q32" s="41">
        <v>5</v>
      </c>
      <c r="R32" s="41">
        <f t="shared" si="24"/>
        <v>7</v>
      </c>
      <c r="S32" s="41"/>
      <c r="T32" s="41"/>
      <c r="U32" s="41">
        <f t="shared" si="25"/>
        <v>0</v>
      </c>
      <c r="V32" s="41"/>
      <c r="W32" s="41"/>
      <c r="X32" s="41">
        <f t="shared" si="26"/>
        <v>0</v>
      </c>
      <c r="Y32" s="41"/>
      <c r="Z32" s="41"/>
      <c r="AA32" s="41">
        <f t="shared" si="27"/>
        <v>0</v>
      </c>
    </row>
    <row r="33" spans="1:27" outlineLevel="4" x14ac:dyDescent="0.25">
      <c r="A33" s="41">
        <v>52.060099999999998</v>
      </c>
      <c r="B33" s="41" t="s">
        <v>32</v>
      </c>
      <c r="C33" s="41" t="s">
        <v>33</v>
      </c>
      <c r="D33" s="41">
        <f t="shared" si="19"/>
        <v>49</v>
      </c>
      <c r="E33" s="41">
        <f t="shared" si="19"/>
        <v>25</v>
      </c>
      <c r="F33" s="41">
        <f t="shared" si="20"/>
        <v>74</v>
      </c>
      <c r="G33" s="41">
        <v>24</v>
      </c>
      <c r="H33" s="41">
        <v>11</v>
      </c>
      <c r="I33" s="41">
        <f t="shared" si="21"/>
        <v>35</v>
      </c>
      <c r="J33" s="41">
        <v>10</v>
      </c>
      <c r="K33" s="41">
        <v>7</v>
      </c>
      <c r="L33" s="41">
        <f t="shared" si="22"/>
        <v>17</v>
      </c>
      <c r="M33" s="41">
        <v>8</v>
      </c>
      <c r="N33" s="41">
        <v>2</v>
      </c>
      <c r="O33" s="41">
        <f t="shared" si="23"/>
        <v>10</v>
      </c>
      <c r="P33" s="41">
        <v>7</v>
      </c>
      <c r="Q33" s="41">
        <v>5</v>
      </c>
      <c r="R33" s="41">
        <f t="shared" si="24"/>
        <v>12</v>
      </c>
      <c r="S33" s="41"/>
      <c r="T33" s="41"/>
      <c r="U33" s="41">
        <f t="shared" si="25"/>
        <v>0</v>
      </c>
      <c r="V33" s="41"/>
      <c r="W33" s="41"/>
      <c r="X33" s="41">
        <f t="shared" si="26"/>
        <v>0</v>
      </c>
      <c r="Y33" s="41"/>
      <c r="Z33" s="41"/>
      <c r="AA33" s="41">
        <f t="shared" si="27"/>
        <v>0</v>
      </c>
    </row>
    <row r="34" spans="1:27" outlineLevel="4" x14ac:dyDescent="0.25">
      <c r="A34" s="41">
        <v>52.080100000000002</v>
      </c>
      <c r="B34" s="41" t="s">
        <v>36</v>
      </c>
      <c r="C34" s="41" t="s">
        <v>37</v>
      </c>
      <c r="D34" s="41">
        <f t="shared" si="19"/>
        <v>183</v>
      </c>
      <c r="E34" s="41">
        <f t="shared" si="19"/>
        <v>83</v>
      </c>
      <c r="F34" s="41">
        <f t="shared" si="20"/>
        <v>266</v>
      </c>
      <c r="G34" s="41">
        <v>53</v>
      </c>
      <c r="H34" s="41">
        <v>18</v>
      </c>
      <c r="I34" s="41">
        <f t="shared" si="21"/>
        <v>71</v>
      </c>
      <c r="J34" s="41">
        <v>38</v>
      </c>
      <c r="K34" s="41">
        <v>22</v>
      </c>
      <c r="L34" s="41">
        <f t="shared" si="22"/>
        <v>60</v>
      </c>
      <c r="M34" s="41">
        <v>29</v>
      </c>
      <c r="N34" s="41">
        <v>12</v>
      </c>
      <c r="O34" s="41">
        <f t="shared" si="23"/>
        <v>41</v>
      </c>
      <c r="P34" s="41">
        <v>63</v>
      </c>
      <c r="Q34" s="41">
        <v>31</v>
      </c>
      <c r="R34" s="41">
        <f t="shared" si="24"/>
        <v>94</v>
      </c>
      <c r="S34" s="41"/>
      <c r="T34" s="41"/>
      <c r="U34" s="41">
        <f t="shared" si="25"/>
        <v>0</v>
      </c>
      <c r="V34" s="41"/>
      <c r="W34" s="41"/>
      <c r="X34" s="41">
        <f t="shared" si="26"/>
        <v>0</v>
      </c>
      <c r="Y34" s="41"/>
      <c r="Z34" s="41"/>
      <c r="AA34" s="41">
        <f t="shared" si="27"/>
        <v>0</v>
      </c>
    </row>
    <row r="35" spans="1:27" outlineLevel="4" x14ac:dyDescent="0.25">
      <c r="A35" s="41">
        <v>52.100099999999998</v>
      </c>
      <c r="B35" s="41" t="s">
        <v>48</v>
      </c>
      <c r="C35" s="41" t="s">
        <v>49</v>
      </c>
      <c r="D35" s="41">
        <f t="shared" si="19"/>
        <v>50</v>
      </c>
      <c r="E35" s="41">
        <v>139</v>
      </c>
      <c r="F35" s="41">
        <f t="shared" si="20"/>
        <v>189</v>
      </c>
      <c r="G35" s="41">
        <v>16</v>
      </c>
      <c r="H35" s="41">
        <v>31</v>
      </c>
      <c r="I35" s="41">
        <f t="shared" si="21"/>
        <v>47</v>
      </c>
      <c r="J35" s="41">
        <v>10</v>
      </c>
      <c r="K35" s="41">
        <v>27</v>
      </c>
      <c r="L35" s="41">
        <f t="shared" si="22"/>
        <v>37</v>
      </c>
      <c r="M35" s="41">
        <v>5</v>
      </c>
      <c r="N35" s="41">
        <v>27</v>
      </c>
      <c r="O35" s="41">
        <f t="shared" si="23"/>
        <v>32</v>
      </c>
      <c r="P35" s="41">
        <v>19</v>
      </c>
      <c r="Q35" s="41">
        <v>53</v>
      </c>
      <c r="R35" s="41">
        <f t="shared" si="24"/>
        <v>72</v>
      </c>
      <c r="S35" s="41"/>
      <c r="T35" s="41"/>
      <c r="U35" s="41">
        <f t="shared" si="25"/>
        <v>0</v>
      </c>
      <c r="V35" s="41"/>
      <c r="W35" s="41">
        <v>1</v>
      </c>
      <c r="X35" s="41">
        <f t="shared" si="26"/>
        <v>1</v>
      </c>
      <c r="Y35" s="41"/>
      <c r="Z35" s="41"/>
      <c r="AA35" s="41">
        <f t="shared" si="27"/>
        <v>0</v>
      </c>
    </row>
    <row r="36" spans="1:27" outlineLevel="4" x14ac:dyDescent="0.25">
      <c r="A36" s="41">
        <v>52.120100000000001</v>
      </c>
      <c r="B36" s="41" t="s">
        <v>46</v>
      </c>
      <c r="C36" s="41" t="s">
        <v>47</v>
      </c>
      <c r="D36" s="41">
        <f t="shared" si="19"/>
        <v>121</v>
      </c>
      <c r="E36" s="41">
        <f>H36+K36+N36+Q36+T36+W36+Z36</f>
        <v>22</v>
      </c>
      <c r="F36" s="41">
        <f t="shared" si="20"/>
        <v>143</v>
      </c>
      <c r="G36" s="41">
        <v>29</v>
      </c>
      <c r="H36" s="41">
        <v>7</v>
      </c>
      <c r="I36" s="41">
        <f t="shared" si="21"/>
        <v>36</v>
      </c>
      <c r="J36" s="41">
        <v>39</v>
      </c>
      <c r="K36" s="41">
        <v>4</v>
      </c>
      <c r="L36" s="41">
        <f t="shared" si="22"/>
        <v>43</v>
      </c>
      <c r="M36" s="41">
        <v>14</v>
      </c>
      <c r="N36" s="41">
        <v>1</v>
      </c>
      <c r="O36" s="41">
        <f t="shared" si="23"/>
        <v>15</v>
      </c>
      <c r="P36" s="41">
        <v>38</v>
      </c>
      <c r="Q36" s="41">
        <v>8</v>
      </c>
      <c r="R36" s="41">
        <f t="shared" si="24"/>
        <v>46</v>
      </c>
      <c r="S36" s="41"/>
      <c r="T36" s="41"/>
      <c r="U36" s="41">
        <f t="shared" si="25"/>
        <v>0</v>
      </c>
      <c r="V36" s="41">
        <v>1</v>
      </c>
      <c r="W36" s="41">
        <v>2</v>
      </c>
      <c r="X36" s="41">
        <f t="shared" si="26"/>
        <v>3</v>
      </c>
      <c r="Y36" s="41"/>
      <c r="Z36" s="41"/>
      <c r="AA36" s="41">
        <f t="shared" si="27"/>
        <v>0</v>
      </c>
    </row>
    <row r="37" spans="1:27" outlineLevel="4" x14ac:dyDescent="0.25">
      <c r="A37" s="41">
        <v>52.130200000000002</v>
      </c>
      <c r="B37" s="41" t="s">
        <v>34</v>
      </c>
      <c r="C37" s="41" t="s">
        <v>35</v>
      </c>
      <c r="D37" s="41">
        <f t="shared" si="19"/>
        <v>1</v>
      </c>
      <c r="E37" s="41">
        <f>H37+K37+N37+Q37+T37+W37+Z37</f>
        <v>0</v>
      </c>
      <c r="F37" s="41">
        <f t="shared" si="20"/>
        <v>1</v>
      </c>
      <c r="G37" s="41"/>
      <c r="H37" s="41"/>
      <c r="I37" s="41">
        <f t="shared" si="21"/>
        <v>0</v>
      </c>
      <c r="J37" s="41"/>
      <c r="K37" s="41"/>
      <c r="L37" s="41">
        <f t="shared" si="22"/>
        <v>0</v>
      </c>
      <c r="M37" s="41"/>
      <c r="N37" s="41"/>
      <c r="O37" s="41">
        <f t="shared" si="23"/>
        <v>0</v>
      </c>
      <c r="P37" s="41">
        <v>1</v>
      </c>
      <c r="Q37" s="41"/>
      <c r="R37" s="41">
        <f t="shared" si="24"/>
        <v>1</v>
      </c>
      <c r="S37" s="41"/>
      <c r="T37" s="41"/>
      <c r="U37" s="41">
        <f t="shared" si="25"/>
        <v>0</v>
      </c>
      <c r="V37" s="41"/>
      <c r="W37" s="41"/>
      <c r="X37" s="41">
        <f t="shared" si="26"/>
        <v>0</v>
      </c>
      <c r="Y37" s="41"/>
      <c r="Z37" s="41"/>
      <c r="AA37" s="41">
        <f t="shared" si="27"/>
        <v>0</v>
      </c>
    </row>
    <row r="38" spans="1:27" outlineLevel="4" x14ac:dyDescent="0.25">
      <c r="A38" s="41">
        <v>52.130200000000002</v>
      </c>
      <c r="B38" s="41" t="s">
        <v>529</v>
      </c>
      <c r="C38" s="41" t="s">
        <v>540</v>
      </c>
      <c r="D38" s="41">
        <f t="shared" si="19"/>
        <v>17</v>
      </c>
      <c r="E38" s="41">
        <f>H38+K38+N38+Q38+T38+W38+Z38</f>
        <v>14</v>
      </c>
      <c r="F38" s="41">
        <f t="shared" si="20"/>
        <v>31</v>
      </c>
      <c r="G38" s="41">
        <v>6</v>
      </c>
      <c r="H38" s="41">
        <v>3</v>
      </c>
      <c r="I38" s="41">
        <f t="shared" si="21"/>
        <v>9</v>
      </c>
      <c r="J38" s="41">
        <v>6</v>
      </c>
      <c r="K38" s="41">
        <v>3</v>
      </c>
      <c r="L38" s="41">
        <f t="shared" si="22"/>
        <v>9</v>
      </c>
      <c r="M38" s="41">
        <v>2</v>
      </c>
      <c r="N38" s="41">
        <v>4</v>
      </c>
      <c r="O38" s="41">
        <f t="shared" si="23"/>
        <v>6</v>
      </c>
      <c r="P38" s="41">
        <v>1</v>
      </c>
      <c r="Q38" s="41">
        <v>3</v>
      </c>
      <c r="R38" s="41">
        <f t="shared" si="24"/>
        <v>4</v>
      </c>
      <c r="S38" s="41"/>
      <c r="T38" s="41"/>
      <c r="U38" s="41">
        <f t="shared" si="25"/>
        <v>0</v>
      </c>
      <c r="V38" s="41">
        <v>2</v>
      </c>
      <c r="W38" s="41">
        <v>1</v>
      </c>
      <c r="X38" s="41">
        <f t="shared" si="26"/>
        <v>3</v>
      </c>
      <c r="Y38" s="41"/>
      <c r="Z38" s="41"/>
      <c r="AA38" s="41">
        <f t="shared" si="27"/>
        <v>0</v>
      </c>
    </row>
    <row r="39" spans="1:27" outlineLevel="4" x14ac:dyDescent="0.25">
      <c r="A39" s="41">
        <v>52.140099999999997</v>
      </c>
      <c r="B39" s="41" t="s">
        <v>392</v>
      </c>
      <c r="C39" s="41" t="s">
        <v>393</v>
      </c>
      <c r="D39" s="41">
        <f t="shared" si="19"/>
        <v>143</v>
      </c>
      <c r="E39" s="41">
        <f>H39+K39+N39+Q39+T39+W39+Z39</f>
        <v>247</v>
      </c>
      <c r="F39" s="41">
        <f t="shared" si="20"/>
        <v>390</v>
      </c>
      <c r="G39" s="41">
        <v>40</v>
      </c>
      <c r="H39" s="41">
        <v>44</v>
      </c>
      <c r="I39" s="41">
        <f t="shared" si="21"/>
        <v>84</v>
      </c>
      <c r="J39" s="41">
        <v>30</v>
      </c>
      <c r="K39" s="41">
        <v>48</v>
      </c>
      <c r="L39" s="41">
        <f t="shared" si="22"/>
        <v>78</v>
      </c>
      <c r="M39" s="41">
        <v>31</v>
      </c>
      <c r="N39" s="41">
        <v>55</v>
      </c>
      <c r="O39" s="41">
        <f t="shared" si="23"/>
        <v>86</v>
      </c>
      <c r="P39" s="41">
        <v>42</v>
      </c>
      <c r="Q39" s="41">
        <v>100</v>
      </c>
      <c r="R39" s="41">
        <f t="shared" si="24"/>
        <v>142</v>
      </c>
      <c r="S39" s="41"/>
      <c r="T39" s="41"/>
      <c r="U39" s="41">
        <f t="shared" si="25"/>
        <v>0</v>
      </c>
      <c r="V39" s="41"/>
      <c r="W39" s="41"/>
      <c r="X39" s="41">
        <f t="shared" si="26"/>
        <v>0</v>
      </c>
      <c r="Y39" s="41"/>
      <c r="Z39" s="41"/>
      <c r="AA39" s="41">
        <f t="shared" si="27"/>
        <v>0</v>
      </c>
    </row>
    <row r="40" spans="1:27" outlineLevel="4" x14ac:dyDescent="0.25">
      <c r="A40" s="41">
        <v>52.140099999999997</v>
      </c>
      <c r="B40" s="41" t="s">
        <v>42</v>
      </c>
      <c r="C40" s="41" t="s">
        <v>43</v>
      </c>
      <c r="D40" s="41">
        <f t="shared" si="19"/>
        <v>1</v>
      </c>
      <c r="E40" s="41">
        <f>H40+K40+N40+Q40+T40+W40+Z40</f>
        <v>0</v>
      </c>
      <c r="F40" s="41">
        <f t="shared" si="20"/>
        <v>1</v>
      </c>
      <c r="G40" s="41"/>
      <c r="H40" s="41"/>
      <c r="I40" s="41">
        <f t="shared" si="21"/>
        <v>0</v>
      </c>
      <c r="J40" s="41"/>
      <c r="K40" s="41"/>
      <c r="L40" s="41">
        <f t="shared" si="22"/>
        <v>0</v>
      </c>
      <c r="M40" s="41">
        <v>1</v>
      </c>
      <c r="N40" s="41"/>
      <c r="O40" s="41">
        <f t="shared" si="23"/>
        <v>1</v>
      </c>
      <c r="P40" s="41"/>
      <c r="Q40" s="41"/>
      <c r="R40" s="41">
        <f t="shared" si="24"/>
        <v>0</v>
      </c>
      <c r="S40" s="41"/>
      <c r="T40" s="41"/>
      <c r="U40" s="41">
        <f t="shared" si="25"/>
        <v>0</v>
      </c>
      <c r="V40" s="41"/>
      <c r="W40" s="41"/>
      <c r="X40" s="41">
        <f t="shared" si="26"/>
        <v>0</v>
      </c>
      <c r="Y40" s="41"/>
      <c r="Z40" s="41"/>
      <c r="AA40" s="41">
        <f t="shared" si="27"/>
        <v>0</v>
      </c>
    </row>
    <row r="41" spans="1:27" outlineLevel="2" x14ac:dyDescent="0.25">
      <c r="A41" s="243" t="s">
        <v>11</v>
      </c>
      <c r="B41" s="243"/>
      <c r="C41" s="243"/>
      <c r="D41" s="40">
        <f t="shared" ref="D41:AA41" si="28">SUBTOTAL(9,D43:D46)</f>
        <v>85</v>
      </c>
      <c r="E41" s="40">
        <f t="shared" si="28"/>
        <v>91</v>
      </c>
      <c r="F41" s="40">
        <f t="shared" si="28"/>
        <v>176</v>
      </c>
      <c r="G41" s="40">
        <f t="shared" si="28"/>
        <v>39</v>
      </c>
      <c r="H41" s="40">
        <f t="shared" si="28"/>
        <v>47</v>
      </c>
      <c r="I41" s="40">
        <f t="shared" si="28"/>
        <v>86</v>
      </c>
      <c r="J41" s="40">
        <f t="shared" si="28"/>
        <v>46</v>
      </c>
      <c r="K41" s="40">
        <f t="shared" si="28"/>
        <v>43</v>
      </c>
      <c r="L41" s="40">
        <f t="shared" si="28"/>
        <v>89</v>
      </c>
      <c r="M41" s="40">
        <f t="shared" si="28"/>
        <v>0</v>
      </c>
      <c r="N41" s="40">
        <f t="shared" si="28"/>
        <v>0</v>
      </c>
      <c r="O41" s="40">
        <f t="shared" si="28"/>
        <v>0</v>
      </c>
      <c r="P41" s="40">
        <f t="shared" si="28"/>
        <v>0</v>
      </c>
      <c r="Q41" s="40">
        <f t="shared" si="28"/>
        <v>0</v>
      </c>
      <c r="R41" s="40">
        <f t="shared" si="28"/>
        <v>0</v>
      </c>
      <c r="S41" s="40">
        <f t="shared" si="28"/>
        <v>0</v>
      </c>
      <c r="T41" s="40">
        <f t="shared" si="28"/>
        <v>1</v>
      </c>
      <c r="U41" s="40">
        <f t="shared" si="28"/>
        <v>1</v>
      </c>
      <c r="V41" s="40">
        <f t="shared" si="28"/>
        <v>0</v>
      </c>
      <c r="W41" s="40">
        <f t="shared" si="28"/>
        <v>0</v>
      </c>
      <c r="X41" s="40">
        <f t="shared" si="28"/>
        <v>0</v>
      </c>
      <c r="Y41" s="40">
        <f t="shared" si="28"/>
        <v>0</v>
      </c>
      <c r="Z41" s="40">
        <f t="shared" si="28"/>
        <v>0</v>
      </c>
      <c r="AA41" s="40">
        <f t="shared" si="28"/>
        <v>0</v>
      </c>
    </row>
    <row r="42" spans="1:27" outlineLevel="3" collapsed="1" x14ac:dyDescent="0.25">
      <c r="A42" s="245" t="s">
        <v>23</v>
      </c>
      <c r="B42" s="245"/>
      <c r="C42" s="245"/>
      <c r="D42" s="40">
        <f t="shared" ref="D42:AA42" si="29">SUBTOTAL(9,D43:D43)</f>
        <v>70</v>
      </c>
      <c r="E42" s="40">
        <f t="shared" si="29"/>
        <v>85</v>
      </c>
      <c r="F42" s="40">
        <f t="shared" si="29"/>
        <v>155</v>
      </c>
      <c r="G42" s="40">
        <f t="shared" si="29"/>
        <v>36</v>
      </c>
      <c r="H42" s="40">
        <f t="shared" si="29"/>
        <v>45</v>
      </c>
      <c r="I42" s="40">
        <f t="shared" si="29"/>
        <v>81</v>
      </c>
      <c r="J42" s="40">
        <f t="shared" si="29"/>
        <v>34</v>
      </c>
      <c r="K42" s="40">
        <f t="shared" si="29"/>
        <v>39</v>
      </c>
      <c r="L42" s="40">
        <f t="shared" si="29"/>
        <v>73</v>
      </c>
      <c r="M42" s="40">
        <f t="shared" si="29"/>
        <v>0</v>
      </c>
      <c r="N42" s="40">
        <f t="shared" si="29"/>
        <v>0</v>
      </c>
      <c r="O42" s="40">
        <f t="shared" si="29"/>
        <v>0</v>
      </c>
      <c r="P42" s="40">
        <f t="shared" si="29"/>
        <v>0</v>
      </c>
      <c r="Q42" s="40">
        <f t="shared" si="29"/>
        <v>0</v>
      </c>
      <c r="R42" s="40">
        <f t="shared" si="29"/>
        <v>0</v>
      </c>
      <c r="S42" s="40">
        <f t="shared" si="29"/>
        <v>0</v>
      </c>
      <c r="T42" s="40">
        <f t="shared" si="29"/>
        <v>1</v>
      </c>
      <c r="U42" s="40">
        <f t="shared" si="29"/>
        <v>1</v>
      </c>
      <c r="V42" s="40">
        <f t="shared" si="29"/>
        <v>0</v>
      </c>
      <c r="W42" s="40">
        <f t="shared" si="29"/>
        <v>0</v>
      </c>
      <c r="X42" s="40">
        <f t="shared" si="29"/>
        <v>0</v>
      </c>
      <c r="Y42" s="40">
        <f t="shared" si="29"/>
        <v>0</v>
      </c>
      <c r="Z42" s="40">
        <f t="shared" si="29"/>
        <v>0</v>
      </c>
      <c r="AA42" s="40">
        <f t="shared" si="29"/>
        <v>0</v>
      </c>
    </row>
    <row r="43" spans="1:27" outlineLevel="4" x14ac:dyDescent="0.25">
      <c r="A43" s="41">
        <v>52.010100000000001</v>
      </c>
      <c r="B43" s="41" t="s">
        <v>380</v>
      </c>
      <c r="C43" s="41" t="s">
        <v>381</v>
      </c>
      <c r="D43" s="41">
        <f>G43+J43+M43+P43+S43+V43+Y43</f>
        <v>70</v>
      </c>
      <c r="E43" s="41">
        <f>H43+K43+N43+Q43+T43+W43+Z43</f>
        <v>85</v>
      </c>
      <c r="F43" s="41">
        <f>SUM(D43:E43)</f>
        <v>155</v>
      </c>
      <c r="G43" s="41">
        <v>36</v>
      </c>
      <c r="H43" s="41">
        <v>45</v>
      </c>
      <c r="I43" s="41">
        <f>SUM(G43:H43)</f>
        <v>81</v>
      </c>
      <c r="J43" s="41">
        <v>34</v>
      </c>
      <c r="K43" s="41">
        <v>39</v>
      </c>
      <c r="L43" s="41">
        <f>SUM(J43:K43)</f>
        <v>73</v>
      </c>
      <c r="M43" s="41"/>
      <c r="N43" s="41"/>
      <c r="O43" s="41">
        <f>SUM(M43:N43)</f>
        <v>0</v>
      </c>
      <c r="P43" s="41"/>
      <c r="Q43" s="41"/>
      <c r="R43" s="41">
        <f>SUM(P43:Q43)</f>
        <v>0</v>
      </c>
      <c r="S43" s="41"/>
      <c r="T43" s="41">
        <v>1</v>
      </c>
      <c r="U43" s="41">
        <f>SUM(S43:T43)</f>
        <v>1</v>
      </c>
      <c r="V43" s="41"/>
      <c r="W43" s="41"/>
      <c r="X43" s="41">
        <f>SUM(V43:W43)</f>
        <v>0</v>
      </c>
      <c r="Y43" s="41"/>
      <c r="Z43" s="41"/>
      <c r="AA43" s="41">
        <f>SUM(Y43:Z43)</f>
        <v>0</v>
      </c>
    </row>
    <row r="44" spans="1:27" outlineLevel="3" x14ac:dyDescent="0.25">
      <c r="A44" s="245" t="s">
        <v>24</v>
      </c>
      <c r="B44" s="245"/>
      <c r="C44" s="245"/>
      <c r="D44" s="40">
        <f t="shared" ref="D44:AA44" si="30">SUBTOTAL(9,D45:D46)</f>
        <v>15</v>
      </c>
      <c r="E44" s="40">
        <f t="shared" si="30"/>
        <v>6</v>
      </c>
      <c r="F44" s="40">
        <f t="shared" si="30"/>
        <v>21</v>
      </c>
      <c r="G44" s="40">
        <f t="shared" si="30"/>
        <v>3</v>
      </c>
      <c r="H44" s="40">
        <f t="shared" si="30"/>
        <v>2</v>
      </c>
      <c r="I44" s="40">
        <f t="shared" si="30"/>
        <v>5</v>
      </c>
      <c r="J44" s="40">
        <f t="shared" si="30"/>
        <v>12</v>
      </c>
      <c r="K44" s="40">
        <f t="shared" si="30"/>
        <v>4</v>
      </c>
      <c r="L44" s="40">
        <f t="shared" si="30"/>
        <v>16</v>
      </c>
      <c r="M44" s="40">
        <f t="shared" si="30"/>
        <v>0</v>
      </c>
      <c r="N44" s="40">
        <f t="shared" si="30"/>
        <v>0</v>
      </c>
      <c r="O44" s="40">
        <f t="shared" si="30"/>
        <v>0</v>
      </c>
      <c r="P44" s="40">
        <f t="shared" si="30"/>
        <v>0</v>
      </c>
      <c r="Q44" s="40">
        <f t="shared" si="30"/>
        <v>0</v>
      </c>
      <c r="R44" s="40">
        <f t="shared" si="30"/>
        <v>0</v>
      </c>
      <c r="S44" s="40">
        <f t="shared" si="30"/>
        <v>0</v>
      </c>
      <c r="T44" s="40">
        <f t="shared" si="30"/>
        <v>0</v>
      </c>
      <c r="U44" s="40">
        <f t="shared" si="30"/>
        <v>0</v>
      </c>
      <c r="V44" s="40">
        <f t="shared" si="30"/>
        <v>0</v>
      </c>
      <c r="W44" s="40">
        <f t="shared" si="30"/>
        <v>0</v>
      </c>
      <c r="X44" s="40">
        <f t="shared" si="30"/>
        <v>0</v>
      </c>
      <c r="Y44" s="40">
        <f t="shared" si="30"/>
        <v>0</v>
      </c>
      <c r="Z44" s="40">
        <f t="shared" si="30"/>
        <v>0</v>
      </c>
      <c r="AA44" s="40">
        <f t="shared" si="30"/>
        <v>0</v>
      </c>
    </row>
    <row r="45" spans="1:27" outlineLevel="4" x14ac:dyDescent="0.25">
      <c r="A45" s="41">
        <v>52.080100000000002</v>
      </c>
      <c r="B45" s="41" t="s">
        <v>36</v>
      </c>
      <c r="C45" s="41" t="s">
        <v>37</v>
      </c>
      <c r="D45" s="41">
        <f>G45+J45+M45+P45+S45+V45+Y45</f>
        <v>9</v>
      </c>
      <c r="E45" s="41">
        <f>H45+K45+N45+Q45+T45+W45+Z45</f>
        <v>1</v>
      </c>
      <c r="F45" s="41">
        <f>SUM(D45:E45)</f>
        <v>10</v>
      </c>
      <c r="G45" s="41">
        <v>2</v>
      </c>
      <c r="H45" s="41">
        <v>1</v>
      </c>
      <c r="I45" s="41">
        <f>SUM(G45:H45)</f>
        <v>3</v>
      </c>
      <c r="J45" s="41">
        <v>7</v>
      </c>
      <c r="K45" s="41"/>
      <c r="L45" s="41">
        <f>SUM(J45:K45)</f>
        <v>7</v>
      </c>
      <c r="M45" s="41"/>
      <c r="N45" s="41"/>
      <c r="O45" s="41">
        <f>SUM(M45:N45)</f>
        <v>0</v>
      </c>
      <c r="P45" s="41"/>
      <c r="Q45" s="41"/>
      <c r="R45" s="41">
        <f>SUM(P45:Q45)</f>
        <v>0</v>
      </c>
      <c r="S45" s="41"/>
      <c r="T45" s="41"/>
      <c r="U45" s="41">
        <f>SUM(S45:T45)</f>
        <v>0</v>
      </c>
      <c r="V45" s="41"/>
      <c r="W45" s="41"/>
      <c r="X45" s="41">
        <f>SUM(V45:W45)</f>
        <v>0</v>
      </c>
      <c r="Y45" s="41"/>
      <c r="Z45" s="41"/>
      <c r="AA45" s="41">
        <f>SUM(Y45:Z45)</f>
        <v>0</v>
      </c>
    </row>
    <row r="46" spans="1:27" outlineLevel="4" x14ac:dyDescent="0.25">
      <c r="A46" s="41">
        <v>52.110100000000003</v>
      </c>
      <c r="B46" s="41" t="s">
        <v>51</v>
      </c>
      <c r="C46" s="41" t="s">
        <v>52</v>
      </c>
      <c r="D46" s="41">
        <f>G46+J46+M46+P46+S46+V46+Y46</f>
        <v>6</v>
      </c>
      <c r="E46" s="41">
        <f>H46+K46+N46+Q46+T46+W46+Z46</f>
        <v>5</v>
      </c>
      <c r="F46" s="41">
        <f>SUM(D46:E46)</f>
        <v>11</v>
      </c>
      <c r="G46" s="41">
        <v>1</v>
      </c>
      <c r="H46" s="41">
        <v>1</v>
      </c>
      <c r="I46" s="41">
        <f>SUM(G46:H46)</f>
        <v>2</v>
      </c>
      <c r="J46" s="41">
        <v>5</v>
      </c>
      <c r="K46" s="41">
        <v>4</v>
      </c>
      <c r="L46" s="41">
        <f>SUM(J46:K46)</f>
        <v>9</v>
      </c>
      <c r="M46" s="41"/>
      <c r="N46" s="41"/>
      <c r="O46" s="41">
        <f>SUM(M46:N46)</f>
        <v>0</v>
      </c>
      <c r="P46" s="41"/>
      <c r="Q46" s="41"/>
      <c r="R46" s="41">
        <f>SUM(P46:Q46)</f>
        <v>0</v>
      </c>
      <c r="S46" s="41"/>
      <c r="T46" s="41"/>
      <c r="U46" s="41">
        <f>SUM(S46:T46)</f>
        <v>0</v>
      </c>
      <c r="V46" s="41"/>
      <c r="W46" s="41"/>
      <c r="X46" s="41">
        <f>SUM(V46:W46)</f>
        <v>0</v>
      </c>
      <c r="Y46" s="41"/>
      <c r="Z46" s="41"/>
      <c r="AA46" s="41">
        <f>SUM(Y46:Z46)</f>
        <v>0</v>
      </c>
    </row>
    <row r="47" spans="1:27" outlineLevel="1" x14ac:dyDescent="0.25">
      <c r="A47" s="244" t="s">
        <v>354</v>
      </c>
      <c r="B47" s="244"/>
      <c r="C47" s="244"/>
      <c r="D47" s="40">
        <f t="shared" ref="D47:AA47" si="31">SUBTOTAL(9,D50:D53)</f>
        <v>155</v>
      </c>
      <c r="E47" s="40">
        <f t="shared" si="31"/>
        <v>244</v>
      </c>
      <c r="F47" s="40">
        <f t="shared" si="31"/>
        <v>399</v>
      </c>
      <c r="G47" s="40">
        <f t="shared" si="31"/>
        <v>43</v>
      </c>
      <c r="H47" s="40">
        <f t="shared" si="31"/>
        <v>71</v>
      </c>
      <c r="I47" s="40">
        <f t="shared" si="31"/>
        <v>114</v>
      </c>
      <c r="J47" s="40">
        <f t="shared" si="31"/>
        <v>46</v>
      </c>
      <c r="K47" s="40">
        <f t="shared" si="31"/>
        <v>78</v>
      </c>
      <c r="L47" s="40">
        <f t="shared" si="31"/>
        <v>124</v>
      </c>
      <c r="M47" s="40">
        <f t="shared" si="31"/>
        <v>18</v>
      </c>
      <c r="N47" s="40">
        <f t="shared" si="31"/>
        <v>36</v>
      </c>
      <c r="O47" s="40">
        <f t="shared" si="31"/>
        <v>54</v>
      </c>
      <c r="P47" s="40">
        <f t="shared" si="31"/>
        <v>46</v>
      </c>
      <c r="Q47" s="40">
        <f t="shared" si="31"/>
        <v>59</v>
      </c>
      <c r="R47" s="40">
        <f t="shared" si="31"/>
        <v>105</v>
      </c>
      <c r="S47" s="40">
        <f t="shared" si="31"/>
        <v>0</v>
      </c>
      <c r="T47" s="40">
        <f t="shared" si="31"/>
        <v>0</v>
      </c>
      <c r="U47" s="40">
        <f t="shared" si="31"/>
        <v>0</v>
      </c>
      <c r="V47" s="40">
        <f t="shared" si="31"/>
        <v>2</v>
      </c>
      <c r="W47" s="40">
        <f t="shared" si="31"/>
        <v>0</v>
      </c>
      <c r="X47" s="40">
        <f t="shared" si="31"/>
        <v>2</v>
      </c>
      <c r="Y47" s="40">
        <f t="shared" si="31"/>
        <v>0</v>
      </c>
      <c r="Z47" s="40">
        <f t="shared" si="31"/>
        <v>0</v>
      </c>
      <c r="AA47" s="40">
        <f t="shared" si="31"/>
        <v>0</v>
      </c>
    </row>
    <row r="48" spans="1:27" outlineLevel="2" x14ac:dyDescent="0.25">
      <c r="A48" s="243" t="s">
        <v>19</v>
      </c>
      <c r="B48" s="243"/>
      <c r="C48" s="243"/>
      <c r="D48" s="40">
        <f t="shared" ref="D48:AA48" si="32">SUBTOTAL(9,D50:D50)</f>
        <v>123</v>
      </c>
      <c r="E48" s="40">
        <f t="shared" si="32"/>
        <v>200</v>
      </c>
      <c r="F48" s="40">
        <f t="shared" si="32"/>
        <v>323</v>
      </c>
      <c r="G48" s="40">
        <f t="shared" si="32"/>
        <v>29</v>
      </c>
      <c r="H48" s="40">
        <f t="shared" si="32"/>
        <v>45</v>
      </c>
      <c r="I48" s="40">
        <f t="shared" si="32"/>
        <v>74</v>
      </c>
      <c r="J48" s="40">
        <f t="shared" si="32"/>
        <v>28</v>
      </c>
      <c r="K48" s="40">
        <f t="shared" si="32"/>
        <v>60</v>
      </c>
      <c r="L48" s="40">
        <f t="shared" si="32"/>
        <v>88</v>
      </c>
      <c r="M48" s="40">
        <f t="shared" si="32"/>
        <v>18</v>
      </c>
      <c r="N48" s="40">
        <f t="shared" si="32"/>
        <v>36</v>
      </c>
      <c r="O48" s="40">
        <f t="shared" si="32"/>
        <v>54</v>
      </c>
      <c r="P48" s="40">
        <f t="shared" si="32"/>
        <v>46</v>
      </c>
      <c r="Q48" s="40">
        <f t="shared" si="32"/>
        <v>59</v>
      </c>
      <c r="R48" s="40">
        <f t="shared" si="32"/>
        <v>105</v>
      </c>
      <c r="S48" s="40">
        <f t="shared" si="32"/>
        <v>0</v>
      </c>
      <c r="T48" s="40">
        <f t="shared" si="32"/>
        <v>0</v>
      </c>
      <c r="U48" s="40">
        <f t="shared" si="32"/>
        <v>0</v>
      </c>
      <c r="V48" s="40">
        <f t="shared" si="32"/>
        <v>2</v>
      </c>
      <c r="W48" s="40">
        <f t="shared" si="32"/>
        <v>0</v>
      </c>
      <c r="X48" s="40">
        <f t="shared" si="32"/>
        <v>2</v>
      </c>
      <c r="Y48" s="40">
        <f t="shared" si="32"/>
        <v>0</v>
      </c>
      <c r="Z48" s="40">
        <f t="shared" si="32"/>
        <v>0</v>
      </c>
      <c r="AA48" s="40">
        <f t="shared" si="32"/>
        <v>0</v>
      </c>
    </row>
    <row r="49" spans="1:27" outlineLevel="3" collapsed="1" x14ac:dyDescent="0.25">
      <c r="A49" s="245" t="s">
        <v>10</v>
      </c>
      <c r="B49" s="245"/>
      <c r="C49" s="245"/>
      <c r="D49" s="40">
        <f t="shared" ref="D49:AA49" si="33">SUBTOTAL(9,D50:D50)</f>
        <v>123</v>
      </c>
      <c r="E49" s="40">
        <f t="shared" si="33"/>
        <v>200</v>
      </c>
      <c r="F49" s="40">
        <f t="shared" si="33"/>
        <v>323</v>
      </c>
      <c r="G49" s="40">
        <f t="shared" si="33"/>
        <v>29</v>
      </c>
      <c r="H49" s="40">
        <f t="shared" si="33"/>
        <v>45</v>
      </c>
      <c r="I49" s="40">
        <f t="shared" si="33"/>
        <v>74</v>
      </c>
      <c r="J49" s="40">
        <f t="shared" si="33"/>
        <v>28</v>
      </c>
      <c r="K49" s="40">
        <f t="shared" si="33"/>
        <v>60</v>
      </c>
      <c r="L49" s="40">
        <f t="shared" si="33"/>
        <v>88</v>
      </c>
      <c r="M49" s="40">
        <f t="shared" si="33"/>
        <v>18</v>
      </c>
      <c r="N49" s="40">
        <f t="shared" si="33"/>
        <v>36</v>
      </c>
      <c r="O49" s="40">
        <f t="shared" si="33"/>
        <v>54</v>
      </c>
      <c r="P49" s="40">
        <f t="shared" si="33"/>
        <v>46</v>
      </c>
      <c r="Q49" s="40">
        <f t="shared" si="33"/>
        <v>59</v>
      </c>
      <c r="R49" s="40">
        <f t="shared" si="33"/>
        <v>105</v>
      </c>
      <c r="S49" s="40">
        <f t="shared" si="33"/>
        <v>0</v>
      </c>
      <c r="T49" s="40">
        <f t="shared" si="33"/>
        <v>0</v>
      </c>
      <c r="U49" s="40">
        <f t="shared" si="33"/>
        <v>0</v>
      </c>
      <c r="V49" s="40">
        <f t="shared" si="33"/>
        <v>2</v>
      </c>
      <c r="W49" s="40">
        <f t="shared" si="33"/>
        <v>0</v>
      </c>
      <c r="X49" s="40">
        <f t="shared" si="33"/>
        <v>2</v>
      </c>
      <c r="Y49" s="40">
        <f t="shared" si="33"/>
        <v>0</v>
      </c>
      <c r="Z49" s="40">
        <f t="shared" si="33"/>
        <v>0</v>
      </c>
      <c r="AA49" s="40">
        <f t="shared" si="33"/>
        <v>0</v>
      </c>
    </row>
    <row r="50" spans="1:27" outlineLevel="4" x14ac:dyDescent="0.25">
      <c r="A50" s="41">
        <v>4.0400999999999998</v>
      </c>
      <c r="B50" s="41" t="s">
        <v>53</v>
      </c>
      <c r="C50" s="41" t="s">
        <v>54</v>
      </c>
      <c r="D50" s="41">
        <f>G50+J50+M50+P50+S50+V50+Y50</f>
        <v>123</v>
      </c>
      <c r="E50" s="41">
        <f>H50+K50+N50+Q50+T50+W50+Z50</f>
        <v>200</v>
      </c>
      <c r="F50" s="41">
        <f>SUM(D50:E50)</f>
        <v>323</v>
      </c>
      <c r="G50" s="41">
        <v>29</v>
      </c>
      <c r="H50" s="41">
        <v>45</v>
      </c>
      <c r="I50" s="41">
        <f>SUM(G50:H50)</f>
        <v>74</v>
      </c>
      <c r="J50" s="41">
        <v>28</v>
      </c>
      <c r="K50" s="41">
        <v>60</v>
      </c>
      <c r="L50" s="41">
        <f>SUM(J50:K50)</f>
        <v>88</v>
      </c>
      <c r="M50" s="41">
        <v>18</v>
      </c>
      <c r="N50" s="41">
        <v>36</v>
      </c>
      <c r="O50" s="41">
        <f>SUM(M50:N50)</f>
        <v>54</v>
      </c>
      <c r="P50" s="41">
        <v>46</v>
      </c>
      <c r="Q50" s="41">
        <v>59</v>
      </c>
      <c r="R50" s="41">
        <f>SUM(P50:Q50)</f>
        <v>105</v>
      </c>
      <c r="S50" s="41"/>
      <c r="T50" s="41"/>
      <c r="U50" s="41">
        <f>SUM(S50:T50)</f>
        <v>0</v>
      </c>
      <c r="V50" s="41">
        <v>2</v>
      </c>
      <c r="W50" s="41"/>
      <c r="X50" s="41">
        <f>SUM(V50:W50)</f>
        <v>2</v>
      </c>
      <c r="Y50" s="41"/>
      <c r="Z50" s="41"/>
      <c r="AA50" s="41">
        <f>SUM(Y50:Z50)</f>
        <v>0</v>
      </c>
    </row>
    <row r="51" spans="1:27" outlineLevel="2" x14ac:dyDescent="0.25">
      <c r="A51" s="243" t="s">
        <v>11</v>
      </c>
      <c r="B51" s="243"/>
      <c r="C51" s="243"/>
      <c r="D51" s="40">
        <f t="shared" ref="D51:AA51" si="34">SUBTOTAL(9,D53:D53)</f>
        <v>32</v>
      </c>
      <c r="E51" s="40">
        <f t="shared" si="34"/>
        <v>44</v>
      </c>
      <c r="F51" s="40">
        <f t="shared" si="34"/>
        <v>76</v>
      </c>
      <c r="G51" s="40">
        <f t="shared" si="34"/>
        <v>14</v>
      </c>
      <c r="H51" s="40">
        <f t="shared" si="34"/>
        <v>26</v>
      </c>
      <c r="I51" s="40">
        <f t="shared" si="34"/>
        <v>40</v>
      </c>
      <c r="J51" s="40">
        <f t="shared" si="34"/>
        <v>18</v>
      </c>
      <c r="K51" s="40">
        <f t="shared" si="34"/>
        <v>18</v>
      </c>
      <c r="L51" s="40">
        <f t="shared" si="34"/>
        <v>36</v>
      </c>
      <c r="M51" s="40">
        <f t="shared" si="34"/>
        <v>0</v>
      </c>
      <c r="N51" s="40">
        <f t="shared" si="34"/>
        <v>0</v>
      </c>
      <c r="O51" s="40">
        <f t="shared" si="34"/>
        <v>0</v>
      </c>
      <c r="P51" s="40">
        <f t="shared" si="34"/>
        <v>0</v>
      </c>
      <c r="Q51" s="40">
        <f t="shared" si="34"/>
        <v>0</v>
      </c>
      <c r="R51" s="40">
        <f t="shared" si="34"/>
        <v>0</v>
      </c>
      <c r="S51" s="40">
        <f t="shared" si="34"/>
        <v>0</v>
      </c>
      <c r="T51" s="40">
        <f t="shared" si="34"/>
        <v>0</v>
      </c>
      <c r="U51" s="40">
        <f t="shared" si="34"/>
        <v>0</v>
      </c>
      <c r="V51" s="40">
        <f t="shared" si="34"/>
        <v>0</v>
      </c>
      <c r="W51" s="40">
        <f t="shared" si="34"/>
        <v>0</v>
      </c>
      <c r="X51" s="40">
        <f t="shared" si="34"/>
        <v>0</v>
      </c>
      <c r="Y51" s="40">
        <f t="shared" si="34"/>
        <v>0</v>
      </c>
      <c r="Z51" s="40">
        <f t="shared" si="34"/>
        <v>0</v>
      </c>
      <c r="AA51" s="40">
        <f t="shared" si="34"/>
        <v>0</v>
      </c>
    </row>
    <row r="52" spans="1:27" outlineLevel="3" collapsed="1" x14ac:dyDescent="0.25">
      <c r="A52" s="245" t="s">
        <v>23</v>
      </c>
      <c r="B52" s="245"/>
      <c r="C52" s="245"/>
      <c r="D52" s="40">
        <f t="shared" ref="D52:AA52" si="35">SUBTOTAL(9,D53:D53)</f>
        <v>32</v>
      </c>
      <c r="E52" s="40">
        <f t="shared" si="35"/>
        <v>44</v>
      </c>
      <c r="F52" s="40">
        <f t="shared" si="35"/>
        <v>76</v>
      </c>
      <c r="G52" s="40">
        <f t="shared" si="35"/>
        <v>14</v>
      </c>
      <c r="H52" s="40">
        <f t="shared" si="35"/>
        <v>26</v>
      </c>
      <c r="I52" s="40">
        <f t="shared" si="35"/>
        <v>40</v>
      </c>
      <c r="J52" s="40">
        <f t="shared" si="35"/>
        <v>18</v>
      </c>
      <c r="K52" s="40">
        <f t="shared" si="35"/>
        <v>18</v>
      </c>
      <c r="L52" s="40">
        <f t="shared" si="35"/>
        <v>36</v>
      </c>
      <c r="M52" s="40">
        <f t="shared" si="35"/>
        <v>0</v>
      </c>
      <c r="N52" s="40">
        <f t="shared" si="35"/>
        <v>0</v>
      </c>
      <c r="O52" s="40">
        <f t="shared" si="35"/>
        <v>0</v>
      </c>
      <c r="P52" s="40">
        <f t="shared" si="35"/>
        <v>0</v>
      </c>
      <c r="Q52" s="40">
        <f t="shared" si="35"/>
        <v>0</v>
      </c>
      <c r="R52" s="40">
        <f t="shared" si="35"/>
        <v>0</v>
      </c>
      <c r="S52" s="40">
        <f t="shared" si="35"/>
        <v>0</v>
      </c>
      <c r="T52" s="40">
        <f t="shared" si="35"/>
        <v>0</v>
      </c>
      <c r="U52" s="40">
        <f t="shared" si="35"/>
        <v>0</v>
      </c>
      <c r="V52" s="40">
        <f t="shared" si="35"/>
        <v>0</v>
      </c>
      <c r="W52" s="40">
        <f t="shared" si="35"/>
        <v>0</v>
      </c>
      <c r="X52" s="40">
        <f t="shared" si="35"/>
        <v>0</v>
      </c>
      <c r="Y52" s="40">
        <f t="shared" si="35"/>
        <v>0</v>
      </c>
      <c r="Z52" s="40">
        <f t="shared" si="35"/>
        <v>0</v>
      </c>
      <c r="AA52" s="40">
        <f t="shared" si="35"/>
        <v>0</v>
      </c>
    </row>
    <row r="53" spans="1:27" outlineLevel="4" x14ac:dyDescent="0.25">
      <c r="A53" s="41">
        <v>4.0201000000000002</v>
      </c>
      <c r="B53" s="41" t="s">
        <v>55</v>
      </c>
      <c r="C53" s="41" t="s">
        <v>56</v>
      </c>
      <c r="D53" s="41">
        <f>G53+J53+M53+P53+S53+V53+Y53</f>
        <v>32</v>
      </c>
      <c r="E53" s="41">
        <f>H53+K53+N53+Q53+T53+W53+Z53</f>
        <v>44</v>
      </c>
      <c r="F53" s="41">
        <f>SUM(D53:E53)</f>
        <v>76</v>
      </c>
      <c r="G53" s="41">
        <v>14</v>
      </c>
      <c r="H53" s="41">
        <v>26</v>
      </c>
      <c r="I53" s="41">
        <f>SUM(G53:H53)</f>
        <v>40</v>
      </c>
      <c r="J53" s="41">
        <v>18</v>
      </c>
      <c r="K53" s="41">
        <v>18</v>
      </c>
      <c r="L53" s="41">
        <f>SUM(J53:K53)</f>
        <v>36</v>
      </c>
      <c r="M53" s="41"/>
      <c r="N53" s="41"/>
      <c r="O53" s="41">
        <f>SUM(M53:N53)</f>
        <v>0</v>
      </c>
      <c r="P53" s="41"/>
      <c r="Q53" s="41"/>
      <c r="R53" s="41">
        <f>SUM(P53:Q53)</f>
        <v>0</v>
      </c>
      <c r="S53" s="41"/>
      <c r="T53" s="41"/>
      <c r="U53" s="41">
        <f>SUM(S53:T53)</f>
        <v>0</v>
      </c>
      <c r="V53" s="41"/>
      <c r="W53" s="41"/>
      <c r="X53" s="41">
        <f>SUM(V53:W53)</f>
        <v>0</v>
      </c>
      <c r="Y53" s="41"/>
      <c r="Z53" s="41"/>
      <c r="AA53" s="41">
        <f>SUM(Y53:Z53)</f>
        <v>0</v>
      </c>
    </row>
    <row r="54" spans="1:27" outlineLevel="1" x14ac:dyDescent="0.25">
      <c r="A54" s="244" t="s">
        <v>356</v>
      </c>
      <c r="B54" s="244"/>
      <c r="C54" s="244"/>
      <c r="D54" s="40">
        <f t="shared" ref="D54:AA54" si="36">SUBTOTAL(9,D57:D80)</f>
        <v>1125</v>
      </c>
      <c r="E54" s="40">
        <f t="shared" si="36"/>
        <v>1782</v>
      </c>
      <c r="F54" s="40">
        <f t="shared" si="36"/>
        <v>2907</v>
      </c>
      <c r="G54" s="40">
        <f t="shared" si="36"/>
        <v>283</v>
      </c>
      <c r="H54" s="40">
        <f t="shared" si="36"/>
        <v>470</v>
      </c>
      <c r="I54" s="40">
        <f t="shared" si="36"/>
        <v>753</v>
      </c>
      <c r="J54" s="40">
        <f t="shared" si="36"/>
        <v>354</v>
      </c>
      <c r="K54" s="40">
        <f t="shared" si="36"/>
        <v>550</v>
      </c>
      <c r="L54" s="40">
        <f t="shared" si="36"/>
        <v>904</v>
      </c>
      <c r="M54" s="40">
        <f t="shared" si="36"/>
        <v>180</v>
      </c>
      <c r="N54" s="40">
        <f t="shared" si="36"/>
        <v>245</v>
      </c>
      <c r="O54" s="40">
        <f t="shared" si="36"/>
        <v>425</v>
      </c>
      <c r="P54" s="40">
        <f t="shared" si="36"/>
        <v>297</v>
      </c>
      <c r="Q54" s="40">
        <f t="shared" si="36"/>
        <v>502</v>
      </c>
      <c r="R54" s="40">
        <f t="shared" si="36"/>
        <v>799</v>
      </c>
      <c r="S54" s="40">
        <f t="shared" si="36"/>
        <v>6</v>
      </c>
      <c r="T54" s="40">
        <f t="shared" si="36"/>
        <v>7</v>
      </c>
      <c r="U54" s="40">
        <f t="shared" si="36"/>
        <v>13</v>
      </c>
      <c r="V54" s="40">
        <f t="shared" si="36"/>
        <v>5</v>
      </c>
      <c r="W54" s="40">
        <f t="shared" si="36"/>
        <v>8</v>
      </c>
      <c r="X54" s="40">
        <f t="shared" si="36"/>
        <v>13</v>
      </c>
      <c r="Y54" s="40">
        <f t="shared" si="36"/>
        <v>0</v>
      </c>
      <c r="Z54" s="40">
        <f t="shared" si="36"/>
        <v>0</v>
      </c>
      <c r="AA54" s="40">
        <f t="shared" si="36"/>
        <v>0</v>
      </c>
    </row>
    <row r="55" spans="1:27" outlineLevel="2" x14ac:dyDescent="0.25">
      <c r="A55" s="243" t="s">
        <v>10</v>
      </c>
      <c r="B55" s="243"/>
      <c r="C55" s="243"/>
      <c r="D55" s="40">
        <f t="shared" ref="D55:AA55" si="37">SUBTOTAL(9,D57:D67)</f>
        <v>987</v>
      </c>
      <c r="E55" s="40">
        <f t="shared" si="37"/>
        <v>1640</v>
      </c>
      <c r="F55" s="40">
        <f t="shared" si="37"/>
        <v>2627</v>
      </c>
      <c r="G55" s="40">
        <f t="shared" si="37"/>
        <v>261</v>
      </c>
      <c r="H55" s="40">
        <f t="shared" si="37"/>
        <v>442</v>
      </c>
      <c r="I55" s="40">
        <f t="shared" si="37"/>
        <v>703</v>
      </c>
      <c r="J55" s="40">
        <f t="shared" si="37"/>
        <v>238</v>
      </c>
      <c r="K55" s="40">
        <f t="shared" si="37"/>
        <v>436</v>
      </c>
      <c r="L55" s="40">
        <f t="shared" si="37"/>
        <v>674</v>
      </c>
      <c r="M55" s="40">
        <f t="shared" si="37"/>
        <v>180</v>
      </c>
      <c r="N55" s="40">
        <f t="shared" si="37"/>
        <v>245</v>
      </c>
      <c r="O55" s="40">
        <f t="shared" si="37"/>
        <v>425</v>
      </c>
      <c r="P55" s="40">
        <f t="shared" si="37"/>
        <v>297</v>
      </c>
      <c r="Q55" s="40">
        <f t="shared" si="37"/>
        <v>502</v>
      </c>
      <c r="R55" s="40">
        <f t="shared" si="37"/>
        <v>799</v>
      </c>
      <c r="S55" s="40">
        <f t="shared" si="37"/>
        <v>6</v>
      </c>
      <c r="T55" s="40">
        <f t="shared" si="37"/>
        <v>7</v>
      </c>
      <c r="U55" s="40">
        <f t="shared" si="37"/>
        <v>13</v>
      </c>
      <c r="V55" s="40">
        <f t="shared" si="37"/>
        <v>5</v>
      </c>
      <c r="W55" s="40">
        <f t="shared" si="37"/>
        <v>8</v>
      </c>
      <c r="X55" s="40">
        <f t="shared" si="37"/>
        <v>13</v>
      </c>
      <c r="Y55" s="40">
        <f t="shared" si="37"/>
        <v>0</v>
      </c>
      <c r="Z55" s="40">
        <f t="shared" si="37"/>
        <v>0</v>
      </c>
      <c r="AA55" s="40">
        <f t="shared" si="37"/>
        <v>0</v>
      </c>
    </row>
    <row r="56" spans="1:27" outlineLevel="3" collapsed="1" x14ac:dyDescent="0.25">
      <c r="A56" s="245" t="s">
        <v>19</v>
      </c>
      <c r="B56" s="245"/>
      <c r="C56" s="245"/>
      <c r="D56" s="40">
        <f t="shared" ref="D56:AA56" si="38">SUBTOTAL(9,D57:D67)</f>
        <v>987</v>
      </c>
      <c r="E56" s="40">
        <f t="shared" si="38"/>
        <v>1640</v>
      </c>
      <c r="F56" s="40">
        <f t="shared" si="38"/>
        <v>2627</v>
      </c>
      <c r="G56" s="40">
        <f t="shared" si="38"/>
        <v>261</v>
      </c>
      <c r="H56" s="40">
        <f t="shared" si="38"/>
        <v>442</v>
      </c>
      <c r="I56" s="40">
        <f t="shared" si="38"/>
        <v>703</v>
      </c>
      <c r="J56" s="40">
        <f t="shared" si="38"/>
        <v>238</v>
      </c>
      <c r="K56" s="40">
        <f t="shared" si="38"/>
        <v>436</v>
      </c>
      <c r="L56" s="40">
        <f t="shared" si="38"/>
        <v>674</v>
      </c>
      <c r="M56" s="40">
        <f t="shared" si="38"/>
        <v>180</v>
      </c>
      <c r="N56" s="40">
        <f t="shared" si="38"/>
        <v>245</v>
      </c>
      <c r="O56" s="40">
        <f t="shared" si="38"/>
        <v>425</v>
      </c>
      <c r="P56" s="40">
        <f t="shared" si="38"/>
        <v>297</v>
      </c>
      <c r="Q56" s="40">
        <f t="shared" si="38"/>
        <v>502</v>
      </c>
      <c r="R56" s="40">
        <f t="shared" si="38"/>
        <v>799</v>
      </c>
      <c r="S56" s="40">
        <f t="shared" si="38"/>
        <v>6</v>
      </c>
      <c r="T56" s="40">
        <f t="shared" si="38"/>
        <v>7</v>
      </c>
      <c r="U56" s="40">
        <f t="shared" si="38"/>
        <v>13</v>
      </c>
      <c r="V56" s="40">
        <f t="shared" si="38"/>
        <v>5</v>
      </c>
      <c r="W56" s="40">
        <f t="shared" si="38"/>
        <v>8</v>
      </c>
      <c r="X56" s="40">
        <f t="shared" si="38"/>
        <v>13</v>
      </c>
      <c r="Y56" s="40">
        <f t="shared" si="38"/>
        <v>0</v>
      </c>
      <c r="Z56" s="40">
        <f t="shared" si="38"/>
        <v>0</v>
      </c>
      <c r="AA56" s="40">
        <f t="shared" si="38"/>
        <v>0</v>
      </c>
    </row>
    <row r="57" spans="1:27" outlineLevel="4" x14ac:dyDescent="0.25">
      <c r="A57" s="41">
        <v>3.0104000000000002</v>
      </c>
      <c r="B57" s="41" t="s">
        <v>63</v>
      </c>
      <c r="C57" s="41" t="s">
        <v>64</v>
      </c>
      <c r="D57" s="41">
        <f t="shared" ref="D57:E67" si="39">G57+J57+M57+P57+S57+V57+Y57</f>
        <v>83</v>
      </c>
      <c r="E57" s="41">
        <f t="shared" si="39"/>
        <v>245</v>
      </c>
      <c r="F57" s="41">
        <f t="shared" ref="F57:F67" si="40">SUM(D57:E57)</f>
        <v>328</v>
      </c>
      <c r="G57" s="41">
        <v>20</v>
      </c>
      <c r="H57" s="41">
        <v>66</v>
      </c>
      <c r="I57" s="41">
        <f t="shared" ref="I57:I67" si="41">SUM(G57:H57)</f>
        <v>86</v>
      </c>
      <c r="J57" s="41">
        <v>24</v>
      </c>
      <c r="K57" s="41">
        <v>83</v>
      </c>
      <c r="L57" s="41">
        <f t="shared" ref="L57:L67" si="42">SUM(J57:K57)</f>
        <v>107</v>
      </c>
      <c r="M57" s="41">
        <v>15</v>
      </c>
      <c r="N57" s="41">
        <v>27</v>
      </c>
      <c r="O57" s="41">
        <f t="shared" ref="O57:O67" si="43">SUM(M57:N57)</f>
        <v>42</v>
      </c>
      <c r="P57" s="41">
        <v>24</v>
      </c>
      <c r="Q57" s="41">
        <v>66</v>
      </c>
      <c r="R57" s="41">
        <f t="shared" ref="R57:R67" si="44">SUM(P57:Q57)</f>
        <v>90</v>
      </c>
      <c r="S57" s="41"/>
      <c r="T57" s="41">
        <v>3</v>
      </c>
      <c r="U57" s="41">
        <f t="shared" ref="U57:U67" si="45">SUM(S57:T57)</f>
        <v>3</v>
      </c>
      <c r="V57" s="41"/>
      <c r="W57" s="41"/>
      <c r="X57" s="41">
        <f t="shared" ref="X57:X67" si="46">SUM(V57:W57)</f>
        <v>0</v>
      </c>
      <c r="Y57" s="41"/>
      <c r="Z57" s="41"/>
      <c r="AA57" s="41">
        <f t="shared" ref="AA57:AA67" si="47">SUM(Y57:Z57)</f>
        <v>0</v>
      </c>
    </row>
    <row r="58" spans="1:27" outlineLevel="4" x14ac:dyDescent="0.25">
      <c r="A58" s="41">
        <v>11.0701</v>
      </c>
      <c r="B58" s="41" t="s">
        <v>65</v>
      </c>
      <c r="C58" s="41" t="s">
        <v>66</v>
      </c>
      <c r="D58" s="41">
        <f t="shared" si="39"/>
        <v>114</v>
      </c>
      <c r="E58" s="41">
        <f t="shared" si="39"/>
        <v>33</v>
      </c>
      <c r="F58" s="41">
        <f t="shared" si="40"/>
        <v>147</v>
      </c>
      <c r="G58" s="41">
        <v>28</v>
      </c>
      <c r="H58" s="41">
        <v>8</v>
      </c>
      <c r="I58" s="41">
        <f t="shared" si="41"/>
        <v>36</v>
      </c>
      <c r="J58" s="41">
        <v>34</v>
      </c>
      <c r="K58" s="41">
        <v>16</v>
      </c>
      <c r="L58" s="41">
        <f t="shared" si="42"/>
        <v>50</v>
      </c>
      <c r="M58" s="41">
        <v>24</v>
      </c>
      <c r="N58" s="41">
        <v>2</v>
      </c>
      <c r="O58" s="41">
        <f t="shared" si="43"/>
        <v>26</v>
      </c>
      <c r="P58" s="41">
        <v>23</v>
      </c>
      <c r="Q58" s="41">
        <v>5</v>
      </c>
      <c r="R58" s="41">
        <f t="shared" si="44"/>
        <v>28</v>
      </c>
      <c r="S58" s="41">
        <v>2</v>
      </c>
      <c r="T58" s="41">
        <v>1</v>
      </c>
      <c r="U58" s="41">
        <f t="shared" si="45"/>
        <v>3</v>
      </c>
      <c r="V58" s="41">
        <v>3</v>
      </c>
      <c r="W58" s="41">
        <v>1</v>
      </c>
      <c r="X58" s="41">
        <f t="shared" si="46"/>
        <v>4</v>
      </c>
      <c r="Y58" s="41"/>
      <c r="Z58" s="41"/>
      <c r="AA58" s="41">
        <f t="shared" si="47"/>
        <v>0</v>
      </c>
    </row>
    <row r="59" spans="1:27" outlineLevel="4" x14ac:dyDescent="0.25">
      <c r="A59" s="41">
        <v>26.010100000000001</v>
      </c>
      <c r="B59" s="41" t="s">
        <v>57</v>
      </c>
      <c r="C59" s="41" t="s">
        <v>58</v>
      </c>
      <c r="D59" s="41">
        <f t="shared" si="39"/>
        <v>307</v>
      </c>
      <c r="E59" s="41">
        <f t="shared" si="39"/>
        <v>557</v>
      </c>
      <c r="F59" s="41">
        <f t="shared" si="40"/>
        <v>864</v>
      </c>
      <c r="G59" s="41">
        <v>91</v>
      </c>
      <c r="H59" s="41">
        <v>159</v>
      </c>
      <c r="I59" s="41">
        <f t="shared" si="41"/>
        <v>250</v>
      </c>
      <c r="J59" s="41">
        <v>80</v>
      </c>
      <c r="K59" s="41">
        <v>162</v>
      </c>
      <c r="L59" s="41">
        <f t="shared" si="42"/>
        <v>242</v>
      </c>
      <c r="M59" s="41">
        <v>66</v>
      </c>
      <c r="N59" s="41">
        <v>107</v>
      </c>
      <c r="O59" s="41">
        <f t="shared" si="43"/>
        <v>173</v>
      </c>
      <c r="P59" s="41">
        <v>69</v>
      </c>
      <c r="Q59" s="41">
        <v>126</v>
      </c>
      <c r="R59" s="41">
        <f t="shared" si="44"/>
        <v>195</v>
      </c>
      <c r="S59" s="41"/>
      <c r="T59" s="41">
        <v>2</v>
      </c>
      <c r="U59" s="41">
        <f t="shared" si="45"/>
        <v>2</v>
      </c>
      <c r="V59" s="41">
        <v>1</v>
      </c>
      <c r="W59" s="41">
        <v>1</v>
      </c>
      <c r="X59" s="41">
        <f t="shared" si="46"/>
        <v>2</v>
      </c>
      <c r="Y59" s="41"/>
      <c r="Z59" s="41"/>
      <c r="AA59" s="41">
        <f t="shared" si="47"/>
        <v>0</v>
      </c>
    </row>
    <row r="60" spans="1:27" outlineLevel="4" x14ac:dyDescent="0.25">
      <c r="A60" s="41">
        <v>26.010100000000001</v>
      </c>
      <c r="B60" s="41" t="s">
        <v>59</v>
      </c>
      <c r="C60" s="41" t="s">
        <v>60</v>
      </c>
      <c r="D60" s="41">
        <f t="shared" si="39"/>
        <v>49</v>
      </c>
      <c r="E60" s="41">
        <f t="shared" si="39"/>
        <v>83</v>
      </c>
      <c r="F60" s="41">
        <f t="shared" si="40"/>
        <v>132</v>
      </c>
      <c r="G60" s="41"/>
      <c r="H60" s="41"/>
      <c r="I60" s="41">
        <f t="shared" si="41"/>
        <v>0</v>
      </c>
      <c r="J60" s="41"/>
      <c r="K60" s="41">
        <v>1</v>
      </c>
      <c r="L60" s="41">
        <f t="shared" si="42"/>
        <v>1</v>
      </c>
      <c r="M60" s="41">
        <v>6</v>
      </c>
      <c r="N60" s="41">
        <v>9</v>
      </c>
      <c r="O60" s="41">
        <f t="shared" si="43"/>
        <v>15</v>
      </c>
      <c r="P60" s="41">
        <v>43</v>
      </c>
      <c r="Q60" s="41">
        <v>72</v>
      </c>
      <c r="R60" s="41">
        <f t="shared" si="44"/>
        <v>115</v>
      </c>
      <c r="S60" s="41"/>
      <c r="T60" s="41"/>
      <c r="U60" s="41">
        <f t="shared" si="45"/>
        <v>0</v>
      </c>
      <c r="V60" s="41"/>
      <c r="W60" s="41">
        <v>1</v>
      </c>
      <c r="X60" s="41">
        <f t="shared" si="46"/>
        <v>1</v>
      </c>
      <c r="Y60" s="41"/>
      <c r="Z60" s="41"/>
      <c r="AA60" s="41">
        <f t="shared" si="47"/>
        <v>0</v>
      </c>
    </row>
    <row r="61" spans="1:27" outlineLevel="4" x14ac:dyDescent="0.25">
      <c r="A61" s="41">
        <v>26.010100000000001</v>
      </c>
      <c r="B61" s="41" t="s">
        <v>61</v>
      </c>
      <c r="C61" s="41" t="s">
        <v>62</v>
      </c>
      <c r="D61" s="41">
        <f t="shared" si="39"/>
        <v>13</v>
      </c>
      <c r="E61" s="41">
        <f t="shared" si="39"/>
        <v>26</v>
      </c>
      <c r="F61" s="41">
        <f t="shared" si="40"/>
        <v>39</v>
      </c>
      <c r="G61" s="41"/>
      <c r="H61" s="41"/>
      <c r="I61" s="41">
        <f t="shared" si="41"/>
        <v>0</v>
      </c>
      <c r="J61" s="41"/>
      <c r="K61" s="41">
        <v>1</v>
      </c>
      <c r="L61" s="41">
        <f t="shared" si="42"/>
        <v>1</v>
      </c>
      <c r="M61" s="41">
        <v>1</v>
      </c>
      <c r="N61" s="41">
        <v>2</v>
      </c>
      <c r="O61" s="41">
        <f t="shared" si="43"/>
        <v>3</v>
      </c>
      <c r="P61" s="41">
        <v>12</v>
      </c>
      <c r="Q61" s="41">
        <v>23</v>
      </c>
      <c r="R61" s="41">
        <f t="shared" si="44"/>
        <v>35</v>
      </c>
      <c r="S61" s="41"/>
      <c r="T61" s="41"/>
      <c r="U61" s="41">
        <f t="shared" si="45"/>
        <v>0</v>
      </c>
      <c r="V61" s="41"/>
      <c r="W61" s="41"/>
      <c r="X61" s="41">
        <f t="shared" si="46"/>
        <v>0</v>
      </c>
      <c r="Y61" s="41"/>
      <c r="Z61" s="41"/>
      <c r="AA61" s="41">
        <f t="shared" si="47"/>
        <v>0</v>
      </c>
    </row>
    <row r="62" spans="1:27" outlineLevel="4" x14ac:dyDescent="0.25">
      <c r="A62" s="41">
        <v>27.010100000000001</v>
      </c>
      <c r="B62" s="41" t="s">
        <v>71</v>
      </c>
      <c r="C62" s="41" t="s">
        <v>72</v>
      </c>
      <c r="D62" s="41">
        <f t="shared" si="39"/>
        <v>78</v>
      </c>
      <c r="E62" s="41">
        <f t="shared" si="39"/>
        <v>73</v>
      </c>
      <c r="F62" s="41">
        <f t="shared" si="40"/>
        <v>151</v>
      </c>
      <c r="G62" s="41">
        <v>33</v>
      </c>
      <c r="H62" s="41">
        <v>35</v>
      </c>
      <c r="I62" s="41">
        <f t="shared" si="41"/>
        <v>68</v>
      </c>
      <c r="J62" s="41">
        <v>15</v>
      </c>
      <c r="K62" s="41">
        <v>20</v>
      </c>
      <c r="L62" s="41">
        <f t="shared" si="42"/>
        <v>35</v>
      </c>
      <c r="M62" s="41">
        <v>11</v>
      </c>
      <c r="N62" s="41">
        <v>7</v>
      </c>
      <c r="O62" s="41">
        <f t="shared" si="43"/>
        <v>18</v>
      </c>
      <c r="P62" s="41">
        <v>16</v>
      </c>
      <c r="Q62" s="41">
        <v>10</v>
      </c>
      <c r="R62" s="41">
        <f t="shared" si="44"/>
        <v>26</v>
      </c>
      <c r="S62" s="41">
        <v>2</v>
      </c>
      <c r="T62" s="41"/>
      <c r="U62" s="41">
        <f t="shared" si="45"/>
        <v>2</v>
      </c>
      <c r="V62" s="41">
        <v>1</v>
      </c>
      <c r="W62" s="41">
        <v>1</v>
      </c>
      <c r="X62" s="41">
        <f t="shared" si="46"/>
        <v>2</v>
      </c>
      <c r="Y62" s="41"/>
      <c r="Z62" s="41"/>
      <c r="AA62" s="41">
        <f t="shared" si="47"/>
        <v>0</v>
      </c>
    </row>
    <row r="63" spans="1:27" outlineLevel="4" x14ac:dyDescent="0.25">
      <c r="A63" s="41">
        <v>27.010100000000001</v>
      </c>
      <c r="B63" s="41" t="s">
        <v>74</v>
      </c>
      <c r="C63" s="41" t="s">
        <v>75</v>
      </c>
      <c r="D63" s="41">
        <f t="shared" si="39"/>
        <v>5</v>
      </c>
      <c r="E63" s="41">
        <f t="shared" si="39"/>
        <v>1</v>
      </c>
      <c r="F63" s="41">
        <f t="shared" si="40"/>
        <v>6</v>
      </c>
      <c r="G63" s="41"/>
      <c r="H63" s="41"/>
      <c r="I63" s="41">
        <f t="shared" si="41"/>
        <v>0</v>
      </c>
      <c r="J63" s="41"/>
      <c r="K63" s="41"/>
      <c r="L63" s="41">
        <f t="shared" si="42"/>
        <v>0</v>
      </c>
      <c r="M63" s="41">
        <v>1</v>
      </c>
      <c r="N63" s="41"/>
      <c r="O63" s="41">
        <f t="shared" si="43"/>
        <v>1</v>
      </c>
      <c r="P63" s="41">
        <v>4</v>
      </c>
      <c r="Q63" s="41">
        <v>1</v>
      </c>
      <c r="R63" s="41">
        <f t="shared" si="44"/>
        <v>5</v>
      </c>
      <c r="S63" s="41"/>
      <c r="T63" s="41"/>
      <c r="U63" s="41">
        <f t="shared" si="45"/>
        <v>0</v>
      </c>
      <c r="V63" s="41"/>
      <c r="W63" s="41"/>
      <c r="X63" s="41">
        <f t="shared" si="46"/>
        <v>0</v>
      </c>
      <c r="Y63" s="41"/>
      <c r="Z63" s="41"/>
      <c r="AA63" s="41">
        <f t="shared" si="47"/>
        <v>0</v>
      </c>
    </row>
    <row r="64" spans="1:27" outlineLevel="4" x14ac:dyDescent="0.25">
      <c r="A64" s="41">
        <v>30.180099999999999</v>
      </c>
      <c r="B64" s="41" t="s">
        <v>67</v>
      </c>
      <c r="C64" s="41" t="s">
        <v>68</v>
      </c>
      <c r="D64" s="41">
        <f t="shared" si="39"/>
        <v>80</v>
      </c>
      <c r="E64" s="41">
        <f t="shared" si="39"/>
        <v>168</v>
      </c>
      <c r="F64" s="41">
        <f t="shared" si="40"/>
        <v>248</v>
      </c>
      <c r="G64" s="41">
        <v>16</v>
      </c>
      <c r="H64" s="41">
        <v>44</v>
      </c>
      <c r="I64" s="41">
        <f t="shared" si="41"/>
        <v>60</v>
      </c>
      <c r="J64" s="41">
        <v>21</v>
      </c>
      <c r="K64" s="41">
        <v>34</v>
      </c>
      <c r="L64" s="41">
        <f t="shared" si="42"/>
        <v>55</v>
      </c>
      <c r="M64" s="41">
        <v>18</v>
      </c>
      <c r="N64" s="41">
        <v>36</v>
      </c>
      <c r="O64" s="41">
        <f t="shared" si="43"/>
        <v>54</v>
      </c>
      <c r="P64" s="41">
        <v>24</v>
      </c>
      <c r="Q64" s="41">
        <v>54</v>
      </c>
      <c r="R64" s="41">
        <f t="shared" si="44"/>
        <v>78</v>
      </c>
      <c r="S64" s="41">
        <v>1</v>
      </c>
      <c r="T64" s="41"/>
      <c r="U64" s="41">
        <f t="shared" si="45"/>
        <v>1</v>
      </c>
      <c r="V64" s="41"/>
      <c r="W64" s="41"/>
      <c r="X64" s="41">
        <f t="shared" si="46"/>
        <v>0</v>
      </c>
      <c r="Y64" s="41"/>
      <c r="Z64" s="41"/>
      <c r="AA64" s="41">
        <f t="shared" si="47"/>
        <v>0</v>
      </c>
    </row>
    <row r="65" spans="1:27" outlineLevel="4" x14ac:dyDescent="0.25">
      <c r="A65" s="41">
        <v>40.0501</v>
      </c>
      <c r="B65" s="41" t="s">
        <v>80</v>
      </c>
      <c r="C65" s="41" t="s">
        <v>81</v>
      </c>
      <c r="D65" s="41">
        <f t="shared" si="39"/>
        <v>146</v>
      </c>
      <c r="E65" s="41">
        <f t="shared" si="39"/>
        <v>244</v>
      </c>
      <c r="F65" s="41">
        <f t="shared" si="40"/>
        <v>390</v>
      </c>
      <c r="G65" s="41">
        <v>30</v>
      </c>
      <c r="H65" s="41">
        <v>46</v>
      </c>
      <c r="I65" s="41">
        <f t="shared" si="41"/>
        <v>76</v>
      </c>
      <c r="J65" s="41">
        <v>33</v>
      </c>
      <c r="K65" s="41">
        <v>65</v>
      </c>
      <c r="L65" s="41">
        <f t="shared" si="42"/>
        <v>98</v>
      </c>
      <c r="M65" s="41">
        <v>24</v>
      </c>
      <c r="N65" s="41">
        <v>39</v>
      </c>
      <c r="O65" s="41">
        <f t="shared" si="43"/>
        <v>63</v>
      </c>
      <c r="P65" s="41">
        <v>58</v>
      </c>
      <c r="Q65" s="41">
        <v>92</v>
      </c>
      <c r="R65" s="41">
        <f t="shared" si="44"/>
        <v>150</v>
      </c>
      <c r="S65" s="41">
        <v>1</v>
      </c>
      <c r="T65" s="41">
        <v>1</v>
      </c>
      <c r="U65" s="41">
        <f t="shared" si="45"/>
        <v>2</v>
      </c>
      <c r="V65" s="41"/>
      <c r="W65" s="41">
        <v>1</v>
      </c>
      <c r="X65" s="41">
        <f t="shared" si="46"/>
        <v>1</v>
      </c>
      <c r="Y65" s="41"/>
      <c r="Z65" s="41"/>
      <c r="AA65" s="41">
        <f t="shared" si="47"/>
        <v>0</v>
      </c>
    </row>
    <row r="66" spans="1:27" outlineLevel="4" x14ac:dyDescent="0.25">
      <c r="A66" s="41">
        <v>40.080100000000002</v>
      </c>
      <c r="B66" s="41" t="s">
        <v>69</v>
      </c>
      <c r="C66" s="41" t="s">
        <v>70</v>
      </c>
      <c r="D66" s="41">
        <f t="shared" si="39"/>
        <v>97</v>
      </c>
      <c r="E66" s="41">
        <f t="shared" si="39"/>
        <v>115</v>
      </c>
      <c r="F66" s="41">
        <f t="shared" si="40"/>
        <v>212</v>
      </c>
      <c r="G66" s="41">
        <v>40</v>
      </c>
      <c r="H66" s="41">
        <v>60</v>
      </c>
      <c r="I66" s="41">
        <f t="shared" si="41"/>
        <v>100</v>
      </c>
      <c r="J66" s="41">
        <v>26</v>
      </c>
      <c r="K66" s="41">
        <v>34</v>
      </c>
      <c r="L66" s="41">
        <f t="shared" si="42"/>
        <v>60</v>
      </c>
      <c r="M66" s="41">
        <v>11</v>
      </c>
      <c r="N66" s="41">
        <v>7</v>
      </c>
      <c r="O66" s="41">
        <f t="shared" si="43"/>
        <v>18</v>
      </c>
      <c r="P66" s="41">
        <v>20</v>
      </c>
      <c r="Q66" s="41">
        <v>14</v>
      </c>
      <c r="R66" s="41">
        <f t="shared" si="44"/>
        <v>34</v>
      </c>
      <c r="S66" s="41"/>
      <c r="T66" s="41"/>
      <c r="U66" s="41">
        <f t="shared" si="45"/>
        <v>0</v>
      </c>
      <c r="V66" s="41"/>
      <c r="W66" s="41"/>
      <c r="X66" s="41">
        <f t="shared" si="46"/>
        <v>0</v>
      </c>
      <c r="Y66" s="41"/>
      <c r="Z66" s="41"/>
      <c r="AA66" s="41">
        <f t="shared" si="47"/>
        <v>0</v>
      </c>
    </row>
    <row r="67" spans="1:27" outlineLevel="4" x14ac:dyDescent="0.25">
      <c r="A67" s="41">
        <v>51.310099999999998</v>
      </c>
      <c r="B67" s="41" t="s">
        <v>76</v>
      </c>
      <c r="C67" s="41" t="s">
        <v>77</v>
      </c>
      <c r="D67" s="41">
        <f t="shared" si="39"/>
        <v>15</v>
      </c>
      <c r="E67" s="41">
        <f t="shared" si="39"/>
        <v>95</v>
      </c>
      <c r="F67" s="41">
        <f t="shared" si="40"/>
        <v>110</v>
      </c>
      <c r="G67" s="41">
        <v>3</v>
      </c>
      <c r="H67" s="41">
        <v>24</v>
      </c>
      <c r="I67" s="41">
        <f t="shared" si="41"/>
        <v>27</v>
      </c>
      <c r="J67" s="41">
        <v>5</v>
      </c>
      <c r="K67" s="41">
        <v>20</v>
      </c>
      <c r="L67" s="41">
        <f t="shared" si="42"/>
        <v>25</v>
      </c>
      <c r="M67" s="41">
        <v>3</v>
      </c>
      <c r="N67" s="41">
        <v>9</v>
      </c>
      <c r="O67" s="41">
        <f t="shared" si="43"/>
        <v>12</v>
      </c>
      <c r="P67" s="41">
        <v>4</v>
      </c>
      <c r="Q67" s="41">
        <v>39</v>
      </c>
      <c r="R67" s="41">
        <f t="shared" si="44"/>
        <v>43</v>
      </c>
      <c r="S67" s="41"/>
      <c r="T67" s="41"/>
      <c r="U67" s="41">
        <f t="shared" si="45"/>
        <v>0</v>
      </c>
      <c r="V67" s="41"/>
      <c r="W67" s="41">
        <v>3</v>
      </c>
      <c r="X67" s="41">
        <f t="shared" si="46"/>
        <v>3</v>
      </c>
      <c r="Y67" s="41"/>
      <c r="Z67" s="41"/>
      <c r="AA67" s="41">
        <f t="shared" si="47"/>
        <v>0</v>
      </c>
    </row>
    <row r="68" spans="1:27" outlineLevel="2" x14ac:dyDescent="0.25">
      <c r="A68" s="243" t="s">
        <v>11</v>
      </c>
      <c r="B68" s="243"/>
      <c r="C68" s="243"/>
      <c r="D68" s="40">
        <f t="shared" ref="D68:AA68" si="48">SUBTOTAL(9,D70:D80)</f>
        <v>138</v>
      </c>
      <c r="E68" s="40">
        <f t="shared" si="48"/>
        <v>142</v>
      </c>
      <c r="F68" s="40">
        <f t="shared" si="48"/>
        <v>280</v>
      </c>
      <c r="G68" s="40">
        <f t="shared" si="48"/>
        <v>22</v>
      </c>
      <c r="H68" s="40">
        <f t="shared" si="48"/>
        <v>28</v>
      </c>
      <c r="I68" s="40">
        <f t="shared" si="48"/>
        <v>50</v>
      </c>
      <c r="J68" s="40">
        <f t="shared" si="48"/>
        <v>116</v>
      </c>
      <c r="K68" s="40">
        <f t="shared" si="48"/>
        <v>114</v>
      </c>
      <c r="L68" s="40">
        <f t="shared" si="48"/>
        <v>230</v>
      </c>
      <c r="M68" s="40">
        <f t="shared" si="48"/>
        <v>0</v>
      </c>
      <c r="N68" s="40">
        <f t="shared" si="48"/>
        <v>0</v>
      </c>
      <c r="O68" s="40">
        <f t="shared" si="48"/>
        <v>0</v>
      </c>
      <c r="P68" s="40">
        <f t="shared" si="48"/>
        <v>0</v>
      </c>
      <c r="Q68" s="40">
        <f t="shared" si="48"/>
        <v>0</v>
      </c>
      <c r="R68" s="40">
        <f t="shared" si="48"/>
        <v>0</v>
      </c>
      <c r="S68" s="40">
        <f t="shared" si="48"/>
        <v>0</v>
      </c>
      <c r="T68" s="40">
        <f t="shared" si="48"/>
        <v>0</v>
      </c>
      <c r="U68" s="40">
        <f t="shared" si="48"/>
        <v>0</v>
      </c>
      <c r="V68" s="40">
        <f t="shared" si="48"/>
        <v>0</v>
      </c>
      <c r="W68" s="40">
        <f t="shared" si="48"/>
        <v>0</v>
      </c>
      <c r="X68" s="40">
        <f t="shared" si="48"/>
        <v>0</v>
      </c>
      <c r="Y68" s="40">
        <f t="shared" si="48"/>
        <v>0</v>
      </c>
      <c r="Z68" s="40">
        <f t="shared" si="48"/>
        <v>0</v>
      </c>
      <c r="AA68" s="40">
        <f t="shared" si="48"/>
        <v>0</v>
      </c>
    </row>
    <row r="69" spans="1:27" outlineLevel="3" collapsed="1" x14ac:dyDescent="0.25">
      <c r="A69" s="245" t="s">
        <v>23</v>
      </c>
      <c r="B69" s="245"/>
      <c r="C69" s="245"/>
      <c r="D69" s="40">
        <f t="shared" ref="D69:AA69" si="49">SUBTOTAL(9,D70:D74)</f>
        <v>42</v>
      </c>
      <c r="E69" s="40">
        <f t="shared" si="49"/>
        <v>36</v>
      </c>
      <c r="F69" s="40">
        <f t="shared" si="49"/>
        <v>78</v>
      </c>
      <c r="G69" s="40">
        <f t="shared" si="49"/>
        <v>13</v>
      </c>
      <c r="H69" s="40">
        <f t="shared" si="49"/>
        <v>9</v>
      </c>
      <c r="I69" s="40">
        <f t="shared" si="49"/>
        <v>22</v>
      </c>
      <c r="J69" s="40">
        <f t="shared" si="49"/>
        <v>29</v>
      </c>
      <c r="K69" s="40">
        <f t="shared" si="49"/>
        <v>27</v>
      </c>
      <c r="L69" s="40">
        <f t="shared" si="49"/>
        <v>56</v>
      </c>
      <c r="M69" s="40">
        <f t="shared" si="49"/>
        <v>0</v>
      </c>
      <c r="N69" s="40">
        <f t="shared" si="49"/>
        <v>0</v>
      </c>
      <c r="O69" s="40">
        <f t="shared" si="49"/>
        <v>0</v>
      </c>
      <c r="P69" s="40">
        <f t="shared" si="49"/>
        <v>0</v>
      </c>
      <c r="Q69" s="40">
        <f t="shared" si="49"/>
        <v>0</v>
      </c>
      <c r="R69" s="40">
        <f t="shared" si="49"/>
        <v>0</v>
      </c>
      <c r="S69" s="40">
        <f t="shared" si="49"/>
        <v>0</v>
      </c>
      <c r="T69" s="40">
        <f t="shared" si="49"/>
        <v>0</v>
      </c>
      <c r="U69" s="40">
        <f t="shared" si="49"/>
        <v>0</v>
      </c>
      <c r="V69" s="40">
        <f t="shared" si="49"/>
        <v>0</v>
      </c>
      <c r="W69" s="40">
        <f t="shared" si="49"/>
        <v>0</v>
      </c>
      <c r="X69" s="40">
        <f t="shared" si="49"/>
        <v>0</v>
      </c>
      <c r="Y69" s="40">
        <f t="shared" si="49"/>
        <v>0</v>
      </c>
      <c r="Z69" s="40">
        <f t="shared" si="49"/>
        <v>0</v>
      </c>
      <c r="AA69" s="40">
        <f t="shared" si="49"/>
        <v>0</v>
      </c>
    </row>
    <row r="70" spans="1:27" outlineLevel="4" x14ac:dyDescent="0.25">
      <c r="A70" s="41">
        <v>3.0104000000000002</v>
      </c>
      <c r="B70" s="41" t="s">
        <v>63</v>
      </c>
      <c r="C70" s="41" t="s">
        <v>64</v>
      </c>
      <c r="D70" s="41">
        <f t="shared" ref="D70:E74" si="50">G70+J70+M70+P70+S70+V70+Y70</f>
        <v>8</v>
      </c>
      <c r="E70" s="41">
        <f t="shared" si="50"/>
        <v>9</v>
      </c>
      <c r="F70" s="41">
        <f>SUM(D70:E70)</f>
        <v>17</v>
      </c>
      <c r="G70" s="41">
        <v>5</v>
      </c>
      <c r="H70" s="41">
        <v>2</v>
      </c>
      <c r="I70" s="41">
        <f>SUM(G70:H70)</f>
        <v>7</v>
      </c>
      <c r="J70" s="41">
        <v>3</v>
      </c>
      <c r="K70" s="41">
        <v>7</v>
      </c>
      <c r="L70" s="41">
        <f>SUM(J70:K70)</f>
        <v>10</v>
      </c>
      <c r="M70" s="41"/>
      <c r="N70" s="41"/>
      <c r="O70" s="41">
        <f>SUM(M70:N70)</f>
        <v>0</v>
      </c>
      <c r="P70" s="41"/>
      <c r="Q70" s="41"/>
      <c r="R70" s="41">
        <f>SUM(P70:Q70)</f>
        <v>0</v>
      </c>
      <c r="S70" s="41"/>
      <c r="T70" s="41"/>
      <c r="U70" s="41">
        <f>SUM(S70:T70)</f>
        <v>0</v>
      </c>
      <c r="V70" s="41"/>
      <c r="W70" s="41"/>
      <c r="X70" s="41">
        <f>SUM(V70:W70)</f>
        <v>0</v>
      </c>
      <c r="Y70" s="41"/>
      <c r="Z70" s="41"/>
      <c r="AA70" s="41">
        <f>SUM(Y70:Z70)</f>
        <v>0</v>
      </c>
    </row>
    <row r="71" spans="1:27" outlineLevel="4" x14ac:dyDescent="0.25">
      <c r="A71" s="41">
        <v>26.010100000000001</v>
      </c>
      <c r="B71" s="41" t="s">
        <v>57</v>
      </c>
      <c r="C71" s="41" t="s">
        <v>58</v>
      </c>
      <c r="D71" s="41">
        <f t="shared" si="50"/>
        <v>19</v>
      </c>
      <c r="E71" s="41">
        <f t="shared" si="50"/>
        <v>19</v>
      </c>
      <c r="F71" s="41">
        <f>SUM(D71:E71)</f>
        <v>38</v>
      </c>
      <c r="G71" s="41">
        <v>3</v>
      </c>
      <c r="H71" s="41">
        <v>4</v>
      </c>
      <c r="I71" s="41">
        <f>SUM(G71:H71)</f>
        <v>7</v>
      </c>
      <c r="J71" s="41">
        <v>16</v>
      </c>
      <c r="K71" s="41">
        <v>15</v>
      </c>
      <c r="L71" s="41">
        <f>SUM(J71:K71)</f>
        <v>31</v>
      </c>
      <c r="M71" s="41"/>
      <c r="N71" s="41"/>
      <c r="O71" s="41">
        <f>SUM(M71:N71)</f>
        <v>0</v>
      </c>
      <c r="P71" s="41"/>
      <c r="Q71" s="41"/>
      <c r="R71" s="41">
        <f>SUM(P71:Q71)</f>
        <v>0</v>
      </c>
      <c r="S71" s="41"/>
      <c r="T71" s="41"/>
      <c r="U71" s="41">
        <f>SUM(S71:T71)</f>
        <v>0</v>
      </c>
      <c r="V71" s="41"/>
      <c r="W71" s="41"/>
      <c r="X71" s="41">
        <f>SUM(V71:W71)</f>
        <v>0</v>
      </c>
      <c r="Y71" s="41"/>
      <c r="Z71" s="41"/>
      <c r="AA71" s="41">
        <f>SUM(Y71:Z71)</f>
        <v>0</v>
      </c>
    </row>
    <row r="72" spans="1:27" outlineLevel="4" x14ac:dyDescent="0.25">
      <c r="A72" s="41">
        <v>27.010100000000001</v>
      </c>
      <c r="B72" s="41" t="s">
        <v>71</v>
      </c>
      <c r="C72" s="41" t="s">
        <v>72</v>
      </c>
      <c r="D72" s="41">
        <f t="shared" si="50"/>
        <v>12</v>
      </c>
      <c r="E72" s="41">
        <f t="shared" si="50"/>
        <v>5</v>
      </c>
      <c r="F72" s="41">
        <f>SUM(D72:E72)</f>
        <v>17</v>
      </c>
      <c r="G72" s="41">
        <v>5</v>
      </c>
      <c r="H72" s="41">
        <v>2</v>
      </c>
      <c r="I72" s="41">
        <f>SUM(G72:H72)</f>
        <v>7</v>
      </c>
      <c r="J72" s="41">
        <v>7</v>
      </c>
      <c r="K72" s="41">
        <v>3</v>
      </c>
      <c r="L72" s="41">
        <f>SUM(J72:K72)</f>
        <v>10</v>
      </c>
      <c r="M72" s="41"/>
      <c r="N72" s="41"/>
      <c r="O72" s="41">
        <f>SUM(M72:N72)</f>
        <v>0</v>
      </c>
      <c r="P72" s="41"/>
      <c r="Q72" s="41"/>
      <c r="R72" s="41">
        <f>SUM(P72:Q72)</f>
        <v>0</v>
      </c>
      <c r="S72" s="41"/>
      <c r="T72" s="41"/>
      <c r="U72" s="41">
        <f>SUM(S72:T72)</f>
        <v>0</v>
      </c>
      <c r="V72" s="41"/>
      <c r="W72" s="41"/>
      <c r="X72" s="41">
        <f>SUM(V72:W72)</f>
        <v>0</v>
      </c>
      <c r="Y72" s="41"/>
      <c r="Z72" s="41"/>
      <c r="AA72" s="41">
        <f>SUM(Y72:Z72)</f>
        <v>0</v>
      </c>
    </row>
    <row r="73" spans="1:27" outlineLevel="4" x14ac:dyDescent="0.25">
      <c r="A73" s="41">
        <v>40.0501</v>
      </c>
      <c r="B73" s="41" t="s">
        <v>80</v>
      </c>
      <c r="C73" s="41" t="s">
        <v>81</v>
      </c>
      <c r="D73" s="41">
        <f t="shared" si="50"/>
        <v>0</v>
      </c>
      <c r="E73" s="41">
        <f t="shared" si="50"/>
        <v>3</v>
      </c>
      <c r="F73" s="41">
        <f>SUM(D73:E73)</f>
        <v>3</v>
      </c>
      <c r="G73" s="41"/>
      <c r="H73" s="41">
        <v>1</v>
      </c>
      <c r="I73" s="41">
        <f>SUM(G73:H73)</f>
        <v>1</v>
      </c>
      <c r="J73" s="41"/>
      <c r="K73" s="41">
        <v>2</v>
      </c>
      <c r="L73" s="41">
        <f>SUM(J73:K73)</f>
        <v>2</v>
      </c>
      <c r="M73" s="41"/>
      <c r="N73" s="41"/>
      <c r="O73" s="41">
        <f>SUM(M73:N73)</f>
        <v>0</v>
      </c>
      <c r="P73" s="41"/>
      <c r="Q73" s="41"/>
      <c r="R73" s="41">
        <f>SUM(P73:Q73)</f>
        <v>0</v>
      </c>
      <c r="S73" s="41"/>
      <c r="T73" s="41"/>
      <c r="U73" s="41">
        <f>SUM(S73:T73)</f>
        <v>0</v>
      </c>
      <c r="V73" s="41"/>
      <c r="W73" s="41"/>
      <c r="X73" s="41">
        <f>SUM(V73:W73)</f>
        <v>0</v>
      </c>
      <c r="Y73" s="41"/>
      <c r="Z73" s="41"/>
      <c r="AA73" s="41">
        <f>SUM(Y73:Z73)</f>
        <v>0</v>
      </c>
    </row>
    <row r="74" spans="1:27" outlineLevel="4" x14ac:dyDescent="0.25">
      <c r="A74" s="41">
        <v>40.080100000000002</v>
      </c>
      <c r="B74" s="41" t="s">
        <v>69</v>
      </c>
      <c r="C74" s="41" t="s">
        <v>70</v>
      </c>
      <c r="D74" s="41">
        <f t="shared" si="50"/>
        <v>3</v>
      </c>
      <c r="E74" s="41">
        <f t="shared" si="50"/>
        <v>0</v>
      </c>
      <c r="F74" s="41">
        <f>SUM(D74:E74)</f>
        <v>3</v>
      </c>
      <c r="G74" s="41"/>
      <c r="H74" s="41"/>
      <c r="I74" s="41">
        <f>SUM(G74:H74)</f>
        <v>0</v>
      </c>
      <c r="J74" s="41">
        <v>3</v>
      </c>
      <c r="K74" s="41"/>
      <c r="L74" s="41">
        <f>SUM(J74:K74)</f>
        <v>3</v>
      </c>
      <c r="M74" s="41"/>
      <c r="N74" s="41"/>
      <c r="O74" s="41">
        <f>SUM(M74:N74)</f>
        <v>0</v>
      </c>
      <c r="P74" s="41"/>
      <c r="Q74" s="41"/>
      <c r="R74" s="41">
        <f>SUM(P74:Q74)</f>
        <v>0</v>
      </c>
      <c r="S74" s="41"/>
      <c r="T74" s="41"/>
      <c r="U74" s="41">
        <f>SUM(S74:T74)</f>
        <v>0</v>
      </c>
      <c r="V74" s="41"/>
      <c r="W74" s="41"/>
      <c r="X74" s="41">
        <f>SUM(V74:W74)</f>
        <v>0</v>
      </c>
      <c r="Y74" s="41"/>
      <c r="Z74" s="41"/>
      <c r="AA74" s="41">
        <f>SUM(Y74:Z74)</f>
        <v>0</v>
      </c>
    </row>
    <row r="75" spans="1:27" outlineLevel="3" x14ac:dyDescent="0.25">
      <c r="A75" s="245" t="s">
        <v>24</v>
      </c>
      <c r="B75" s="245"/>
      <c r="C75" s="245"/>
      <c r="D75" s="40">
        <f t="shared" ref="D75:AA75" si="51">SUBTOTAL(9,D76:D80)</f>
        <v>96</v>
      </c>
      <c r="E75" s="40">
        <f t="shared" si="51"/>
        <v>106</v>
      </c>
      <c r="F75" s="40">
        <f t="shared" si="51"/>
        <v>202</v>
      </c>
      <c r="G75" s="40">
        <f t="shared" si="51"/>
        <v>9</v>
      </c>
      <c r="H75" s="40">
        <f t="shared" si="51"/>
        <v>19</v>
      </c>
      <c r="I75" s="40">
        <f t="shared" si="51"/>
        <v>28</v>
      </c>
      <c r="J75" s="40">
        <f t="shared" si="51"/>
        <v>87</v>
      </c>
      <c r="K75" s="40">
        <f t="shared" si="51"/>
        <v>87</v>
      </c>
      <c r="L75" s="40">
        <f t="shared" si="51"/>
        <v>174</v>
      </c>
      <c r="M75" s="40">
        <f t="shared" si="51"/>
        <v>0</v>
      </c>
      <c r="N75" s="40">
        <f t="shared" si="51"/>
        <v>0</v>
      </c>
      <c r="O75" s="40">
        <f t="shared" si="51"/>
        <v>0</v>
      </c>
      <c r="P75" s="40">
        <f t="shared" si="51"/>
        <v>0</v>
      </c>
      <c r="Q75" s="40">
        <f t="shared" si="51"/>
        <v>0</v>
      </c>
      <c r="R75" s="40">
        <f t="shared" si="51"/>
        <v>0</v>
      </c>
      <c r="S75" s="40">
        <f t="shared" si="51"/>
        <v>0</v>
      </c>
      <c r="T75" s="40">
        <f t="shared" si="51"/>
        <v>0</v>
      </c>
      <c r="U75" s="40">
        <f t="shared" si="51"/>
        <v>0</v>
      </c>
      <c r="V75" s="40">
        <f t="shared" si="51"/>
        <v>0</v>
      </c>
      <c r="W75" s="40">
        <f t="shared" si="51"/>
        <v>0</v>
      </c>
      <c r="X75" s="40">
        <f t="shared" si="51"/>
        <v>0</v>
      </c>
      <c r="Y75" s="40">
        <f t="shared" si="51"/>
        <v>0</v>
      </c>
      <c r="Z75" s="40">
        <f t="shared" si="51"/>
        <v>0</v>
      </c>
      <c r="AA75" s="40">
        <f t="shared" si="51"/>
        <v>0</v>
      </c>
    </row>
    <row r="76" spans="1:27" outlineLevel="4" x14ac:dyDescent="0.25">
      <c r="A76" s="41">
        <v>3.0104000000000002</v>
      </c>
      <c r="B76" s="41" t="s">
        <v>63</v>
      </c>
      <c r="C76" s="41" t="s">
        <v>64</v>
      </c>
      <c r="D76" s="41">
        <f t="shared" ref="D76:E80" si="52">G76+J76+M76+P76+S76+V76+Y76</f>
        <v>16</v>
      </c>
      <c r="E76" s="41">
        <f t="shared" si="52"/>
        <v>28</v>
      </c>
      <c r="F76" s="41">
        <f>SUM(D76:E76)</f>
        <v>44</v>
      </c>
      <c r="G76" s="41">
        <v>1</v>
      </c>
      <c r="H76" s="41">
        <v>9</v>
      </c>
      <c r="I76" s="41">
        <f>SUM(G76:H76)</f>
        <v>10</v>
      </c>
      <c r="J76" s="41">
        <v>15</v>
      </c>
      <c r="K76" s="41">
        <v>19</v>
      </c>
      <c r="L76" s="41">
        <f>SUM(J76:K76)</f>
        <v>34</v>
      </c>
      <c r="M76" s="41"/>
      <c r="N76" s="41"/>
      <c r="O76" s="41">
        <f>SUM(M76:N76)</f>
        <v>0</v>
      </c>
      <c r="P76" s="41"/>
      <c r="Q76" s="41"/>
      <c r="R76" s="41">
        <f>SUM(P76:Q76)</f>
        <v>0</v>
      </c>
      <c r="S76" s="41"/>
      <c r="T76" s="41"/>
      <c r="U76" s="41">
        <f>SUM(S76:T76)</f>
        <v>0</v>
      </c>
      <c r="V76" s="41"/>
      <c r="W76" s="41"/>
      <c r="X76" s="41">
        <f>SUM(V76:W76)</f>
        <v>0</v>
      </c>
      <c r="Y76" s="41"/>
      <c r="Z76" s="41"/>
      <c r="AA76" s="41">
        <f>SUM(Y76:Z76)</f>
        <v>0</v>
      </c>
    </row>
    <row r="77" spans="1:27" outlineLevel="4" x14ac:dyDescent="0.25">
      <c r="A77" s="41">
        <v>26.010100000000001</v>
      </c>
      <c r="B77" s="41" t="s">
        <v>57</v>
      </c>
      <c r="C77" s="41" t="s">
        <v>58</v>
      </c>
      <c r="D77" s="41">
        <f t="shared" si="52"/>
        <v>24</v>
      </c>
      <c r="E77" s="41">
        <f t="shared" si="52"/>
        <v>26</v>
      </c>
      <c r="F77" s="41">
        <f>SUM(D77:E77)</f>
        <v>50</v>
      </c>
      <c r="G77" s="41">
        <v>3</v>
      </c>
      <c r="H77" s="41">
        <v>6</v>
      </c>
      <c r="I77" s="41">
        <f>SUM(G77:H77)</f>
        <v>9</v>
      </c>
      <c r="J77" s="41">
        <v>21</v>
      </c>
      <c r="K77" s="41">
        <v>20</v>
      </c>
      <c r="L77" s="41">
        <f>SUM(J77:K77)</f>
        <v>41</v>
      </c>
      <c r="M77" s="41"/>
      <c r="N77" s="41"/>
      <c r="O77" s="41">
        <f>SUM(M77:N77)</f>
        <v>0</v>
      </c>
      <c r="P77" s="41"/>
      <c r="Q77" s="41"/>
      <c r="R77" s="41">
        <f>SUM(P77:Q77)</f>
        <v>0</v>
      </c>
      <c r="S77" s="41"/>
      <c r="T77" s="41"/>
      <c r="U77" s="41">
        <f>SUM(S77:T77)</f>
        <v>0</v>
      </c>
      <c r="V77" s="41"/>
      <c r="W77" s="41"/>
      <c r="X77" s="41">
        <f>SUM(V77:W77)</f>
        <v>0</v>
      </c>
      <c r="Y77" s="41"/>
      <c r="Z77" s="41"/>
      <c r="AA77" s="41">
        <f>SUM(Y77:Z77)</f>
        <v>0</v>
      </c>
    </row>
    <row r="78" spans="1:27" outlineLevel="4" x14ac:dyDescent="0.25">
      <c r="A78" s="41">
        <v>27.010100000000001</v>
      </c>
      <c r="B78" s="41" t="s">
        <v>71</v>
      </c>
      <c r="C78" s="41" t="s">
        <v>72</v>
      </c>
      <c r="D78" s="41">
        <f t="shared" si="52"/>
        <v>10</v>
      </c>
      <c r="E78" s="41">
        <f t="shared" si="52"/>
        <v>1</v>
      </c>
      <c r="F78" s="41">
        <f>SUM(D78:E78)</f>
        <v>11</v>
      </c>
      <c r="G78" s="41">
        <v>2</v>
      </c>
      <c r="H78" s="41"/>
      <c r="I78" s="41">
        <f>SUM(G78:H78)</f>
        <v>2</v>
      </c>
      <c r="J78" s="41">
        <v>8</v>
      </c>
      <c r="K78" s="41">
        <v>1</v>
      </c>
      <c r="L78" s="41">
        <f>SUM(J78:K78)</f>
        <v>9</v>
      </c>
      <c r="M78" s="41"/>
      <c r="N78" s="41"/>
      <c r="O78" s="41">
        <f>SUM(M78:N78)</f>
        <v>0</v>
      </c>
      <c r="P78" s="41"/>
      <c r="Q78" s="41"/>
      <c r="R78" s="41">
        <f>SUM(P78:Q78)</f>
        <v>0</v>
      </c>
      <c r="S78" s="41"/>
      <c r="T78" s="41"/>
      <c r="U78" s="41">
        <f>SUM(S78:T78)</f>
        <v>0</v>
      </c>
      <c r="V78" s="41"/>
      <c r="W78" s="41"/>
      <c r="X78" s="41">
        <f>SUM(V78:W78)</f>
        <v>0</v>
      </c>
      <c r="Y78" s="41"/>
      <c r="Z78" s="41"/>
      <c r="AA78" s="41">
        <f>SUM(Y78:Z78)</f>
        <v>0</v>
      </c>
    </row>
    <row r="79" spans="1:27" outlineLevel="4" x14ac:dyDescent="0.25">
      <c r="A79" s="41">
        <v>40.0501</v>
      </c>
      <c r="B79" s="41" t="s">
        <v>80</v>
      </c>
      <c r="C79" s="41" t="s">
        <v>81</v>
      </c>
      <c r="D79" s="41">
        <f t="shared" si="52"/>
        <v>27</v>
      </c>
      <c r="E79" s="41">
        <f t="shared" si="52"/>
        <v>42</v>
      </c>
      <c r="F79" s="41">
        <f>SUM(D79:E79)</f>
        <v>69</v>
      </c>
      <c r="G79" s="41">
        <v>2</v>
      </c>
      <c r="H79" s="41">
        <v>4</v>
      </c>
      <c r="I79" s="41">
        <f>SUM(G79:H79)</f>
        <v>6</v>
      </c>
      <c r="J79" s="41">
        <v>25</v>
      </c>
      <c r="K79" s="41">
        <v>38</v>
      </c>
      <c r="L79" s="41">
        <f>SUM(J79:K79)</f>
        <v>63</v>
      </c>
      <c r="M79" s="41"/>
      <c r="N79" s="41"/>
      <c r="O79" s="41">
        <f>SUM(M79:N79)</f>
        <v>0</v>
      </c>
      <c r="P79" s="41"/>
      <c r="Q79" s="41"/>
      <c r="R79" s="41">
        <f>SUM(P79:Q79)</f>
        <v>0</v>
      </c>
      <c r="S79" s="41"/>
      <c r="T79" s="41"/>
      <c r="U79" s="41">
        <f>SUM(S79:T79)</f>
        <v>0</v>
      </c>
      <c r="V79" s="41"/>
      <c r="W79" s="41"/>
      <c r="X79" s="41">
        <f>SUM(V79:W79)</f>
        <v>0</v>
      </c>
      <c r="Y79" s="41"/>
      <c r="Z79" s="41"/>
      <c r="AA79" s="41">
        <f>SUM(Y79:Z79)</f>
        <v>0</v>
      </c>
    </row>
    <row r="80" spans="1:27" outlineLevel="4" x14ac:dyDescent="0.25">
      <c r="A80" s="41">
        <v>40.050600000000003</v>
      </c>
      <c r="B80" s="41" t="s">
        <v>82</v>
      </c>
      <c r="C80" s="41" t="s">
        <v>83</v>
      </c>
      <c r="D80" s="41">
        <f t="shared" si="52"/>
        <v>19</v>
      </c>
      <c r="E80" s="41">
        <f t="shared" si="52"/>
        <v>9</v>
      </c>
      <c r="F80" s="41">
        <f>SUM(D80:E80)</f>
        <v>28</v>
      </c>
      <c r="G80" s="41">
        <v>1</v>
      </c>
      <c r="H80" s="41"/>
      <c r="I80" s="41">
        <f>SUM(G80:H80)</f>
        <v>1</v>
      </c>
      <c r="J80" s="41">
        <v>18</v>
      </c>
      <c r="K80" s="41">
        <v>9</v>
      </c>
      <c r="L80" s="41">
        <f>SUM(J80:K80)</f>
        <v>27</v>
      </c>
      <c r="M80" s="41"/>
      <c r="N80" s="41"/>
      <c r="O80" s="41">
        <f>SUM(M80:N80)</f>
        <v>0</v>
      </c>
      <c r="P80" s="41"/>
      <c r="Q80" s="41"/>
      <c r="R80" s="41">
        <f>SUM(P80:Q80)</f>
        <v>0</v>
      </c>
      <c r="S80" s="41"/>
      <c r="T80" s="41"/>
      <c r="U80" s="41">
        <f>SUM(S80:T80)</f>
        <v>0</v>
      </c>
      <c r="V80" s="41"/>
      <c r="W80" s="41"/>
      <c r="X80" s="41">
        <f>SUM(V80:W80)</f>
        <v>0</v>
      </c>
      <c r="Y80" s="41"/>
      <c r="Z80" s="41"/>
      <c r="AA80" s="41">
        <f>SUM(Y80:Z80)</f>
        <v>0</v>
      </c>
    </row>
    <row r="81" spans="1:27" outlineLevel="1" x14ac:dyDescent="0.25">
      <c r="A81" s="244" t="s">
        <v>357</v>
      </c>
      <c r="B81" s="244"/>
      <c r="C81" s="244"/>
      <c r="D81" s="40">
        <f t="shared" ref="D81:AA81" si="53">SUBTOTAL(9,D84:D110)</f>
        <v>768</v>
      </c>
      <c r="E81" s="40">
        <f t="shared" si="53"/>
        <v>1856</v>
      </c>
      <c r="F81" s="40">
        <f t="shared" si="53"/>
        <v>2624</v>
      </c>
      <c r="G81" s="40">
        <f t="shared" si="53"/>
        <v>201</v>
      </c>
      <c r="H81" s="40">
        <f t="shared" si="53"/>
        <v>512</v>
      </c>
      <c r="I81" s="40">
        <f t="shared" si="53"/>
        <v>713</v>
      </c>
      <c r="J81" s="40">
        <f t="shared" si="53"/>
        <v>255</v>
      </c>
      <c r="K81" s="40">
        <f t="shared" si="53"/>
        <v>628</v>
      </c>
      <c r="L81" s="40">
        <f t="shared" si="53"/>
        <v>883</v>
      </c>
      <c r="M81" s="40">
        <f t="shared" si="53"/>
        <v>111</v>
      </c>
      <c r="N81" s="40">
        <f t="shared" si="53"/>
        <v>267</v>
      </c>
      <c r="O81" s="40">
        <f t="shared" si="53"/>
        <v>378</v>
      </c>
      <c r="P81" s="40">
        <f t="shared" si="53"/>
        <v>199</v>
      </c>
      <c r="Q81" s="40">
        <f t="shared" si="53"/>
        <v>446</v>
      </c>
      <c r="R81" s="40">
        <f t="shared" si="53"/>
        <v>645</v>
      </c>
      <c r="S81" s="40">
        <f t="shared" si="53"/>
        <v>0</v>
      </c>
      <c r="T81" s="40">
        <f t="shared" si="53"/>
        <v>1</v>
      </c>
      <c r="U81" s="40">
        <f t="shared" si="53"/>
        <v>1</v>
      </c>
      <c r="V81" s="40">
        <f t="shared" si="53"/>
        <v>1</v>
      </c>
      <c r="W81" s="40">
        <f t="shared" si="53"/>
        <v>2</v>
      </c>
      <c r="X81" s="40">
        <f t="shared" si="53"/>
        <v>3</v>
      </c>
      <c r="Y81" s="40">
        <f t="shared" si="53"/>
        <v>1</v>
      </c>
      <c r="Z81" s="40">
        <f t="shared" si="53"/>
        <v>0</v>
      </c>
      <c r="AA81" s="40">
        <f t="shared" si="53"/>
        <v>1</v>
      </c>
    </row>
    <row r="82" spans="1:27" outlineLevel="2" x14ac:dyDescent="0.25">
      <c r="A82" s="243" t="s">
        <v>10</v>
      </c>
      <c r="B82" s="243"/>
      <c r="C82" s="243"/>
      <c r="D82" s="40">
        <f t="shared" ref="D82:AA82" si="54">SUBTOTAL(9,D84:D93)</f>
        <v>583</v>
      </c>
      <c r="E82" s="40">
        <f t="shared" si="54"/>
        <v>1439</v>
      </c>
      <c r="F82" s="40">
        <f t="shared" si="54"/>
        <v>2022</v>
      </c>
      <c r="G82" s="40">
        <f t="shared" si="54"/>
        <v>125</v>
      </c>
      <c r="H82" s="40">
        <f t="shared" si="54"/>
        <v>351</v>
      </c>
      <c r="I82" s="40">
        <f t="shared" si="54"/>
        <v>476</v>
      </c>
      <c r="J82" s="40">
        <f t="shared" si="54"/>
        <v>147</v>
      </c>
      <c r="K82" s="40">
        <f t="shared" si="54"/>
        <v>372</v>
      </c>
      <c r="L82" s="40">
        <f t="shared" si="54"/>
        <v>519</v>
      </c>
      <c r="M82" s="40">
        <f t="shared" si="54"/>
        <v>111</v>
      </c>
      <c r="N82" s="40">
        <f t="shared" si="54"/>
        <v>267</v>
      </c>
      <c r="O82" s="40">
        <f t="shared" si="54"/>
        <v>378</v>
      </c>
      <c r="P82" s="40">
        <f t="shared" si="54"/>
        <v>199</v>
      </c>
      <c r="Q82" s="40">
        <f t="shared" si="54"/>
        <v>446</v>
      </c>
      <c r="R82" s="40">
        <f t="shared" si="54"/>
        <v>645</v>
      </c>
      <c r="S82" s="40">
        <f t="shared" si="54"/>
        <v>0</v>
      </c>
      <c r="T82" s="40">
        <f t="shared" si="54"/>
        <v>1</v>
      </c>
      <c r="U82" s="40">
        <f t="shared" si="54"/>
        <v>1</v>
      </c>
      <c r="V82" s="40">
        <f t="shared" si="54"/>
        <v>1</v>
      </c>
      <c r="W82" s="40">
        <f t="shared" si="54"/>
        <v>2</v>
      </c>
      <c r="X82" s="40">
        <f t="shared" si="54"/>
        <v>3</v>
      </c>
      <c r="Y82" s="40">
        <f t="shared" si="54"/>
        <v>0</v>
      </c>
      <c r="Z82" s="40">
        <f t="shared" si="54"/>
        <v>0</v>
      </c>
      <c r="AA82" s="40">
        <f t="shared" si="54"/>
        <v>0</v>
      </c>
    </row>
    <row r="83" spans="1:27" outlineLevel="3" collapsed="1" x14ac:dyDescent="0.25">
      <c r="A83" s="245" t="s">
        <v>19</v>
      </c>
      <c r="B83" s="245"/>
      <c r="C83" s="245"/>
      <c r="D83" s="40">
        <f t="shared" ref="D83:AA83" si="55">SUBTOTAL(9,D84:D93)</f>
        <v>583</v>
      </c>
      <c r="E83" s="40">
        <f t="shared" si="55"/>
        <v>1439</v>
      </c>
      <c r="F83" s="40">
        <f t="shared" si="55"/>
        <v>2022</v>
      </c>
      <c r="G83" s="40">
        <f t="shared" si="55"/>
        <v>125</v>
      </c>
      <c r="H83" s="40">
        <f t="shared" si="55"/>
        <v>351</v>
      </c>
      <c r="I83" s="40">
        <f t="shared" si="55"/>
        <v>476</v>
      </c>
      <c r="J83" s="40">
        <f t="shared" si="55"/>
        <v>147</v>
      </c>
      <c r="K83" s="40">
        <f t="shared" si="55"/>
        <v>372</v>
      </c>
      <c r="L83" s="40">
        <f t="shared" si="55"/>
        <v>519</v>
      </c>
      <c r="M83" s="40">
        <f t="shared" si="55"/>
        <v>111</v>
      </c>
      <c r="N83" s="40">
        <f t="shared" si="55"/>
        <v>267</v>
      </c>
      <c r="O83" s="40">
        <f t="shared" si="55"/>
        <v>378</v>
      </c>
      <c r="P83" s="40">
        <f t="shared" si="55"/>
        <v>199</v>
      </c>
      <c r="Q83" s="40">
        <f t="shared" si="55"/>
        <v>446</v>
      </c>
      <c r="R83" s="40">
        <f t="shared" si="55"/>
        <v>645</v>
      </c>
      <c r="S83" s="40">
        <f t="shared" si="55"/>
        <v>0</v>
      </c>
      <c r="T83" s="40">
        <f t="shared" si="55"/>
        <v>1</v>
      </c>
      <c r="U83" s="40">
        <f t="shared" si="55"/>
        <v>1</v>
      </c>
      <c r="V83" s="40">
        <f t="shared" si="55"/>
        <v>1</v>
      </c>
      <c r="W83" s="40">
        <f t="shared" si="55"/>
        <v>2</v>
      </c>
      <c r="X83" s="40">
        <f t="shared" si="55"/>
        <v>3</v>
      </c>
      <c r="Y83" s="40">
        <f t="shared" si="55"/>
        <v>0</v>
      </c>
      <c r="Z83" s="40">
        <f t="shared" si="55"/>
        <v>0</v>
      </c>
      <c r="AA83" s="40">
        <f t="shared" si="55"/>
        <v>0</v>
      </c>
    </row>
    <row r="84" spans="1:27" outlineLevel="4" x14ac:dyDescent="0.25">
      <c r="A84" s="41">
        <v>42.010100000000001</v>
      </c>
      <c r="B84" s="41" t="s">
        <v>96</v>
      </c>
      <c r="C84" s="41" t="s">
        <v>97</v>
      </c>
      <c r="D84" s="41">
        <f t="shared" ref="D84:E93" si="56">G84+J84+M84+P84+S84+V84+Y84</f>
        <v>114</v>
      </c>
      <c r="E84" s="41">
        <f t="shared" si="56"/>
        <v>382</v>
      </c>
      <c r="F84" s="41">
        <f t="shared" ref="F84:F93" si="57">SUM(D84:E84)</f>
        <v>496</v>
      </c>
      <c r="G84" s="41">
        <v>8</v>
      </c>
      <c r="H84" s="41">
        <v>41</v>
      </c>
      <c r="I84" s="41">
        <f t="shared" ref="I84:I93" si="58">SUM(G84:H84)</f>
        <v>49</v>
      </c>
      <c r="J84" s="41">
        <v>25</v>
      </c>
      <c r="K84" s="41">
        <v>79</v>
      </c>
      <c r="L84" s="41">
        <f t="shared" ref="L84:L93" si="59">SUM(J84:K84)</f>
        <v>104</v>
      </c>
      <c r="M84" s="41">
        <v>28</v>
      </c>
      <c r="N84" s="41">
        <v>112</v>
      </c>
      <c r="O84" s="41">
        <f t="shared" ref="O84:O93" si="60">SUM(M84:N84)</f>
        <v>140</v>
      </c>
      <c r="P84" s="41">
        <v>53</v>
      </c>
      <c r="Q84" s="41">
        <v>148</v>
      </c>
      <c r="R84" s="41">
        <f t="shared" ref="R84:R93" si="61">SUM(P84:Q84)</f>
        <v>201</v>
      </c>
      <c r="S84" s="41"/>
      <c r="T84" s="41">
        <v>1</v>
      </c>
      <c r="U84" s="41">
        <f t="shared" ref="U84:U93" si="62">SUM(S84:T84)</f>
        <v>1</v>
      </c>
      <c r="V84" s="41"/>
      <c r="W84" s="41">
        <v>1</v>
      </c>
      <c r="X84" s="41">
        <f t="shared" ref="X84:X93" si="63">SUM(V84:W84)</f>
        <v>1</v>
      </c>
      <c r="Y84" s="41"/>
      <c r="Z84" s="41"/>
      <c r="AA84" s="41">
        <f t="shared" ref="AA84:AA93" si="64">SUM(Y84:Z84)</f>
        <v>0</v>
      </c>
    </row>
    <row r="85" spans="1:27" outlineLevel="4" x14ac:dyDescent="0.25">
      <c r="A85" s="41">
        <v>44.070099999999996</v>
      </c>
      <c r="B85" s="41" t="s">
        <v>102</v>
      </c>
      <c r="C85" s="41" t="s">
        <v>103</v>
      </c>
      <c r="D85" s="41">
        <f t="shared" si="56"/>
        <v>52</v>
      </c>
      <c r="E85" s="41">
        <f t="shared" si="56"/>
        <v>320</v>
      </c>
      <c r="F85" s="41">
        <f t="shared" si="57"/>
        <v>372</v>
      </c>
      <c r="G85" s="41">
        <v>14</v>
      </c>
      <c r="H85" s="41">
        <v>78</v>
      </c>
      <c r="I85" s="41">
        <f t="shared" si="58"/>
        <v>92</v>
      </c>
      <c r="J85" s="41">
        <v>10</v>
      </c>
      <c r="K85" s="41">
        <v>77</v>
      </c>
      <c r="L85" s="41">
        <f t="shared" si="59"/>
        <v>87</v>
      </c>
      <c r="M85" s="41">
        <v>6</v>
      </c>
      <c r="N85" s="41">
        <v>45</v>
      </c>
      <c r="O85" s="41">
        <f t="shared" si="60"/>
        <v>51</v>
      </c>
      <c r="P85" s="41">
        <v>22</v>
      </c>
      <c r="Q85" s="41">
        <v>120</v>
      </c>
      <c r="R85" s="41">
        <f t="shared" si="61"/>
        <v>142</v>
      </c>
      <c r="S85" s="41"/>
      <c r="T85" s="41"/>
      <c r="U85" s="41">
        <f t="shared" si="62"/>
        <v>0</v>
      </c>
      <c r="V85" s="41"/>
      <c r="W85" s="41"/>
      <c r="X85" s="41">
        <f t="shared" si="63"/>
        <v>0</v>
      </c>
      <c r="Y85" s="41"/>
      <c r="Z85" s="41"/>
      <c r="AA85" s="41">
        <f t="shared" si="64"/>
        <v>0</v>
      </c>
    </row>
    <row r="86" spans="1:27" outlineLevel="4" x14ac:dyDescent="0.25">
      <c r="A86" s="41">
        <v>45.010100000000001</v>
      </c>
      <c r="B86" s="41" t="s">
        <v>88</v>
      </c>
      <c r="C86" s="41" t="s">
        <v>89</v>
      </c>
      <c r="D86" s="41">
        <f t="shared" si="56"/>
        <v>49</v>
      </c>
      <c r="E86" s="41">
        <f t="shared" si="56"/>
        <v>119</v>
      </c>
      <c r="F86" s="41">
        <f t="shared" si="57"/>
        <v>168</v>
      </c>
      <c r="G86" s="41">
        <v>24</v>
      </c>
      <c r="H86" s="41">
        <v>62</v>
      </c>
      <c r="I86" s="41">
        <f t="shared" si="58"/>
        <v>86</v>
      </c>
      <c r="J86" s="41">
        <v>15</v>
      </c>
      <c r="K86" s="41">
        <v>41</v>
      </c>
      <c r="L86" s="41">
        <f t="shared" si="59"/>
        <v>56</v>
      </c>
      <c r="M86" s="41">
        <v>2</v>
      </c>
      <c r="N86" s="41">
        <v>11</v>
      </c>
      <c r="O86" s="41">
        <f t="shared" si="60"/>
        <v>13</v>
      </c>
      <c r="P86" s="41">
        <v>8</v>
      </c>
      <c r="Q86" s="41">
        <v>5</v>
      </c>
      <c r="R86" s="41">
        <f t="shared" si="61"/>
        <v>13</v>
      </c>
      <c r="S86" s="41"/>
      <c r="T86" s="41"/>
      <c r="U86" s="41">
        <f t="shared" si="62"/>
        <v>0</v>
      </c>
      <c r="V86" s="41"/>
      <c r="W86" s="41"/>
      <c r="X86" s="41">
        <f t="shared" si="63"/>
        <v>0</v>
      </c>
      <c r="Y86" s="41"/>
      <c r="Z86" s="41"/>
      <c r="AA86" s="41">
        <f t="shared" si="64"/>
        <v>0</v>
      </c>
    </row>
    <row r="87" spans="1:27" outlineLevel="4" x14ac:dyDescent="0.25">
      <c r="A87" s="41">
        <v>45.010100000000001</v>
      </c>
      <c r="B87" s="41" t="s">
        <v>90</v>
      </c>
      <c r="C87" s="41" t="s">
        <v>91</v>
      </c>
      <c r="D87" s="41">
        <f t="shared" si="56"/>
        <v>14</v>
      </c>
      <c r="E87" s="41">
        <f t="shared" si="56"/>
        <v>32</v>
      </c>
      <c r="F87" s="41">
        <f t="shared" si="57"/>
        <v>46</v>
      </c>
      <c r="G87" s="41"/>
      <c r="H87" s="41">
        <v>1</v>
      </c>
      <c r="I87" s="41">
        <f t="shared" si="58"/>
        <v>1</v>
      </c>
      <c r="J87" s="41">
        <v>1</v>
      </c>
      <c r="K87" s="41">
        <v>6</v>
      </c>
      <c r="L87" s="41">
        <f t="shared" si="59"/>
        <v>7</v>
      </c>
      <c r="M87" s="41">
        <v>2</v>
      </c>
      <c r="N87" s="41">
        <v>11</v>
      </c>
      <c r="O87" s="41">
        <f t="shared" si="60"/>
        <v>13</v>
      </c>
      <c r="P87" s="41">
        <v>11</v>
      </c>
      <c r="Q87" s="41">
        <v>14</v>
      </c>
      <c r="R87" s="41">
        <f t="shared" si="61"/>
        <v>25</v>
      </c>
      <c r="S87" s="41"/>
      <c r="T87" s="41"/>
      <c r="U87" s="41">
        <f t="shared" si="62"/>
        <v>0</v>
      </c>
      <c r="V87" s="41"/>
      <c r="W87" s="41"/>
      <c r="X87" s="41">
        <f t="shared" si="63"/>
        <v>0</v>
      </c>
      <c r="Y87" s="41"/>
      <c r="Z87" s="41"/>
      <c r="AA87" s="41">
        <f t="shared" si="64"/>
        <v>0</v>
      </c>
    </row>
    <row r="88" spans="1:27" outlineLevel="4" x14ac:dyDescent="0.25">
      <c r="A88" s="41">
        <v>45.020099999999999</v>
      </c>
      <c r="B88" s="41" t="s">
        <v>84</v>
      </c>
      <c r="C88" s="41" t="s">
        <v>85</v>
      </c>
      <c r="D88" s="41">
        <f t="shared" si="56"/>
        <v>49</v>
      </c>
      <c r="E88" s="41">
        <f t="shared" si="56"/>
        <v>103</v>
      </c>
      <c r="F88" s="41">
        <f t="shared" si="57"/>
        <v>152</v>
      </c>
      <c r="G88" s="41">
        <v>8</v>
      </c>
      <c r="H88" s="41">
        <v>33</v>
      </c>
      <c r="I88" s="41">
        <f t="shared" si="58"/>
        <v>41</v>
      </c>
      <c r="J88" s="41">
        <v>20</v>
      </c>
      <c r="K88" s="41">
        <v>23</v>
      </c>
      <c r="L88" s="41">
        <f t="shared" si="59"/>
        <v>43</v>
      </c>
      <c r="M88" s="41">
        <v>9</v>
      </c>
      <c r="N88" s="41">
        <v>16</v>
      </c>
      <c r="O88" s="41">
        <f t="shared" si="60"/>
        <v>25</v>
      </c>
      <c r="P88" s="41">
        <v>12</v>
      </c>
      <c r="Q88" s="41">
        <v>31</v>
      </c>
      <c r="R88" s="41">
        <f t="shared" si="61"/>
        <v>43</v>
      </c>
      <c r="S88" s="41"/>
      <c r="T88" s="41"/>
      <c r="U88" s="41">
        <f t="shared" si="62"/>
        <v>0</v>
      </c>
      <c r="V88" s="41"/>
      <c r="W88" s="41"/>
      <c r="X88" s="41">
        <f t="shared" si="63"/>
        <v>0</v>
      </c>
      <c r="Y88" s="41"/>
      <c r="Z88" s="41"/>
      <c r="AA88" s="41">
        <f t="shared" si="64"/>
        <v>0</v>
      </c>
    </row>
    <row r="89" spans="1:27" outlineLevel="4" x14ac:dyDescent="0.25">
      <c r="A89" s="41">
        <v>45.060099999999998</v>
      </c>
      <c r="B89" s="41" t="s">
        <v>92</v>
      </c>
      <c r="C89" s="41" t="s">
        <v>93</v>
      </c>
      <c r="D89" s="41">
        <f t="shared" si="56"/>
        <v>48</v>
      </c>
      <c r="E89" s="41">
        <f t="shared" si="56"/>
        <v>34</v>
      </c>
      <c r="F89" s="41">
        <f t="shared" si="57"/>
        <v>82</v>
      </c>
      <c r="G89" s="41">
        <v>9</v>
      </c>
      <c r="H89" s="41">
        <v>9</v>
      </c>
      <c r="I89" s="41">
        <f t="shared" si="58"/>
        <v>18</v>
      </c>
      <c r="J89" s="41">
        <v>11</v>
      </c>
      <c r="K89" s="41">
        <v>9</v>
      </c>
      <c r="L89" s="41">
        <f t="shared" si="59"/>
        <v>20</v>
      </c>
      <c r="M89" s="41">
        <v>11</v>
      </c>
      <c r="N89" s="41">
        <v>4</v>
      </c>
      <c r="O89" s="41">
        <f t="shared" si="60"/>
        <v>15</v>
      </c>
      <c r="P89" s="41">
        <v>17</v>
      </c>
      <c r="Q89" s="41">
        <v>12</v>
      </c>
      <c r="R89" s="41">
        <f t="shared" si="61"/>
        <v>29</v>
      </c>
      <c r="S89" s="41"/>
      <c r="T89" s="41"/>
      <c r="U89" s="41">
        <f t="shared" si="62"/>
        <v>0</v>
      </c>
      <c r="V89" s="41"/>
      <c r="W89" s="41"/>
      <c r="X89" s="41">
        <f t="shared" si="63"/>
        <v>0</v>
      </c>
      <c r="Y89" s="41"/>
      <c r="Z89" s="41"/>
      <c r="AA89" s="41">
        <f t="shared" si="64"/>
        <v>0</v>
      </c>
    </row>
    <row r="90" spans="1:27" outlineLevel="4" x14ac:dyDescent="0.25">
      <c r="A90" s="41">
        <v>45.070099999999996</v>
      </c>
      <c r="B90" s="41" t="s">
        <v>94</v>
      </c>
      <c r="C90" s="41" t="s">
        <v>95</v>
      </c>
      <c r="D90" s="41">
        <f t="shared" si="56"/>
        <v>46</v>
      </c>
      <c r="E90" s="41">
        <f t="shared" si="56"/>
        <v>50</v>
      </c>
      <c r="F90" s="41">
        <f t="shared" si="57"/>
        <v>96</v>
      </c>
      <c r="G90" s="41">
        <v>8</v>
      </c>
      <c r="H90" s="41">
        <v>7</v>
      </c>
      <c r="I90" s="41">
        <f t="shared" si="58"/>
        <v>15</v>
      </c>
      <c r="J90" s="41">
        <v>13</v>
      </c>
      <c r="K90" s="41">
        <v>14</v>
      </c>
      <c r="L90" s="41">
        <f t="shared" si="59"/>
        <v>27</v>
      </c>
      <c r="M90" s="41">
        <v>11</v>
      </c>
      <c r="N90" s="41">
        <v>13</v>
      </c>
      <c r="O90" s="41">
        <f t="shared" si="60"/>
        <v>24</v>
      </c>
      <c r="P90" s="41">
        <v>13</v>
      </c>
      <c r="Q90" s="41">
        <v>16</v>
      </c>
      <c r="R90" s="41">
        <f t="shared" si="61"/>
        <v>29</v>
      </c>
      <c r="S90" s="41"/>
      <c r="T90" s="41"/>
      <c r="U90" s="41">
        <f t="shared" si="62"/>
        <v>0</v>
      </c>
      <c r="V90" s="41">
        <v>1</v>
      </c>
      <c r="W90" s="41"/>
      <c r="X90" s="41">
        <f t="shared" si="63"/>
        <v>1</v>
      </c>
      <c r="Y90" s="41"/>
      <c r="Z90" s="41"/>
      <c r="AA90" s="41">
        <f t="shared" si="64"/>
        <v>0</v>
      </c>
    </row>
    <row r="91" spans="1:27" outlineLevel="4" x14ac:dyDescent="0.25">
      <c r="A91" s="41">
        <v>45.100099999999998</v>
      </c>
      <c r="B91" s="41" t="s">
        <v>86</v>
      </c>
      <c r="C91" s="41" t="s">
        <v>87</v>
      </c>
      <c r="D91" s="41">
        <f t="shared" si="56"/>
        <v>117</v>
      </c>
      <c r="E91" s="41">
        <f t="shared" si="56"/>
        <v>152</v>
      </c>
      <c r="F91" s="41">
        <f t="shared" si="57"/>
        <v>269</v>
      </c>
      <c r="G91" s="41">
        <v>25</v>
      </c>
      <c r="H91" s="41">
        <v>40</v>
      </c>
      <c r="I91" s="41">
        <f t="shared" si="58"/>
        <v>65</v>
      </c>
      <c r="J91" s="41">
        <v>25</v>
      </c>
      <c r="K91" s="41">
        <v>43</v>
      </c>
      <c r="L91" s="41">
        <f t="shared" si="59"/>
        <v>68</v>
      </c>
      <c r="M91" s="41">
        <v>28</v>
      </c>
      <c r="N91" s="41">
        <v>29</v>
      </c>
      <c r="O91" s="41">
        <f t="shared" si="60"/>
        <v>57</v>
      </c>
      <c r="P91" s="41">
        <v>39</v>
      </c>
      <c r="Q91" s="41">
        <v>40</v>
      </c>
      <c r="R91" s="41">
        <f t="shared" si="61"/>
        <v>79</v>
      </c>
      <c r="S91" s="41"/>
      <c r="T91" s="41"/>
      <c r="U91" s="41">
        <f t="shared" si="62"/>
        <v>0</v>
      </c>
      <c r="V91" s="41"/>
      <c r="W91" s="41"/>
      <c r="X91" s="41">
        <f t="shared" si="63"/>
        <v>0</v>
      </c>
      <c r="Y91" s="41"/>
      <c r="Z91" s="41"/>
      <c r="AA91" s="41">
        <f t="shared" si="64"/>
        <v>0</v>
      </c>
    </row>
    <row r="92" spans="1:27" outlineLevel="4" x14ac:dyDescent="0.25">
      <c r="A92" s="41">
        <v>45.110100000000003</v>
      </c>
      <c r="B92" s="41" t="s">
        <v>100</v>
      </c>
      <c r="C92" s="41" t="s">
        <v>101</v>
      </c>
      <c r="D92" s="41">
        <f t="shared" si="56"/>
        <v>46</v>
      </c>
      <c r="E92" s="41">
        <f t="shared" si="56"/>
        <v>144</v>
      </c>
      <c r="F92" s="41">
        <f t="shared" si="57"/>
        <v>190</v>
      </c>
      <c r="G92" s="41">
        <v>22</v>
      </c>
      <c r="H92" s="41">
        <v>59</v>
      </c>
      <c r="I92" s="41">
        <f t="shared" si="58"/>
        <v>81</v>
      </c>
      <c r="J92" s="41">
        <v>15</v>
      </c>
      <c r="K92" s="41">
        <v>44</v>
      </c>
      <c r="L92" s="41">
        <f t="shared" si="59"/>
        <v>59</v>
      </c>
      <c r="M92" s="41">
        <v>5</v>
      </c>
      <c r="N92" s="41">
        <v>11</v>
      </c>
      <c r="O92" s="41">
        <f t="shared" si="60"/>
        <v>16</v>
      </c>
      <c r="P92" s="41">
        <v>4</v>
      </c>
      <c r="Q92" s="41">
        <v>30</v>
      </c>
      <c r="R92" s="41">
        <f t="shared" si="61"/>
        <v>34</v>
      </c>
      <c r="S92" s="41"/>
      <c r="T92" s="41"/>
      <c r="U92" s="41">
        <f t="shared" si="62"/>
        <v>0</v>
      </c>
      <c r="V92" s="41"/>
      <c r="W92" s="41"/>
      <c r="X92" s="41">
        <f t="shared" si="63"/>
        <v>0</v>
      </c>
      <c r="Y92" s="41"/>
      <c r="Z92" s="41"/>
      <c r="AA92" s="41">
        <f t="shared" si="64"/>
        <v>0</v>
      </c>
    </row>
    <row r="93" spans="1:27" outlineLevel="4" x14ac:dyDescent="0.25">
      <c r="A93" s="41">
        <v>52.100200000000001</v>
      </c>
      <c r="B93" s="41" t="s">
        <v>98</v>
      </c>
      <c r="C93" s="41" t="s">
        <v>99</v>
      </c>
      <c r="D93" s="41">
        <f t="shared" si="56"/>
        <v>48</v>
      </c>
      <c r="E93" s="41">
        <f t="shared" si="56"/>
        <v>103</v>
      </c>
      <c r="F93" s="41">
        <f t="shared" si="57"/>
        <v>151</v>
      </c>
      <c r="G93" s="41">
        <v>7</v>
      </c>
      <c r="H93" s="41">
        <v>21</v>
      </c>
      <c r="I93" s="41">
        <f t="shared" si="58"/>
        <v>28</v>
      </c>
      <c r="J93" s="41">
        <v>12</v>
      </c>
      <c r="K93" s="41">
        <v>36</v>
      </c>
      <c r="L93" s="41">
        <f t="shared" si="59"/>
        <v>48</v>
      </c>
      <c r="M93" s="41">
        <v>9</v>
      </c>
      <c r="N93" s="41">
        <v>15</v>
      </c>
      <c r="O93" s="41">
        <f t="shared" si="60"/>
        <v>24</v>
      </c>
      <c r="P93" s="41">
        <v>20</v>
      </c>
      <c r="Q93" s="41">
        <v>30</v>
      </c>
      <c r="R93" s="41">
        <f t="shared" si="61"/>
        <v>50</v>
      </c>
      <c r="S93" s="41"/>
      <c r="T93" s="41"/>
      <c r="U93" s="41">
        <f t="shared" si="62"/>
        <v>0</v>
      </c>
      <c r="V93" s="41"/>
      <c r="W93" s="41">
        <v>1</v>
      </c>
      <c r="X93" s="41">
        <f t="shared" si="63"/>
        <v>1</v>
      </c>
      <c r="Y93" s="41"/>
      <c r="Z93" s="41"/>
      <c r="AA93" s="41">
        <f t="shared" si="64"/>
        <v>0</v>
      </c>
    </row>
    <row r="94" spans="1:27" outlineLevel="2" x14ac:dyDescent="0.25">
      <c r="A94" s="243" t="s">
        <v>11</v>
      </c>
      <c r="B94" s="243"/>
      <c r="C94" s="243"/>
      <c r="D94" s="40">
        <f t="shared" ref="D94:AA94" si="65">SUBTOTAL(9,D96:D110)</f>
        <v>185</v>
      </c>
      <c r="E94" s="40">
        <f t="shared" si="65"/>
        <v>417</v>
      </c>
      <c r="F94" s="40">
        <f t="shared" si="65"/>
        <v>602</v>
      </c>
      <c r="G94" s="40">
        <f t="shared" si="65"/>
        <v>76</v>
      </c>
      <c r="H94" s="40">
        <f t="shared" si="65"/>
        <v>161</v>
      </c>
      <c r="I94" s="40">
        <f t="shared" si="65"/>
        <v>237</v>
      </c>
      <c r="J94" s="40">
        <f t="shared" si="65"/>
        <v>108</v>
      </c>
      <c r="K94" s="40">
        <f t="shared" si="65"/>
        <v>256</v>
      </c>
      <c r="L94" s="40">
        <f t="shared" si="65"/>
        <v>364</v>
      </c>
      <c r="M94" s="40">
        <f t="shared" si="65"/>
        <v>0</v>
      </c>
      <c r="N94" s="40">
        <f t="shared" si="65"/>
        <v>0</v>
      </c>
      <c r="O94" s="40">
        <f t="shared" si="65"/>
        <v>0</v>
      </c>
      <c r="P94" s="40">
        <f t="shared" si="65"/>
        <v>0</v>
      </c>
      <c r="Q94" s="40">
        <f t="shared" si="65"/>
        <v>0</v>
      </c>
      <c r="R94" s="40">
        <f t="shared" si="65"/>
        <v>0</v>
      </c>
      <c r="S94" s="40">
        <f t="shared" si="65"/>
        <v>0</v>
      </c>
      <c r="T94" s="40">
        <f t="shared" si="65"/>
        <v>0</v>
      </c>
      <c r="U94" s="40">
        <f t="shared" si="65"/>
        <v>0</v>
      </c>
      <c r="V94" s="40">
        <f t="shared" si="65"/>
        <v>0</v>
      </c>
      <c r="W94" s="40">
        <f t="shared" si="65"/>
        <v>0</v>
      </c>
      <c r="X94" s="40">
        <f t="shared" si="65"/>
        <v>0</v>
      </c>
      <c r="Y94" s="40">
        <f t="shared" si="65"/>
        <v>1</v>
      </c>
      <c r="Z94" s="40">
        <f t="shared" si="65"/>
        <v>0</v>
      </c>
      <c r="AA94" s="40">
        <f t="shared" si="65"/>
        <v>1</v>
      </c>
    </row>
    <row r="95" spans="1:27" outlineLevel="3" collapsed="1" x14ac:dyDescent="0.25">
      <c r="A95" s="245" t="s">
        <v>23</v>
      </c>
      <c r="B95" s="245"/>
      <c r="C95" s="245"/>
      <c r="D95" s="40">
        <f t="shared" ref="D95:AA95" si="66">SUBTOTAL(9,D96:D107)</f>
        <v>141</v>
      </c>
      <c r="E95" s="40">
        <f t="shared" si="66"/>
        <v>319</v>
      </c>
      <c r="F95" s="40">
        <f t="shared" si="66"/>
        <v>460</v>
      </c>
      <c r="G95" s="40">
        <f t="shared" si="66"/>
        <v>54</v>
      </c>
      <c r="H95" s="40">
        <f t="shared" si="66"/>
        <v>120</v>
      </c>
      <c r="I95" s="40">
        <f t="shared" si="66"/>
        <v>174</v>
      </c>
      <c r="J95" s="40">
        <f t="shared" si="66"/>
        <v>86</v>
      </c>
      <c r="K95" s="40">
        <f t="shared" si="66"/>
        <v>199</v>
      </c>
      <c r="L95" s="40">
        <f t="shared" si="66"/>
        <v>285</v>
      </c>
      <c r="M95" s="40">
        <f t="shared" si="66"/>
        <v>0</v>
      </c>
      <c r="N95" s="40">
        <f t="shared" si="66"/>
        <v>0</v>
      </c>
      <c r="O95" s="40">
        <f t="shared" si="66"/>
        <v>0</v>
      </c>
      <c r="P95" s="40">
        <f t="shared" si="66"/>
        <v>0</v>
      </c>
      <c r="Q95" s="40">
        <f t="shared" si="66"/>
        <v>0</v>
      </c>
      <c r="R95" s="40">
        <f t="shared" si="66"/>
        <v>0</v>
      </c>
      <c r="S95" s="40">
        <f t="shared" si="66"/>
        <v>0</v>
      </c>
      <c r="T95" s="40">
        <f t="shared" si="66"/>
        <v>0</v>
      </c>
      <c r="U95" s="40">
        <f t="shared" si="66"/>
        <v>0</v>
      </c>
      <c r="V95" s="40">
        <f t="shared" si="66"/>
        <v>0</v>
      </c>
      <c r="W95" s="40">
        <f t="shared" si="66"/>
        <v>0</v>
      </c>
      <c r="X95" s="40">
        <f t="shared" si="66"/>
        <v>0</v>
      </c>
      <c r="Y95" s="40">
        <f t="shared" si="66"/>
        <v>1</v>
      </c>
      <c r="Z95" s="40">
        <f t="shared" si="66"/>
        <v>0</v>
      </c>
      <c r="AA95" s="40">
        <f t="shared" si="66"/>
        <v>1</v>
      </c>
    </row>
    <row r="96" spans="1:27" outlineLevel="4" x14ac:dyDescent="0.25">
      <c r="A96" s="41">
        <v>42.020099999999999</v>
      </c>
      <c r="B96" s="41" t="s">
        <v>121</v>
      </c>
      <c r="C96" s="41" t="s">
        <v>122</v>
      </c>
      <c r="D96" s="41">
        <f t="shared" ref="D96:E107" si="67">G96+J96+M96+P96+S96+V96+Y96</f>
        <v>6</v>
      </c>
      <c r="E96" s="41">
        <f t="shared" si="67"/>
        <v>32</v>
      </c>
      <c r="F96" s="41">
        <f t="shared" ref="F96:F107" si="68">SUM(D96:E96)</f>
        <v>38</v>
      </c>
      <c r="G96" s="41">
        <v>1</v>
      </c>
      <c r="H96" s="41">
        <v>11</v>
      </c>
      <c r="I96" s="41">
        <f t="shared" ref="I96:I107" si="69">SUM(G96:H96)</f>
        <v>12</v>
      </c>
      <c r="J96" s="41">
        <v>5</v>
      </c>
      <c r="K96" s="41">
        <v>21</v>
      </c>
      <c r="L96" s="41">
        <f t="shared" ref="L96:L107" si="70">SUM(J96:K96)</f>
        <v>26</v>
      </c>
      <c r="M96" s="41"/>
      <c r="N96" s="41"/>
      <c r="O96" s="41">
        <f t="shared" ref="O96:O107" si="71">SUM(M96:N96)</f>
        <v>0</v>
      </c>
      <c r="P96" s="41"/>
      <c r="Q96" s="41"/>
      <c r="R96" s="41">
        <f t="shared" ref="R96:R107" si="72">SUM(P96:Q96)</f>
        <v>0</v>
      </c>
      <c r="S96" s="41"/>
      <c r="T96" s="41"/>
      <c r="U96" s="41">
        <f t="shared" ref="U96:U107" si="73">SUM(S96:T96)</f>
        <v>0</v>
      </c>
      <c r="V96" s="41"/>
      <c r="W96" s="41"/>
      <c r="X96" s="41">
        <f t="shared" ref="X96:X107" si="74">SUM(V96:W96)</f>
        <v>0</v>
      </c>
      <c r="Y96" s="41"/>
      <c r="Z96" s="41"/>
      <c r="AA96" s="41">
        <f t="shared" ref="AA96:AA107" si="75">SUM(Y96:Z96)</f>
        <v>0</v>
      </c>
    </row>
    <row r="97" spans="1:27" outlineLevel="4" x14ac:dyDescent="0.25">
      <c r="A97" s="41">
        <v>42.280200000000001</v>
      </c>
      <c r="B97" s="41" t="s">
        <v>119</v>
      </c>
      <c r="C97" s="41" t="s">
        <v>120</v>
      </c>
      <c r="D97" s="41">
        <f t="shared" si="67"/>
        <v>5</v>
      </c>
      <c r="E97" s="41">
        <f t="shared" si="67"/>
        <v>22</v>
      </c>
      <c r="F97" s="41">
        <f t="shared" si="68"/>
        <v>27</v>
      </c>
      <c r="G97" s="41">
        <v>1</v>
      </c>
      <c r="H97" s="41">
        <v>11</v>
      </c>
      <c r="I97" s="41">
        <f t="shared" si="69"/>
        <v>12</v>
      </c>
      <c r="J97" s="41">
        <v>4</v>
      </c>
      <c r="K97" s="41">
        <v>11</v>
      </c>
      <c r="L97" s="41">
        <f t="shared" si="70"/>
        <v>15</v>
      </c>
      <c r="M97" s="41"/>
      <c r="N97" s="41"/>
      <c r="O97" s="41">
        <f t="shared" si="71"/>
        <v>0</v>
      </c>
      <c r="P97" s="41"/>
      <c r="Q97" s="41"/>
      <c r="R97" s="41">
        <f t="shared" si="72"/>
        <v>0</v>
      </c>
      <c r="S97" s="41"/>
      <c r="T97" s="41"/>
      <c r="U97" s="41">
        <f t="shared" si="73"/>
        <v>0</v>
      </c>
      <c r="V97" s="41"/>
      <c r="W97" s="41"/>
      <c r="X97" s="41">
        <f t="shared" si="74"/>
        <v>0</v>
      </c>
      <c r="Y97" s="41"/>
      <c r="Z97" s="41"/>
      <c r="AA97" s="41">
        <f t="shared" si="75"/>
        <v>0</v>
      </c>
    </row>
    <row r="98" spans="1:27" outlineLevel="4" x14ac:dyDescent="0.25">
      <c r="A98" s="41">
        <v>42.2804</v>
      </c>
      <c r="B98" s="41" t="s">
        <v>117</v>
      </c>
      <c r="C98" s="41" t="s">
        <v>118</v>
      </c>
      <c r="D98" s="41">
        <f t="shared" si="67"/>
        <v>11</v>
      </c>
      <c r="E98" s="41">
        <f t="shared" si="67"/>
        <v>21</v>
      </c>
      <c r="F98" s="41">
        <f t="shared" si="68"/>
        <v>32</v>
      </c>
      <c r="G98" s="41">
        <v>5</v>
      </c>
      <c r="H98" s="41">
        <v>9</v>
      </c>
      <c r="I98" s="41">
        <f t="shared" si="69"/>
        <v>14</v>
      </c>
      <c r="J98" s="41">
        <v>6</v>
      </c>
      <c r="K98" s="41">
        <v>12</v>
      </c>
      <c r="L98" s="41">
        <f t="shared" si="70"/>
        <v>18</v>
      </c>
      <c r="M98" s="41"/>
      <c r="N98" s="41"/>
      <c r="O98" s="41">
        <f t="shared" si="71"/>
        <v>0</v>
      </c>
      <c r="P98" s="41"/>
      <c r="Q98" s="41"/>
      <c r="R98" s="41">
        <f t="shared" si="72"/>
        <v>0</v>
      </c>
      <c r="S98" s="41"/>
      <c r="T98" s="41"/>
      <c r="U98" s="41">
        <f t="shared" si="73"/>
        <v>0</v>
      </c>
      <c r="V98" s="41"/>
      <c r="W98" s="41"/>
      <c r="X98" s="41">
        <f t="shared" si="74"/>
        <v>0</v>
      </c>
      <c r="Y98" s="41"/>
      <c r="Z98" s="41"/>
      <c r="AA98" s="41">
        <f t="shared" si="75"/>
        <v>0</v>
      </c>
    </row>
    <row r="99" spans="1:27" outlineLevel="4" x14ac:dyDescent="0.25">
      <c r="A99" s="41">
        <v>42.999899999999997</v>
      </c>
      <c r="B99" s="41" t="s">
        <v>115</v>
      </c>
      <c r="C99" s="41" t="s">
        <v>116</v>
      </c>
      <c r="D99" s="41">
        <f t="shared" si="67"/>
        <v>3</v>
      </c>
      <c r="E99" s="41">
        <f t="shared" si="67"/>
        <v>10</v>
      </c>
      <c r="F99" s="41">
        <f t="shared" si="68"/>
        <v>13</v>
      </c>
      <c r="G99" s="41">
        <v>2</v>
      </c>
      <c r="H99" s="41">
        <v>7</v>
      </c>
      <c r="I99" s="41">
        <f t="shared" si="69"/>
        <v>9</v>
      </c>
      <c r="J99" s="41">
        <v>1</v>
      </c>
      <c r="K99" s="41">
        <v>3</v>
      </c>
      <c r="L99" s="41">
        <f t="shared" si="70"/>
        <v>4</v>
      </c>
      <c r="M99" s="41"/>
      <c r="N99" s="41"/>
      <c r="O99" s="41">
        <f t="shared" si="71"/>
        <v>0</v>
      </c>
      <c r="P99" s="41"/>
      <c r="Q99" s="41"/>
      <c r="R99" s="41">
        <f t="shared" si="72"/>
        <v>0</v>
      </c>
      <c r="S99" s="41"/>
      <c r="T99" s="41"/>
      <c r="U99" s="41">
        <f t="shared" si="73"/>
        <v>0</v>
      </c>
      <c r="V99" s="41"/>
      <c r="W99" s="41"/>
      <c r="X99" s="41">
        <f t="shared" si="74"/>
        <v>0</v>
      </c>
      <c r="Y99" s="41"/>
      <c r="Z99" s="41"/>
      <c r="AA99" s="41">
        <f t="shared" si="75"/>
        <v>0</v>
      </c>
    </row>
    <row r="100" spans="1:27" outlineLevel="4" x14ac:dyDescent="0.25">
      <c r="A100" s="41">
        <v>44.040100000000002</v>
      </c>
      <c r="B100" s="41" t="s">
        <v>548</v>
      </c>
      <c r="C100" s="41" t="s">
        <v>549</v>
      </c>
      <c r="D100" s="41">
        <f t="shared" si="67"/>
        <v>4</v>
      </c>
      <c r="E100" s="41">
        <f t="shared" si="67"/>
        <v>9</v>
      </c>
      <c r="F100" s="41">
        <f t="shared" si="68"/>
        <v>13</v>
      </c>
      <c r="G100" s="41">
        <v>1</v>
      </c>
      <c r="H100" s="41">
        <v>3</v>
      </c>
      <c r="I100" s="41">
        <f t="shared" si="69"/>
        <v>4</v>
      </c>
      <c r="J100" s="41">
        <v>3</v>
      </c>
      <c r="K100" s="41">
        <v>6</v>
      </c>
      <c r="L100" s="41">
        <f t="shared" si="70"/>
        <v>9</v>
      </c>
      <c r="M100" s="41"/>
      <c r="N100" s="41"/>
      <c r="O100" s="41">
        <f t="shared" si="71"/>
        <v>0</v>
      </c>
      <c r="P100" s="41"/>
      <c r="Q100" s="41"/>
      <c r="R100" s="41">
        <f t="shared" si="72"/>
        <v>0</v>
      </c>
      <c r="S100" s="41"/>
      <c r="T100" s="41"/>
      <c r="U100" s="41">
        <f t="shared" si="73"/>
        <v>0</v>
      </c>
      <c r="V100" s="41"/>
      <c r="W100" s="41"/>
      <c r="X100" s="41">
        <f t="shared" si="74"/>
        <v>0</v>
      </c>
      <c r="Y100" s="41"/>
      <c r="Z100" s="41"/>
      <c r="AA100" s="41">
        <f t="shared" si="75"/>
        <v>0</v>
      </c>
    </row>
    <row r="101" spans="1:27" outlineLevel="4" x14ac:dyDescent="0.25">
      <c r="A101" s="41">
        <v>44.040100000000002</v>
      </c>
      <c r="B101" s="41" t="s">
        <v>550</v>
      </c>
      <c r="C101" s="41" t="s">
        <v>551</v>
      </c>
      <c r="D101" s="41">
        <f t="shared" si="67"/>
        <v>7</v>
      </c>
      <c r="E101" s="41">
        <f t="shared" si="67"/>
        <v>5</v>
      </c>
      <c r="F101" s="41">
        <f t="shared" si="68"/>
        <v>12</v>
      </c>
      <c r="G101" s="41">
        <v>3</v>
      </c>
      <c r="H101" s="41">
        <v>2</v>
      </c>
      <c r="I101" s="41">
        <f t="shared" si="69"/>
        <v>5</v>
      </c>
      <c r="J101" s="41">
        <v>4</v>
      </c>
      <c r="K101" s="41">
        <v>3</v>
      </c>
      <c r="L101" s="41">
        <f t="shared" si="70"/>
        <v>7</v>
      </c>
      <c r="M101" s="41"/>
      <c r="N101" s="41"/>
      <c r="O101" s="41">
        <f t="shared" si="71"/>
        <v>0</v>
      </c>
      <c r="P101" s="41"/>
      <c r="Q101" s="41"/>
      <c r="R101" s="41">
        <f t="shared" si="72"/>
        <v>0</v>
      </c>
      <c r="S101" s="41"/>
      <c r="T101" s="41"/>
      <c r="U101" s="41">
        <f t="shared" si="73"/>
        <v>0</v>
      </c>
      <c r="V101" s="41"/>
      <c r="W101" s="41"/>
      <c r="X101" s="41">
        <f t="shared" si="74"/>
        <v>0</v>
      </c>
      <c r="Y101" s="41"/>
      <c r="Z101" s="41"/>
      <c r="AA101" s="41">
        <f t="shared" si="75"/>
        <v>0</v>
      </c>
    </row>
    <row r="102" spans="1:27" outlineLevel="4" x14ac:dyDescent="0.25">
      <c r="A102" s="41">
        <v>44.040100000000002</v>
      </c>
      <c r="B102" s="41" t="s">
        <v>552</v>
      </c>
      <c r="C102" s="41" t="s">
        <v>553</v>
      </c>
      <c r="D102" s="41">
        <f t="shared" si="67"/>
        <v>16</v>
      </c>
      <c r="E102" s="41">
        <f t="shared" si="67"/>
        <v>14</v>
      </c>
      <c r="F102" s="41">
        <f t="shared" si="68"/>
        <v>30</v>
      </c>
      <c r="G102" s="41">
        <v>9</v>
      </c>
      <c r="H102" s="41">
        <v>6</v>
      </c>
      <c r="I102" s="41">
        <f t="shared" si="69"/>
        <v>15</v>
      </c>
      <c r="J102" s="41">
        <v>7</v>
      </c>
      <c r="K102" s="41">
        <v>8</v>
      </c>
      <c r="L102" s="41">
        <f t="shared" si="70"/>
        <v>15</v>
      </c>
      <c r="M102" s="41"/>
      <c r="N102" s="41"/>
      <c r="O102" s="41">
        <f t="shared" si="71"/>
        <v>0</v>
      </c>
      <c r="P102" s="41"/>
      <c r="Q102" s="41"/>
      <c r="R102" s="41">
        <f t="shared" si="72"/>
        <v>0</v>
      </c>
      <c r="S102" s="41"/>
      <c r="T102" s="41"/>
      <c r="U102" s="41">
        <f t="shared" si="73"/>
        <v>0</v>
      </c>
      <c r="V102" s="41"/>
      <c r="W102" s="41"/>
      <c r="X102" s="41">
        <f t="shared" si="74"/>
        <v>0</v>
      </c>
      <c r="Y102" s="41"/>
      <c r="Z102" s="41"/>
      <c r="AA102" s="41">
        <f t="shared" si="75"/>
        <v>0</v>
      </c>
    </row>
    <row r="103" spans="1:27" outlineLevel="4" x14ac:dyDescent="0.25">
      <c r="A103" s="41">
        <v>44.070099999999996</v>
      </c>
      <c r="B103" s="41" t="s">
        <v>102</v>
      </c>
      <c r="C103" s="41" t="s">
        <v>103</v>
      </c>
      <c r="D103" s="41">
        <f t="shared" si="67"/>
        <v>13</v>
      </c>
      <c r="E103" s="41">
        <f t="shared" si="67"/>
        <v>80</v>
      </c>
      <c r="F103" s="41">
        <f t="shared" si="68"/>
        <v>93</v>
      </c>
      <c r="G103" s="41">
        <v>9</v>
      </c>
      <c r="H103" s="41">
        <v>33</v>
      </c>
      <c r="I103" s="41">
        <f t="shared" si="69"/>
        <v>42</v>
      </c>
      <c r="J103" s="41">
        <v>4</v>
      </c>
      <c r="K103" s="41">
        <v>47</v>
      </c>
      <c r="L103" s="41">
        <f t="shared" si="70"/>
        <v>51</v>
      </c>
      <c r="M103" s="41"/>
      <c r="N103" s="41"/>
      <c r="O103" s="41">
        <f t="shared" si="71"/>
        <v>0</v>
      </c>
      <c r="P103" s="41"/>
      <c r="Q103" s="41"/>
      <c r="R103" s="41">
        <f t="shared" si="72"/>
        <v>0</v>
      </c>
      <c r="S103" s="41"/>
      <c r="T103" s="41"/>
      <c r="U103" s="41">
        <f t="shared" si="73"/>
        <v>0</v>
      </c>
      <c r="V103" s="41"/>
      <c r="W103" s="41"/>
      <c r="X103" s="41">
        <f t="shared" si="74"/>
        <v>0</v>
      </c>
      <c r="Y103" s="41"/>
      <c r="Z103" s="41"/>
      <c r="AA103" s="41">
        <f t="shared" si="75"/>
        <v>0</v>
      </c>
    </row>
    <row r="104" spans="1:27" outlineLevel="4" x14ac:dyDescent="0.25">
      <c r="A104" s="41">
        <v>45.060099999999998</v>
      </c>
      <c r="B104" s="41" t="s">
        <v>92</v>
      </c>
      <c r="C104" s="41" t="s">
        <v>93</v>
      </c>
      <c r="D104" s="41">
        <f t="shared" si="67"/>
        <v>34</v>
      </c>
      <c r="E104" s="41">
        <f t="shared" si="67"/>
        <v>8</v>
      </c>
      <c r="F104" s="41">
        <f t="shared" si="68"/>
        <v>42</v>
      </c>
      <c r="G104" s="41">
        <v>14</v>
      </c>
      <c r="H104" s="41">
        <v>2</v>
      </c>
      <c r="I104" s="41">
        <f t="shared" si="69"/>
        <v>16</v>
      </c>
      <c r="J104" s="41">
        <v>19</v>
      </c>
      <c r="K104" s="41">
        <v>6</v>
      </c>
      <c r="L104" s="41">
        <f t="shared" si="70"/>
        <v>25</v>
      </c>
      <c r="M104" s="41"/>
      <c r="N104" s="41"/>
      <c r="O104" s="41">
        <f t="shared" si="71"/>
        <v>0</v>
      </c>
      <c r="P104" s="41"/>
      <c r="Q104" s="41"/>
      <c r="R104" s="41">
        <f t="shared" si="72"/>
        <v>0</v>
      </c>
      <c r="S104" s="41"/>
      <c r="T104" s="41"/>
      <c r="U104" s="41">
        <f t="shared" si="73"/>
        <v>0</v>
      </c>
      <c r="V104" s="41"/>
      <c r="W104" s="41"/>
      <c r="X104" s="41">
        <f t="shared" si="74"/>
        <v>0</v>
      </c>
      <c r="Y104" s="41">
        <v>1</v>
      </c>
      <c r="Z104" s="41"/>
      <c r="AA104" s="41">
        <f t="shared" si="75"/>
        <v>1</v>
      </c>
    </row>
    <row r="105" spans="1:27" outlineLevel="4" x14ac:dyDescent="0.25">
      <c r="A105" s="41">
        <v>45.110100000000003</v>
      </c>
      <c r="B105" s="41" t="s">
        <v>100</v>
      </c>
      <c r="C105" s="41" t="s">
        <v>101</v>
      </c>
      <c r="D105" s="41">
        <f t="shared" si="67"/>
        <v>8</v>
      </c>
      <c r="E105" s="41">
        <f t="shared" si="67"/>
        <v>13</v>
      </c>
      <c r="F105" s="41">
        <f t="shared" si="68"/>
        <v>21</v>
      </c>
      <c r="G105" s="41">
        <v>3</v>
      </c>
      <c r="H105" s="41">
        <v>6</v>
      </c>
      <c r="I105" s="41">
        <f t="shared" si="69"/>
        <v>9</v>
      </c>
      <c r="J105" s="41">
        <v>5</v>
      </c>
      <c r="K105" s="41">
        <v>7</v>
      </c>
      <c r="L105" s="41">
        <f t="shared" si="70"/>
        <v>12</v>
      </c>
      <c r="M105" s="41"/>
      <c r="N105" s="41"/>
      <c r="O105" s="41">
        <f t="shared" si="71"/>
        <v>0</v>
      </c>
      <c r="P105" s="41"/>
      <c r="Q105" s="41"/>
      <c r="R105" s="41">
        <f t="shared" si="72"/>
        <v>0</v>
      </c>
      <c r="S105" s="41"/>
      <c r="T105" s="41"/>
      <c r="U105" s="41">
        <f t="shared" si="73"/>
        <v>0</v>
      </c>
      <c r="V105" s="41"/>
      <c r="W105" s="41"/>
      <c r="X105" s="41">
        <f t="shared" si="74"/>
        <v>0</v>
      </c>
      <c r="Y105" s="41"/>
      <c r="Z105" s="41"/>
      <c r="AA105" s="41">
        <f t="shared" si="75"/>
        <v>0</v>
      </c>
    </row>
    <row r="106" spans="1:27" outlineLevel="4" x14ac:dyDescent="0.25">
      <c r="A106" s="41">
        <v>45.999899999999997</v>
      </c>
      <c r="B106" s="41" t="s">
        <v>526</v>
      </c>
      <c r="C106" s="41" t="s">
        <v>525</v>
      </c>
      <c r="D106" s="41">
        <f t="shared" si="67"/>
        <v>13</v>
      </c>
      <c r="E106" s="41">
        <f t="shared" si="67"/>
        <v>21</v>
      </c>
      <c r="F106" s="41">
        <f t="shared" si="68"/>
        <v>34</v>
      </c>
      <c r="G106" s="41">
        <v>1</v>
      </c>
      <c r="H106" s="41">
        <v>7</v>
      </c>
      <c r="I106" s="41">
        <f t="shared" si="69"/>
        <v>8</v>
      </c>
      <c r="J106" s="41">
        <v>12</v>
      </c>
      <c r="K106" s="41">
        <v>14</v>
      </c>
      <c r="L106" s="41">
        <f t="shared" si="70"/>
        <v>26</v>
      </c>
      <c r="M106" s="41"/>
      <c r="N106" s="41"/>
      <c r="O106" s="41">
        <f t="shared" si="71"/>
        <v>0</v>
      </c>
      <c r="P106" s="41"/>
      <c r="Q106" s="41"/>
      <c r="R106" s="41">
        <f t="shared" si="72"/>
        <v>0</v>
      </c>
      <c r="S106" s="41"/>
      <c r="T106" s="41"/>
      <c r="U106" s="41">
        <f t="shared" si="73"/>
        <v>0</v>
      </c>
      <c r="V106" s="41"/>
      <c r="W106" s="41"/>
      <c r="X106" s="41">
        <f t="shared" si="74"/>
        <v>0</v>
      </c>
      <c r="Y106" s="41"/>
      <c r="Z106" s="41"/>
      <c r="AA106" s="41">
        <f t="shared" si="75"/>
        <v>0</v>
      </c>
    </row>
    <row r="107" spans="1:27" outlineLevel="4" x14ac:dyDescent="0.25">
      <c r="A107" s="41">
        <v>51.231000000000002</v>
      </c>
      <c r="B107" s="41" t="s">
        <v>110</v>
      </c>
      <c r="C107" s="41" t="s">
        <v>111</v>
      </c>
      <c r="D107" s="41">
        <f t="shared" si="67"/>
        <v>21</v>
      </c>
      <c r="E107" s="41">
        <f t="shared" si="67"/>
        <v>84</v>
      </c>
      <c r="F107" s="41">
        <f t="shared" si="68"/>
        <v>105</v>
      </c>
      <c r="G107" s="41">
        <v>5</v>
      </c>
      <c r="H107" s="41">
        <v>23</v>
      </c>
      <c r="I107" s="41">
        <f t="shared" si="69"/>
        <v>28</v>
      </c>
      <c r="J107" s="41">
        <v>16</v>
      </c>
      <c r="K107" s="41">
        <v>61</v>
      </c>
      <c r="L107" s="41">
        <f t="shared" si="70"/>
        <v>77</v>
      </c>
      <c r="M107" s="41"/>
      <c r="N107" s="41"/>
      <c r="O107" s="41">
        <f t="shared" si="71"/>
        <v>0</v>
      </c>
      <c r="P107" s="41"/>
      <c r="Q107" s="41"/>
      <c r="R107" s="41">
        <f t="shared" si="72"/>
        <v>0</v>
      </c>
      <c r="S107" s="41"/>
      <c r="T107" s="41"/>
      <c r="U107" s="41">
        <f t="shared" si="73"/>
        <v>0</v>
      </c>
      <c r="V107" s="41"/>
      <c r="W107" s="41"/>
      <c r="X107" s="41">
        <f t="shared" si="74"/>
        <v>0</v>
      </c>
      <c r="Y107" s="41"/>
      <c r="Z107" s="41"/>
      <c r="AA107" s="41">
        <f t="shared" si="75"/>
        <v>0</v>
      </c>
    </row>
    <row r="108" spans="1:27" outlineLevel="3" x14ac:dyDescent="0.25">
      <c r="A108" s="245" t="s">
        <v>24</v>
      </c>
      <c r="B108" s="245"/>
      <c r="C108" s="245"/>
      <c r="D108" s="40">
        <f t="shared" ref="D108:AA108" si="76">SUBTOTAL(9,D109:D110)</f>
        <v>44</v>
      </c>
      <c r="E108" s="40">
        <f t="shared" si="76"/>
        <v>98</v>
      </c>
      <c r="F108" s="40">
        <f t="shared" si="76"/>
        <v>142</v>
      </c>
      <c r="G108" s="40">
        <f t="shared" si="76"/>
        <v>22</v>
      </c>
      <c r="H108" s="40">
        <f t="shared" si="76"/>
        <v>41</v>
      </c>
      <c r="I108" s="40">
        <f t="shared" si="76"/>
        <v>63</v>
      </c>
      <c r="J108" s="40">
        <f t="shared" si="76"/>
        <v>22</v>
      </c>
      <c r="K108" s="40">
        <f t="shared" si="76"/>
        <v>57</v>
      </c>
      <c r="L108" s="40">
        <f t="shared" si="76"/>
        <v>79</v>
      </c>
      <c r="M108" s="40">
        <f t="shared" si="76"/>
        <v>0</v>
      </c>
      <c r="N108" s="40">
        <f t="shared" si="76"/>
        <v>0</v>
      </c>
      <c r="O108" s="40">
        <f t="shared" si="76"/>
        <v>0</v>
      </c>
      <c r="P108" s="40">
        <f t="shared" si="76"/>
        <v>0</v>
      </c>
      <c r="Q108" s="40">
        <f t="shared" si="76"/>
        <v>0</v>
      </c>
      <c r="R108" s="40">
        <f t="shared" si="76"/>
        <v>0</v>
      </c>
      <c r="S108" s="40">
        <f t="shared" si="76"/>
        <v>0</v>
      </c>
      <c r="T108" s="40">
        <f t="shared" si="76"/>
        <v>0</v>
      </c>
      <c r="U108" s="40">
        <f t="shared" si="76"/>
        <v>0</v>
      </c>
      <c r="V108" s="40">
        <f t="shared" si="76"/>
        <v>0</v>
      </c>
      <c r="W108" s="40">
        <f t="shared" si="76"/>
        <v>0</v>
      </c>
      <c r="X108" s="40">
        <f t="shared" si="76"/>
        <v>0</v>
      </c>
      <c r="Y108" s="40">
        <f t="shared" si="76"/>
        <v>0</v>
      </c>
      <c r="Z108" s="40">
        <f t="shared" si="76"/>
        <v>0</v>
      </c>
      <c r="AA108" s="40">
        <f t="shared" si="76"/>
        <v>0</v>
      </c>
    </row>
    <row r="109" spans="1:27" outlineLevel="4" x14ac:dyDescent="0.25">
      <c r="A109" s="41">
        <v>42.010100000000001</v>
      </c>
      <c r="B109" s="41" t="s">
        <v>96</v>
      </c>
      <c r="C109" s="41" t="s">
        <v>97</v>
      </c>
      <c r="D109" s="41">
        <f>G109+J109+M109+P109+S109+V109+Y109</f>
        <v>32</v>
      </c>
      <c r="E109" s="41">
        <f>H109+K109+N109+Q109+T109+W109+Z109</f>
        <v>68</v>
      </c>
      <c r="F109" s="41">
        <f>SUM(D109:E109)</f>
        <v>100</v>
      </c>
      <c r="G109" s="41">
        <v>19</v>
      </c>
      <c r="H109" s="41">
        <v>31</v>
      </c>
      <c r="I109" s="41">
        <f>SUM(G109:H109)</f>
        <v>50</v>
      </c>
      <c r="J109" s="41">
        <v>13</v>
      </c>
      <c r="K109" s="41">
        <v>37</v>
      </c>
      <c r="L109" s="41">
        <f>SUM(J109:K109)</f>
        <v>50</v>
      </c>
      <c r="M109" s="41"/>
      <c r="N109" s="41"/>
      <c r="O109" s="41">
        <f>SUM(M109:N109)</f>
        <v>0</v>
      </c>
      <c r="P109" s="41"/>
      <c r="Q109" s="41"/>
      <c r="R109" s="41">
        <f>SUM(P109:Q109)</f>
        <v>0</v>
      </c>
      <c r="S109" s="41"/>
      <c r="T109" s="41"/>
      <c r="U109" s="41">
        <f>SUM(S109:T109)</f>
        <v>0</v>
      </c>
      <c r="V109" s="41"/>
      <c r="W109" s="41"/>
      <c r="X109" s="41">
        <f>SUM(V109:W109)</f>
        <v>0</v>
      </c>
      <c r="Y109" s="41"/>
      <c r="Z109" s="41"/>
      <c r="AA109" s="41">
        <f>SUM(Y109:Z109)</f>
        <v>0</v>
      </c>
    </row>
    <row r="110" spans="1:27" outlineLevel="4" x14ac:dyDescent="0.25">
      <c r="A110" s="41">
        <v>44.070099999999996</v>
      </c>
      <c r="B110" s="41" t="s">
        <v>102</v>
      </c>
      <c r="C110" s="41" t="s">
        <v>103</v>
      </c>
      <c r="D110" s="41">
        <f>G110+J110+M110+P110+S110+V110+Y110</f>
        <v>12</v>
      </c>
      <c r="E110" s="41">
        <f>H110+K110+N110+Q110+T110+W110+Z110</f>
        <v>30</v>
      </c>
      <c r="F110" s="41">
        <f>SUM(D110:E110)</f>
        <v>42</v>
      </c>
      <c r="G110" s="41">
        <v>3</v>
      </c>
      <c r="H110" s="41">
        <v>10</v>
      </c>
      <c r="I110" s="41">
        <f>SUM(G110:H110)</f>
        <v>13</v>
      </c>
      <c r="J110" s="41">
        <v>9</v>
      </c>
      <c r="K110" s="41">
        <v>20</v>
      </c>
      <c r="L110" s="41">
        <f>SUM(J110:K110)</f>
        <v>29</v>
      </c>
      <c r="M110" s="41"/>
      <c r="N110" s="41"/>
      <c r="O110" s="41">
        <f>SUM(M110:N110)</f>
        <v>0</v>
      </c>
      <c r="P110" s="41"/>
      <c r="Q110" s="41"/>
      <c r="R110" s="41">
        <f>SUM(P110:Q110)</f>
        <v>0</v>
      </c>
      <c r="S110" s="41"/>
      <c r="T110" s="41"/>
      <c r="U110" s="41">
        <f>SUM(S110:T110)</f>
        <v>0</v>
      </c>
      <c r="V110" s="41"/>
      <c r="W110" s="41"/>
      <c r="X110" s="41">
        <f>SUM(V110:W110)</f>
        <v>0</v>
      </c>
      <c r="Y110" s="41"/>
      <c r="Z110" s="41"/>
      <c r="AA110" s="41">
        <f>SUM(Y110:Z110)</f>
        <v>0</v>
      </c>
    </row>
    <row r="111" spans="1:27" outlineLevel="1" x14ac:dyDescent="0.25">
      <c r="A111" s="244" t="s">
        <v>358</v>
      </c>
      <c r="B111" s="244"/>
      <c r="C111" s="244"/>
      <c r="D111" s="40">
        <f t="shared" ref="D111:AA111" si="77">SUBTOTAL(9,D114:D120)</f>
        <v>21</v>
      </c>
      <c r="E111" s="40">
        <f t="shared" si="77"/>
        <v>55</v>
      </c>
      <c r="F111" s="40">
        <f t="shared" si="77"/>
        <v>76</v>
      </c>
      <c r="G111" s="40">
        <f t="shared" si="77"/>
        <v>16</v>
      </c>
      <c r="H111" s="40">
        <f t="shared" si="77"/>
        <v>47</v>
      </c>
      <c r="I111" s="40">
        <f t="shared" si="77"/>
        <v>63</v>
      </c>
      <c r="J111" s="40">
        <f t="shared" si="77"/>
        <v>5</v>
      </c>
      <c r="K111" s="40">
        <f t="shared" si="77"/>
        <v>8</v>
      </c>
      <c r="L111" s="40">
        <f t="shared" si="77"/>
        <v>13</v>
      </c>
      <c r="M111" s="40">
        <f t="shared" si="77"/>
        <v>0</v>
      </c>
      <c r="N111" s="40">
        <f t="shared" si="77"/>
        <v>0</v>
      </c>
      <c r="O111" s="40">
        <f t="shared" si="77"/>
        <v>0</v>
      </c>
      <c r="P111" s="40">
        <f t="shared" si="77"/>
        <v>0</v>
      </c>
      <c r="Q111" s="40">
        <f t="shared" si="77"/>
        <v>0</v>
      </c>
      <c r="R111" s="40">
        <f t="shared" si="77"/>
        <v>0</v>
      </c>
      <c r="S111" s="40">
        <f t="shared" si="77"/>
        <v>0</v>
      </c>
      <c r="T111" s="40">
        <f t="shared" si="77"/>
        <v>0</v>
      </c>
      <c r="U111" s="40">
        <f t="shared" si="77"/>
        <v>0</v>
      </c>
      <c r="V111" s="40">
        <f t="shared" si="77"/>
        <v>0</v>
      </c>
      <c r="W111" s="40">
        <f t="shared" si="77"/>
        <v>0</v>
      </c>
      <c r="X111" s="40">
        <f t="shared" si="77"/>
        <v>0</v>
      </c>
      <c r="Y111" s="40">
        <f t="shared" si="77"/>
        <v>0</v>
      </c>
      <c r="Z111" s="40">
        <f t="shared" si="77"/>
        <v>0</v>
      </c>
      <c r="AA111" s="40">
        <f t="shared" si="77"/>
        <v>0</v>
      </c>
    </row>
    <row r="112" spans="1:27" outlineLevel="2" x14ac:dyDescent="0.25">
      <c r="A112" s="243" t="s">
        <v>11</v>
      </c>
      <c r="B112" s="243"/>
      <c r="C112" s="243"/>
      <c r="D112" s="40">
        <f t="shared" ref="D112:AA112" si="78">SUBTOTAL(9,D114:D120)</f>
        <v>21</v>
      </c>
      <c r="E112" s="40">
        <f t="shared" si="78"/>
        <v>55</v>
      </c>
      <c r="F112" s="40">
        <f t="shared" si="78"/>
        <v>76</v>
      </c>
      <c r="G112" s="40">
        <f t="shared" si="78"/>
        <v>16</v>
      </c>
      <c r="H112" s="40">
        <f t="shared" si="78"/>
        <v>47</v>
      </c>
      <c r="I112" s="40">
        <f t="shared" si="78"/>
        <v>63</v>
      </c>
      <c r="J112" s="40">
        <f t="shared" si="78"/>
        <v>5</v>
      </c>
      <c r="K112" s="40">
        <f t="shared" si="78"/>
        <v>8</v>
      </c>
      <c r="L112" s="40">
        <f t="shared" si="78"/>
        <v>13</v>
      </c>
      <c r="M112" s="40">
        <f t="shared" si="78"/>
        <v>0</v>
      </c>
      <c r="N112" s="40">
        <f t="shared" si="78"/>
        <v>0</v>
      </c>
      <c r="O112" s="40">
        <f t="shared" si="78"/>
        <v>0</v>
      </c>
      <c r="P112" s="40">
        <f t="shared" si="78"/>
        <v>0</v>
      </c>
      <c r="Q112" s="40">
        <f t="shared" si="78"/>
        <v>0</v>
      </c>
      <c r="R112" s="40">
        <f t="shared" si="78"/>
        <v>0</v>
      </c>
      <c r="S112" s="40">
        <f t="shared" si="78"/>
        <v>0</v>
      </c>
      <c r="T112" s="40">
        <f t="shared" si="78"/>
        <v>0</v>
      </c>
      <c r="U112" s="40">
        <f t="shared" si="78"/>
        <v>0</v>
      </c>
      <c r="V112" s="40">
        <f t="shared" si="78"/>
        <v>0</v>
      </c>
      <c r="W112" s="40">
        <f t="shared" si="78"/>
        <v>0</v>
      </c>
      <c r="X112" s="40">
        <f t="shared" si="78"/>
        <v>0</v>
      </c>
      <c r="Y112" s="40">
        <f t="shared" si="78"/>
        <v>0</v>
      </c>
      <c r="Z112" s="40">
        <f t="shared" si="78"/>
        <v>0</v>
      </c>
      <c r="AA112" s="40">
        <f t="shared" si="78"/>
        <v>0</v>
      </c>
    </row>
    <row r="113" spans="1:27" outlineLevel="3" collapsed="1" x14ac:dyDescent="0.25">
      <c r="A113" s="245" t="s">
        <v>22</v>
      </c>
      <c r="B113" s="245"/>
      <c r="C113" s="245"/>
      <c r="D113" s="40">
        <f t="shared" ref="D113:AA113" si="79">SUBTOTAL(9,D114:D116)</f>
        <v>2</v>
      </c>
      <c r="E113" s="40">
        <f t="shared" si="79"/>
        <v>8</v>
      </c>
      <c r="F113" s="40">
        <f t="shared" si="79"/>
        <v>10</v>
      </c>
      <c r="G113" s="40">
        <f t="shared" si="79"/>
        <v>2</v>
      </c>
      <c r="H113" s="40">
        <f t="shared" si="79"/>
        <v>8</v>
      </c>
      <c r="I113" s="40">
        <f t="shared" si="79"/>
        <v>10</v>
      </c>
      <c r="J113" s="40">
        <f t="shared" si="79"/>
        <v>0</v>
      </c>
      <c r="K113" s="40">
        <f t="shared" si="79"/>
        <v>0</v>
      </c>
      <c r="L113" s="40">
        <f t="shared" si="79"/>
        <v>0</v>
      </c>
      <c r="M113" s="40">
        <f t="shared" si="79"/>
        <v>0</v>
      </c>
      <c r="N113" s="40">
        <f t="shared" si="79"/>
        <v>0</v>
      </c>
      <c r="O113" s="40">
        <f t="shared" si="79"/>
        <v>0</v>
      </c>
      <c r="P113" s="40">
        <f t="shared" si="79"/>
        <v>0</v>
      </c>
      <c r="Q113" s="40">
        <f t="shared" si="79"/>
        <v>0</v>
      </c>
      <c r="R113" s="40">
        <f t="shared" si="79"/>
        <v>0</v>
      </c>
      <c r="S113" s="40">
        <f t="shared" si="79"/>
        <v>0</v>
      </c>
      <c r="T113" s="40">
        <f t="shared" si="79"/>
        <v>0</v>
      </c>
      <c r="U113" s="40">
        <f t="shared" si="79"/>
        <v>0</v>
      </c>
      <c r="V113" s="40">
        <f t="shared" si="79"/>
        <v>0</v>
      </c>
      <c r="W113" s="40">
        <f t="shared" si="79"/>
        <v>0</v>
      </c>
      <c r="X113" s="40">
        <f t="shared" si="79"/>
        <v>0</v>
      </c>
      <c r="Y113" s="40">
        <f t="shared" si="79"/>
        <v>0</v>
      </c>
      <c r="Z113" s="40">
        <f t="shared" si="79"/>
        <v>0</v>
      </c>
      <c r="AA113" s="40">
        <f t="shared" si="79"/>
        <v>0</v>
      </c>
    </row>
    <row r="114" spans="1:27" outlineLevel="4" x14ac:dyDescent="0.25">
      <c r="A114" s="41">
        <v>25.010100000000001</v>
      </c>
      <c r="B114" s="41" t="s">
        <v>125</v>
      </c>
      <c r="C114" s="41" t="s">
        <v>126</v>
      </c>
      <c r="D114" s="41">
        <f t="shared" ref="D114:E116" si="80">G114+J114+M114+P114+S114+V114+Y114</f>
        <v>0</v>
      </c>
      <c r="E114" s="41">
        <f t="shared" si="80"/>
        <v>1</v>
      </c>
      <c r="F114" s="41">
        <f>SUM(D114:E114)</f>
        <v>1</v>
      </c>
      <c r="G114" s="41"/>
      <c r="H114" s="41">
        <v>1</v>
      </c>
      <c r="I114" s="41">
        <f>SUM(G114:H114)</f>
        <v>1</v>
      </c>
      <c r="J114" s="41"/>
      <c r="K114" s="41"/>
      <c r="L114" s="41">
        <f>SUM(J114:K114)</f>
        <v>0</v>
      </c>
      <c r="M114" s="41"/>
      <c r="N114" s="41"/>
      <c r="O114" s="41">
        <f>SUM(M114:N114)</f>
        <v>0</v>
      </c>
      <c r="P114" s="41"/>
      <c r="Q114" s="41"/>
      <c r="R114" s="41">
        <f>SUM(P114:Q114)</f>
        <v>0</v>
      </c>
      <c r="S114" s="41"/>
      <c r="T114" s="41"/>
      <c r="U114" s="41">
        <f>SUM(S114:T114)</f>
        <v>0</v>
      </c>
      <c r="V114" s="41"/>
      <c r="W114" s="41"/>
      <c r="X114" s="41">
        <f>SUM(V114:W114)</f>
        <v>0</v>
      </c>
      <c r="Y114" s="41"/>
      <c r="Z114" s="41"/>
      <c r="AA114" s="41">
        <f>SUM(Y114:Z114)</f>
        <v>0</v>
      </c>
    </row>
    <row r="115" spans="1:27" outlineLevel="4" x14ac:dyDescent="0.25">
      <c r="A115" s="41">
        <v>25.010300000000001</v>
      </c>
      <c r="B115" s="41" t="s">
        <v>123</v>
      </c>
      <c r="C115" s="41" t="s">
        <v>124</v>
      </c>
      <c r="D115" s="41">
        <f t="shared" si="80"/>
        <v>1</v>
      </c>
      <c r="E115" s="41">
        <f t="shared" si="80"/>
        <v>7</v>
      </c>
      <c r="F115" s="41">
        <f>SUM(D115:E115)</f>
        <v>8</v>
      </c>
      <c r="G115" s="41">
        <v>1</v>
      </c>
      <c r="H115" s="41">
        <v>7</v>
      </c>
      <c r="I115" s="41">
        <f>SUM(G115:H115)</f>
        <v>8</v>
      </c>
      <c r="J115" s="41"/>
      <c r="K115" s="41"/>
      <c r="L115" s="41">
        <f>SUM(J115:K115)</f>
        <v>0</v>
      </c>
      <c r="M115" s="41"/>
      <c r="N115" s="41"/>
      <c r="O115" s="41">
        <f>SUM(M115:N115)</f>
        <v>0</v>
      </c>
      <c r="P115" s="41"/>
      <c r="Q115" s="41"/>
      <c r="R115" s="41">
        <f>SUM(P115:Q115)</f>
        <v>0</v>
      </c>
      <c r="S115" s="41"/>
      <c r="T115" s="41"/>
      <c r="U115" s="41">
        <f>SUM(S115:T115)</f>
        <v>0</v>
      </c>
      <c r="V115" s="41"/>
      <c r="W115" s="41"/>
      <c r="X115" s="41">
        <f>SUM(V115:W115)</f>
        <v>0</v>
      </c>
      <c r="Y115" s="41"/>
      <c r="Z115" s="41"/>
      <c r="AA115" s="41">
        <f>SUM(Y115:Z115)</f>
        <v>0</v>
      </c>
    </row>
    <row r="116" spans="1:27" outlineLevel="4" x14ac:dyDescent="0.25">
      <c r="A116" s="41">
        <v>25.0199</v>
      </c>
      <c r="B116" s="41" t="s">
        <v>347</v>
      </c>
      <c r="C116" s="41" t="s">
        <v>348</v>
      </c>
      <c r="D116" s="41">
        <f t="shared" si="80"/>
        <v>1</v>
      </c>
      <c r="E116" s="41">
        <f t="shared" si="80"/>
        <v>0</v>
      </c>
      <c r="F116" s="41">
        <f>SUM(D116:E116)</f>
        <v>1</v>
      </c>
      <c r="G116" s="41">
        <v>1</v>
      </c>
      <c r="H116" s="41"/>
      <c r="I116" s="41">
        <f>SUM(G116:H116)</f>
        <v>1</v>
      </c>
      <c r="J116" s="41"/>
      <c r="K116" s="41"/>
      <c r="L116" s="41">
        <f>SUM(J116:K116)</f>
        <v>0</v>
      </c>
      <c r="M116" s="41"/>
      <c r="N116" s="41"/>
      <c r="O116" s="41">
        <f>SUM(M116:N116)</f>
        <v>0</v>
      </c>
      <c r="P116" s="41"/>
      <c r="Q116" s="41"/>
      <c r="R116" s="41">
        <f>SUM(P116:Q116)</f>
        <v>0</v>
      </c>
      <c r="S116" s="41"/>
      <c r="T116" s="41"/>
      <c r="U116" s="41">
        <f>SUM(S116:T116)</f>
        <v>0</v>
      </c>
      <c r="V116" s="41"/>
      <c r="W116" s="41"/>
      <c r="X116" s="41">
        <f>SUM(V116:W116)</f>
        <v>0</v>
      </c>
      <c r="Y116" s="41"/>
      <c r="Z116" s="41"/>
      <c r="AA116" s="41">
        <f>SUM(Y116:Z116)</f>
        <v>0</v>
      </c>
    </row>
    <row r="117" spans="1:27" outlineLevel="3" x14ac:dyDescent="0.25">
      <c r="A117" s="245" t="s">
        <v>23</v>
      </c>
      <c r="B117" s="245"/>
      <c r="C117" s="245"/>
      <c r="D117" s="40">
        <f t="shared" ref="D117:AA117" si="81">SUBTOTAL(9,D118:D118)</f>
        <v>18</v>
      </c>
      <c r="E117" s="40">
        <f t="shared" si="81"/>
        <v>45</v>
      </c>
      <c r="F117" s="40">
        <f t="shared" si="81"/>
        <v>63</v>
      </c>
      <c r="G117" s="40">
        <f t="shared" si="81"/>
        <v>13</v>
      </c>
      <c r="H117" s="40">
        <f t="shared" si="81"/>
        <v>37</v>
      </c>
      <c r="I117" s="40">
        <f t="shared" si="81"/>
        <v>50</v>
      </c>
      <c r="J117" s="40">
        <f t="shared" si="81"/>
        <v>5</v>
      </c>
      <c r="K117" s="40">
        <f t="shared" si="81"/>
        <v>8</v>
      </c>
      <c r="L117" s="40">
        <f t="shared" si="81"/>
        <v>13</v>
      </c>
      <c r="M117" s="40">
        <f t="shared" si="81"/>
        <v>0</v>
      </c>
      <c r="N117" s="40">
        <f t="shared" si="81"/>
        <v>0</v>
      </c>
      <c r="O117" s="40">
        <f t="shared" si="81"/>
        <v>0</v>
      </c>
      <c r="P117" s="40">
        <f t="shared" si="81"/>
        <v>0</v>
      </c>
      <c r="Q117" s="40">
        <f t="shared" si="81"/>
        <v>0</v>
      </c>
      <c r="R117" s="40">
        <f t="shared" si="81"/>
        <v>0</v>
      </c>
      <c r="S117" s="40">
        <f t="shared" si="81"/>
        <v>0</v>
      </c>
      <c r="T117" s="40">
        <f t="shared" si="81"/>
        <v>0</v>
      </c>
      <c r="U117" s="40">
        <f t="shared" si="81"/>
        <v>0</v>
      </c>
      <c r="V117" s="40">
        <f t="shared" si="81"/>
        <v>0</v>
      </c>
      <c r="W117" s="40">
        <f t="shared" si="81"/>
        <v>0</v>
      </c>
      <c r="X117" s="40">
        <f t="shared" si="81"/>
        <v>0</v>
      </c>
      <c r="Y117" s="40">
        <f t="shared" si="81"/>
        <v>0</v>
      </c>
      <c r="Z117" s="40">
        <f t="shared" si="81"/>
        <v>0</v>
      </c>
      <c r="AA117" s="40">
        <f t="shared" si="81"/>
        <v>0</v>
      </c>
    </row>
    <row r="118" spans="1:27" outlineLevel="4" x14ac:dyDescent="0.25">
      <c r="A118" s="41">
        <v>11.040100000000001</v>
      </c>
      <c r="B118" s="41" t="s">
        <v>127</v>
      </c>
      <c r="C118" s="41" t="s">
        <v>128</v>
      </c>
      <c r="D118" s="41">
        <f>G118+J118+M118+P118+S118+V118+Y118</f>
        <v>18</v>
      </c>
      <c r="E118" s="41">
        <f>H118+K118+N118+Q118+T118+W118+Z118</f>
        <v>45</v>
      </c>
      <c r="F118" s="41">
        <f>SUM(D118:E118)</f>
        <v>63</v>
      </c>
      <c r="G118" s="41">
        <v>13</v>
      </c>
      <c r="H118" s="41">
        <v>37</v>
      </c>
      <c r="I118" s="41">
        <f>SUM(G118:H118)</f>
        <v>50</v>
      </c>
      <c r="J118" s="41">
        <v>5</v>
      </c>
      <c r="K118" s="41">
        <v>8</v>
      </c>
      <c r="L118" s="41">
        <f>SUM(J118:K118)</f>
        <v>13</v>
      </c>
      <c r="M118" s="41"/>
      <c r="N118" s="41"/>
      <c r="O118" s="41">
        <f>SUM(M118:N118)</f>
        <v>0</v>
      </c>
      <c r="P118" s="41"/>
      <c r="Q118" s="41"/>
      <c r="R118" s="41">
        <f>SUM(P118:Q118)</f>
        <v>0</v>
      </c>
      <c r="S118" s="41"/>
      <c r="T118" s="41"/>
      <c r="U118" s="41">
        <f>SUM(S118:T118)</f>
        <v>0</v>
      </c>
      <c r="V118" s="41"/>
      <c r="W118" s="41"/>
      <c r="X118" s="41">
        <f>SUM(V118:W118)</f>
        <v>0</v>
      </c>
      <c r="Y118" s="41"/>
      <c r="Z118" s="41"/>
      <c r="AA118" s="41">
        <f>SUM(Y118:Z118)</f>
        <v>0</v>
      </c>
    </row>
    <row r="119" spans="1:27" outlineLevel="3" x14ac:dyDescent="0.25">
      <c r="A119" s="245" t="s">
        <v>344</v>
      </c>
      <c r="B119" s="245"/>
      <c r="C119" s="245"/>
      <c r="D119" s="40">
        <f t="shared" ref="D119:AA119" si="82">SUBTOTAL(9,D120:D120)</f>
        <v>1</v>
      </c>
      <c r="E119" s="40">
        <f t="shared" si="82"/>
        <v>2</v>
      </c>
      <c r="F119" s="40">
        <f t="shared" si="82"/>
        <v>3</v>
      </c>
      <c r="G119" s="40">
        <f t="shared" si="82"/>
        <v>1</v>
      </c>
      <c r="H119" s="40">
        <f t="shared" si="82"/>
        <v>2</v>
      </c>
      <c r="I119" s="40">
        <f t="shared" si="82"/>
        <v>3</v>
      </c>
      <c r="J119" s="40">
        <f t="shared" si="82"/>
        <v>0</v>
      </c>
      <c r="K119" s="40">
        <f t="shared" si="82"/>
        <v>0</v>
      </c>
      <c r="L119" s="40">
        <f t="shared" si="82"/>
        <v>0</v>
      </c>
      <c r="M119" s="40">
        <f t="shared" si="82"/>
        <v>0</v>
      </c>
      <c r="N119" s="40">
        <f t="shared" si="82"/>
        <v>0</v>
      </c>
      <c r="O119" s="40">
        <f t="shared" si="82"/>
        <v>0</v>
      </c>
      <c r="P119" s="40">
        <f t="shared" si="82"/>
        <v>0</v>
      </c>
      <c r="Q119" s="40">
        <f t="shared" si="82"/>
        <v>0</v>
      </c>
      <c r="R119" s="40">
        <f t="shared" si="82"/>
        <v>0</v>
      </c>
      <c r="S119" s="40">
        <f t="shared" si="82"/>
        <v>0</v>
      </c>
      <c r="T119" s="40">
        <f t="shared" si="82"/>
        <v>0</v>
      </c>
      <c r="U119" s="40">
        <f t="shared" si="82"/>
        <v>0</v>
      </c>
      <c r="V119" s="40">
        <f t="shared" si="82"/>
        <v>0</v>
      </c>
      <c r="W119" s="40">
        <f t="shared" si="82"/>
        <v>0</v>
      </c>
      <c r="X119" s="40">
        <f t="shared" si="82"/>
        <v>0</v>
      </c>
      <c r="Y119" s="40">
        <f t="shared" si="82"/>
        <v>0</v>
      </c>
      <c r="Z119" s="40">
        <f t="shared" si="82"/>
        <v>0</v>
      </c>
      <c r="AA119" s="40">
        <f t="shared" si="82"/>
        <v>0</v>
      </c>
    </row>
    <row r="120" spans="1:27" outlineLevel="4" x14ac:dyDescent="0.25">
      <c r="A120" s="41">
        <v>25.0199</v>
      </c>
      <c r="B120" s="41" t="s">
        <v>347</v>
      </c>
      <c r="C120" s="41" t="s">
        <v>348</v>
      </c>
      <c r="D120" s="41">
        <f>G120+J120+M120+P120+S120+V120+Y120</f>
        <v>1</v>
      </c>
      <c r="E120" s="41">
        <f>H120+K120+N120+Q120+T120+W120+Z120</f>
        <v>2</v>
      </c>
      <c r="F120" s="41">
        <f>SUM(D120:E120)</f>
        <v>3</v>
      </c>
      <c r="G120" s="41">
        <v>1</v>
      </c>
      <c r="H120" s="41">
        <v>2</v>
      </c>
      <c r="I120" s="41">
        <f>SUM(G120:H120)</f>
        <v>3</v>
      </c>
      <c r="J120" s="41"/>
      <c r="K120" s="41"/>
      <c r="L120" s="41">
        <f>SUM(J120:K120)</f>
        <v>0</v>
      </c>
      <c r="M120" s="41"/>
      <c r="N120" s="41"/>
      <c r="O120" s="41">
        <f>SUM(M120:N120)</f>
        <v>0</v>
      </c>
      <c r="P120" s="41"/>
      <c r="Q120" s="41"/>
      <c r="R120" s="41">
        <f>SUM(P120:Q120)</f>
        <v>0</v>
      </c>
      <c r="S120" s="41"/>
      <c r="T120" s="41"/>
      <c r="U120" s="41">
        <f>SUM(S120:T120)</f>
        <v>0</v>
      </c>
      <c r="V120" s="41"/>
      <c r="W120" s="41"/>
      <c r="X120" s="41">
        <f>SUM(V120:W120)</f>
        <v>0</v>
      </c>
      <c r="Y120" s="41"/>
      <c r="Z120" s="41"/>
      <c r="AA120" s="41">
        <f>SUM(Y120:Z120)</f>
        <v>0</v>
      </c>
    </row>
    <row r="121" spans="1:27" outlineLevel="1" x14ac:dyDescent="0.25">
      <c r="A121" s="244" t="s">
        <v>359</v>
      </c>
      <c r="B121" s="244"/>
      <c r="C121" s="244"/>
      <c r="D121" s="40">
        <f t="shared" ref="D121:AA121" si="83">SUBTOTAL(9,D124:D130)</f>
        <v>175</v>
      </c>
      <c r="E121" s="40">
        <f t="shared" si="83"/>
        <v>407</v>
      </c>
      <c r="F121" s="40">
        <f t="shared" si="83"/>
        <v>582</v>
      </c>
      <c r="G121" s="40">
        <f t="shared" si="83"/>
        <v>57</v>
      </c>
      <c r="H121" s="40">
        <f t="shared" si="83"/>
        <v>129</v>
      </c>
      <c r="I121" s="40">
        <f t="shared" si="83"/>
        <v>186</v>
      </c>
      <c r="J121" s="40">
        <f t="shared" si="83"/>
        <v>46</v>
      </c>
      <c r="K121" s="40">
        <f t="shared" si="83"/>
        <v>108</v>
      </c>
      <c r="L121" s="40">
        <f t="shared" si="83"/>
        <v>154</v>
      </c>
      <c r="M121" s="40">
        <f t="shared" si="83"/>
        <v>26</v>
      </c>
      <c r="N121" s="40">
        <f t="shared" si="83"/>
        <v>73</v>
      </c>
      <c r="O121" s="40">
        <f t="shared" si="83"/>
        <v>99</v>
      </c>
      <c r="P121" s="40">
        <f t="shared" si="83"/>
        <v>45</v>
      </c>
      <c r="Q121" s="40">
        <f t="shared" si="83"/>
        <v>95</v>
      </c>
      <c r="R121" s="40">
        <f t="shared" si="83"/>
        <v>140</v>
      </c>
      <c r="S121" s="40">
        <f t="shared" si="83"/>
        <v>0</v>
      </c>
      <c r="T121" s="40">
        <f t="shared" si="83"/>
        <v>0</v>
      </c>
      <c r="U121" s="40">
        <f t="shared" si="83"/>
        <v>0</v>
      </c>
      <c r="V121" s="40">
        <f t="shared" si="83"/>
        <v>1</v>
      </c>
      <c r="W121" s="40">
        <f t="shared" si="83"/>
        <v>2</v>
      </c>
      <c r="X121" s="40">
        <f t="shared" si="83"/>
        <v>3</v>
      </c>
      <c r="Y121" s="40">
        <f t="shared" si="83"/>
        <v>0</v>
      </c>
      <c r="Z121" s="40">
        <f t="shared" si="83"/>
        <v>0</v>
      </c>
      <c r="AA121" s="40">
        <f t="shared" si="83"/>
        <v>0</v>
      </c>
    </row>
    <row r="122" spans="1:27" outlineLevel="2" x14ac:dyDescent="0.25">
      <c r="A122" s="243" t="s">
        <v>10</v>
      </c>
      <c r="B122" s="243"/>
      <c r="C122" s="243"/>
      <c r="D122" s="40">
        <f t="shared" ref="D122:AA122" si="84">SUBTOTAL(9,D124:D126)</f>
        <v>160</v>
      </c>
      <c r="E122" s="40">
        <f t="shared" si="84"/>
        <v>390</v>
      </c>
      <c r="F122" s="40">
        <f t="shared" si="84"/>
        <v>550</v>
      </c>
      <c r="G122" s="40">
        <f t="shared" si="84"/>
        <v>49</v>
      </c>
      <c r="H122" s="40">
        <f t="shared" si="84"/>
        <v>119</v>
      </c>
      <c r="I122" s="40">
        <f t="shared" si="84"/>
        <v>168</v>
      </c>
      <c r="J122" s="40">
        <f t="shared" si="84"/>
        <v>39</v>
      </c>
      <c r="K122" s="40">
        <f t="shared" si="84"/>
        <v>101</v>
      </c>
      <c r="L122" s="40">
        <f t="shared" si="84"/>
        <v>140</v>
      </c>
      <c r="M122" s="40">
        <f t="shared" si="84"/>
        <v>26</v>
      </c>
      <c r="N122" s="40">
        <f t="shared" si="84"/>
        <v>73</v>
      </c>
      <c r="O122" s="40">
        <f t="shared" si="84"/>
        <v>99</v>
      </c>
      <c r="P122" s="40">
        <f t="shared" si="84"/>
        <v>45</v>
      </c>
      <c r="Q122" s="40">
        <f t="shared" si="84"/>
        <v>95</v>
      </c>
      <c r="R122" s="40">
        <f t="shared" si="84"/>
        <v>140</v>
      </c>
      <c r="S122" s="40">
        <f t="shared" si="84"/>
        <v>0</v>
      </c>
      <c r="T122" s="40">
        <f t="shared" si="84"/>
        <v>0</v>
      </c>
      <c r="U122" s="40">
        <f t="shared" si="84"/>
        <v>0</v>
      </c>
      <c r="V122" s="40">
        <f t="shared" si="84"/>
        <v>1</v>
      </c>
      <c r="W122" s="40">
        <f t="shared" si="84"/>
        <v>2</v>
      </c>
      <c r="X122" s="40">
        <f t="shared" si="84"/>
        <v>3</v>
      </c>
      <c r="Y122" s="40">
        <f t="shared" si="84"/>
        <v>0</v>
      </c>
      <c r="Z122" s="40">
        <f t="shared" si="84"/>
        <v>0</v>
      </c>
      <c r="AA122" s="40">
        <f t="shared" si="84"/>
        <v>0</v>
      </c>
    </row>
    <row r="123" spans="1:27" outlineLevel="3" collapsed="1" x14ac:dyDescent="0.25">
      <c r="A123" s="245" t="s">
        <v>19</v>
      </c>
      <c r="B123" s="245"/>
      <c r="C123" s="245"/>
      <c r="D123" s="40">
        <f t="shared" ref="D123:AA123" si="85">SUBTOTAL(9,D124:D126)</f>
        <v>160</v>
      </c>
      <c r="E123" s="40">
        <f t="shared" si="85"/>
        <v>390</v>
      </c>
      <c r="F123" s="40">
        <f t="shared" si="85"/>
        <v>550</v>
      </c>
      <c r="G123" s="40">
        <f t="shared" si="85"/>
        <v>49</v>
      </c>
      <c r="H123" s="40">
        <f t="shared" si="85"/>
        <v>119</v>
      </c>
      <c r="I123" s="40">
        <f t="shared" si="85"/>
        <v>168</v>
      </c>
      <c r="J123" s="40">
        <f t="shared" si="85"/>
        <v>39</v>
      </c>
      <c r="K123" s="40">
        <f t="shared" si="85"/>
        <v>101</v>
      </c>
      <c r="L123" s="40">
        <f t="shared" si="85"/>
        <v>140</v>
      </c>
      <c r="M123" s="40">
        <f t="shared" si="85"/>
        <v>26</v>
      </c>
      <c r="N123" s="40">
        <f t="shared" si="85"/>
        <v>73</v>
      </c>
      <c r="O123" s="40">
        <f t="shared" si="85"/>
        <v>99</v>
      </c>
      <c r="P123" s="40">
        <f t="shared" si="85"/>
        <v>45</v>
      </c>
      <c r="Q123" s="40">
        <f t="shared" si="85"/>
        <v>95</v>
      </c>
      <c r="R123" s="40">
        <f t="shared" si="85"/>
        <v>140</v>
      </c>
      <c r="S123" s="40">
        <f t="shared" si="85"/>
        <v>0</v>
      </c>
      <c r="T123" s="40">
        <f t="shared" si="85"/>
        <v>0</v>
      </c>
      <c r="U123" s="40">
        <f t="shared" si="85"/>
        <v>0</v>
      </c>
      <c r="V123" s="40">
        <f t="shared" si="85"/>
        <v>1</v>
      </c>
      <c r="W123" s="40">
        <f t="shared" si="85"/>
        <v>2</v>
      </c>
      <c r="X123" s="40">
        <f t="shared" si="85"/>
        <v>3</v>
      </c>
      <c r="Y123" s="40">
        <f t="shared" si="85"/>
        <v>0</v>
      </c>
      <c r="Z123" s="40">
        <f t="shared" si="85"/>
        <v>0</v>
      </c>
      <c r="AA123" s="40">
        <f t="shared" si="85"/>
        <v>0</v>
      </c>
    </row>
    <row r="124" spans="1:27" outlineLevel="4" x14ac:dyDescent="0.25">
      <c r="A124" s="41">
        <v>9.0498999999999992</v>
      </c>
      <c r="B124" s="41" t="s">
        <v>131</v>
      </c>
      <c r="C124" s="41" t="s">
        <v>132</v>
      </c>
      <c r="D124" s="41">
        <f t="shared" ref="D124:E126" si="86">G124+J124+M124+P124+S124+V124+Y124</f>
        <v>50</v>
      </c>
      <c r="E124" s="41">
        <f t="shared" si="86"/>
        <v>141</v>
      </c>
      <c r="F124" s="41">
        <f>SUM(D124:E124)</f>
        <v>191</v>
      </c>
      <c r="G124" s="41">
        <v>24</v>
      </c>
      <c r="H124" s="41">
        <v>50</v>
      </c>
      <c r="I124" s="41">
        <f>SUM(G124:H124)</f>
        <v>74</v>
      </c>
      <c r="J124" s="41">
        <v>10</v>
      </c>
      <c r="K124" s="41">
        <v>38</v>
      </c>
      <c r="L124" s="41">
        <f>SUM(J124:K124)</f>
        <v>48</v>
      </c>
      <c r="M124" s="41">
        <v>6</v>
      </c>
      <c r="N124" s="41">
        <v>20</v>
      </c>
      <c r="O124" s="41">
        <f>SUM(M124:N124)</f>
        <v>26</v>
      </c>
      <c r="P124" s="41">
        <v>9</v>
      </c>
      <c r="Q124" s="41">
        <v>32</v>
      </c>
      <c r="R124" s="41">
        <f>SUM(P124:Q124)</f>
        <v>41</v>
      </c>
      <c r="S124" s="41"/>
      <c r="T124" s="41"/>
      <c r="U124" s="41">
        <f>SUM(S124:T124)</f>
        <v>0</v>
      </c>
      <c r="V124" s="41">
        <v>1</v>
      </c>
      <c r="W124" s="41">
        <v>1</v>
      </c>
      <c r="X124" s="41">
        <f>SUM(V124:W124)</f>
        <v>2</v>
      </c>
      <c r="Y124" s="41"/>
      <c r="Z124" s="41"/>
      <c r="AA124" s="41">
        <f>SUM(Y124:Z124)</f>
        <v>0</v>
      </c>
    </row>
    <row r="125" spans="1:27" outlineLevel="4" x14ac:dyDescent="0.25">
      <c r="A125" s="41">
        <v>9.0799000000000003</v>
      </c>
      <c r="B125" s="41" t="s">
        <v>129</v>
      </c>
      <c r="C125" s="41" t="s">
        <v>130</v>
      </c>
      <c r="D125" s="41">
        <f t="shared" si="86"/>
        <v>75</v>
      </c>
      <c r="E125" s="41">
        <f t="shared" si="86"/>
        <v>101</v>
      </c>
      <c r="F125" s="41">
        <f>SUM(D125:E125)</f>
        <v>176</v>
      </c>
      <c r="G125" s="41">
        <v>20</v>
      </c>
      <c r="H125" s="41">
        <v>20</v>
      </c>
      <c r="I125" s="41">
        <f>SUM(G125:H125)</f>
        <v>40</v>
      </c>
      <c r="J125" s="41">
        <v>20</v>
      </c>
      <c r="K125" s="41">
        <v>29</v>
      </c>
      <c r="L125" s="41">
        <f>SUM(J125:K125)</f>
        <v>49</v>
      </c>
      <c r="M125" s="41">
        <v>13</v>
      </c>
      <c r="N125" s="41">
        <v>25</v>
      </c>
      <c r="O125" s="41">
        <f>SUM(M125:N125)</f>
        <v>38</v>
      </c>
      <c r="P125" s="41">
        <v>22</v>
      </c>
      <c r="Q125" s="41">
        <v>27</v>
      </c>
      <c r="R125" s="41">
        <f>SUM(P125:Q125)</f>
        <v>49</v>
      </c>
      <c r="S125" s="41"/>
      <c r="T125" s="41"/>
      <c r="U125" s="41">
        <f>SUM(S125:T125)</f>
        <v>0</v>
      </c>
      <c r="V125" s="41"/>
      <c r="W125" s="41"/>
      <c r="X125" s="41">
        <f>SUM(V125:W125)</f>
        <v>0</v>
      </c>
      <c r="Y125" s="41"/>
      <c r="Z125" s="41"/>
      <c r="AA125" s="41">
        <f>SUM(Y125:Z125)</f>
        <v>0</v>
      </c>
    </row>
    <row r="126" spans="1:27" outlineLevel="4" x14ac:dyDescent="0.25">
      <c r="A126" s="41">
        <v>9.0901999999999994</v>
      </c>
      <c r="B126" s="41" t="s">
        <v>133</v>
      </c>
      <c r="C126" s="41" t="s">
        <v>134</v>
      </c>
      <c r="D126" s="41">
        <f t="shared" si="86"/>
        <v>35</v>
      </c>
      <c r="E126" s="41">
        <f t="shared" si="86"/>
        <v>148</v>
      </c>
      <c r="F126" s="41">
        <f>SUM(D126:E126)</f>
        <v>183</v>
      </c>
      <c r="G126" s="41">
        <v>5</v>
      </c>
      <c r="H126" s="41">
        <v>49</v>
      </c>
      <c r="I126" s="41">
        <f>SUM(G126:H126)</f>
        <v>54</v>
      </c>
      <c r="J126" s="41">
        <v>9</v>
      </c>
      <c r="K126" s="41">
        <v>34</v>
      </c>
      <c r="L126" s="41">
        <f>SUM(J126:K126)</f>
        <v>43</v>
      </c>
      <c r="M126" s="41">
        <v>7</v>
      </c>
      <c r="N126" s="41">
        <v>28</v>
      </c>
      <c r="O126" s="41">
        <f>SUM(M126:N126)</f>
        <v>35</v>
      </c>
      <c r="P126" s="41">
        <v>14</v>
      </c>
      <c r="Q126" s="41">
        <v>36</v>
      </c>
      <c r="R126" s="41">
        <f>SUM(P126:Q126)</f>
        <v>50</v>
      </c>
      <c r="S126" s="41"/>
      <c r="T126" s="41"/>
      <c r="U126" s="41">
        <f>SUM(S126:T126)</f>
        <v>0</v>
      </c>
      <c r="V126" s="41"/>
      <c r="W126" s="41">
        <v>1</v>
      </c>
      <c r="X126" s="41">
        <f>SUM(V126:W126)</f>
        <v>1</v>
      </c>
      <c r="Y126" s="41"/>
      <c r="Z126" s="41"/>
      <c r="AA126" s="41">
        <f>SUM(Y126:Z126)</f>
        <v>0</v>
      </c>
    </row>
    <row r="127" spans="1:27" outlineLevel="3" x14ac:dyDescent="0.25">
      <c r="A127" s="243" t="s">
        <v>11</v>
      </c>
      <c r="B127" s="243"/>
      <c r="C127" s="243"/>
      <c r="D127" s="40">
        <f t="shared" ref="D127:AA127" si="87">SUBTOTAL(9,D129:D130)</f>
        <v>15</v>
      </c>
      <c r="E127" s="40">
        <f t="shared" si="87"/>
        <v>17</v>
      </c>
      <c r="F127" s="40">
        <f t="shared" si="87"/>
        <v>32</v>
      </c>
      <c r="G127" s="40">
        <f t="shared" si="87"/>
        <v>8</v>
      </c>
      <c r="H127" s="40">
        <f t="shared" si="87"/>
        <v>10</v>
      </c>
      <c r="I127" s="40">
        <f t="shared" si="87"/>
        <v>18</v>
      </c>
      <c r="J127" s="40">
        <f t="shared" si="87"/>
        <v>7</v>
      </c>
      <c r="K127" s="40">
        <f t="shared" si="87"/>
        <v>7</v>
      </c>
      <c r="L127" s="40">
        <f t="shared" si="87"/>
        <v>14</v>
      </c>
      <c r="M127" s="40">
        <f t="shared" si="87"/>
        <v>0</v>
      </c>
      <c r="N127" s="40">
        <f t="shared" si="87"/>
        <v>0</v>
      </c>
      <c r="O127" s="40">
        <f t="shared" si="87"/>
        <v>0</v>
      </c>
      <c r="P127" s="40">
        <f t="shared" si="87"/>
        <v>0</v>
      </c>
      <c r="Q127" s="40">
        <f t="shared" si="87"/>
        <v>0</v>
      </c>
      <c r="R127" s="40">
        <f t="shared" si="87"/>
        <v>0</v>
      </c>
      <c r="S127" s="40">
        <f t="shared" si="87"/>
        <v>0</v>
      </c>
      <c r="T127" s="40">
        <f t="shared" si="87"/>
        <v>0</v>
      </c>
      <c r="U127" s="40">
        <f t="shared" si="87"/>
        <v>0</v>
      </c>
      <c r="V127" s="40">
        <f t="shared" si="87"/>
        <v>0</v>
      </c>
      <c r="W127" s="40">
        <f t="shared" si="87"/>
        <v>0</v>
      </c>
      <c r="X127" s="40">
        <f t="shared" si="87"/>
        <v>0</v>
      </c>
      <c r="Y127" s="40">
        <f t="shared" si="87"/>
        <v>0</v>
      </c>
      <c r="Z127" s="40">
        <f t="shared" si="87"/>
        <v>0</v>
      </c>
      <c r="AA127" s="40">
        <f t="shared" si="87"/>
        <v>0</v>
      </c>
    </row>
    <row r="128" spans="1:27" outlineLevel="3" collapsed="1" x14ac:dyDescent="0.25">
      <c r="A128" s="245" t="s">
        <v>23</v>
      </c>
      <c r="B128" s="245"/>
      <c r="C128" s="245"/>
      <c r="D128" s="40">
        <f t="shared" ref="D128:AA128" si="88">SUBTOTAL(9,D129:D130)</f>
        <v>15</v>
      </c>
      <c r="E128" s="40">
        <f t="shared" si="88"/>
        <v>17</v>
      </c>
      <c r="F128" s="40">
        <f t="shared" si="88"/>
        <v>32</v>
      </c>
      <c r="G128" s="40">
        <f t="shared" si="88"/>
        <v>8</v>
      </c>
      <c r="H128" s="40">
        <f t="shared" si="88"/>
        <v>10</v>
      </c>
      <c r="I128" s="40">
        <f t="shared" si="88"/>
        <v>18</v>
      </c>
      <c r="J128" s="40">
        <f t="shared" si="88"/>
        <v>7</v>
      </c>
      <c r="K128" s="40">
        <f t="shared" si="88"/>
        <v>7</v>
      </c>
      <c r="L128" s="40">
        <f t="shared" si="88"/>
        <v>14</v>
      </c>
      <c r="M128" s="40">
        <f t="shared" si="88"/>
        <v>0</v>
      </c>
      <c r="N128" s="40">
        <f t="shared" si="88"/>
        <v>0</v>
      </c>
      <c r="O128" s="40">
        <f t="shared" si="88"/>
        <v>0</v>
      </c>
      <c r="P128" s="40">
        <f t="shared" si="88"/>
        <v>0</v>
      </c>
      <c r="Q128" s="40">
        <f t="shared" si="88"/>
        <v>0</v>
      </c>
      <c r="R128" s="40">
        <f t="shared" si="88"/>
        <v>0</v>
      </c>
      <c r="S128" s="40">
        <f t="shared" si="88"/>
        <v>0</v>
      </c>
      <c r="T128" s="40">
        <f t="shared" si="88"/>
        <v>0</v>
      </c>
      <c r="U128" s="40">
        <f t="shared" si="88"/>
        <v>0</v>
      </c>
      <c r="V128" s="40">
        <f t="shared" si="88"/>
        <v>0</v>
      </c>
      <c r="W128" s="40">
        <f t="shared" si="88"/>
        <v>0</v>
      </c>
      <c r="X128" s="40">
        <f t="shared" si="88"/>
        <v>0</v>
      </c>
      <c r="Y128" s="40">
        <f t="shared" si="88"/>
        <v>0</v>
      </c>
      <c r="Z128" s="40">
        <f t="shared" si="88"/>
        <v>0</v>
      </c>
      <c r="AA128" s="40">
        <f t="shared" si="88"/>
        <v>0</v>
      </c>
    </row>
    <row r="129" spans="1:27" outlineLevel="4" x14ac:dyDescent="0.25">
      <c r="A129" s="41">
        <v>9.0401000000000007</v>
      </c>
      <c r="B129" s="41" t="s">
        <v>135</v>
      </c>
      <c r="C129" s="41" t="s">
        <v>136</v>
      </c>
      <c r="D129" s="41">
        <f>G129+J129+M129+P129+S129+V129+Y129</f>
        <v>9</v>
      </c>
      <c r="E129" s="41">
        <f>H129+K129+N129+Q129+T129+W129+Z129</f>
        <v>12</v>
      </c>
      <c r="F129" s="41">
        <f>SUM(D129:E129)</f>
        <v>21</v>
      </c>
      <c r="G129" s="41">
        <v>5</v>
      </c>
      <c r="H129" s="41">
        <v>8</v>
      </c>
      <c r="I129" s="41">
        <f>SUM(G129:H129)</f>
        <v>13</v>
      </c>
      <c r="J129" s="41">
        <v>4</v>
      </c>
      <c r="K129" s="41">
        <v>4</v>
      </c>
      <c r="L129" s="41">
        <f>SUM(J129:K129)</f>
        <v>8</v>
      </c>
      <c r="M129" s="41"/>
      <c r="N129" s="41"/>
      <c r="O129" s="41">
        <f>SUM(M129:N129)</f>
        <v>0</v>
      </c>
      <c r="P129" s="41"/>
      <c r="Q129" s="41"/>
      <c r="R129" s="41">
        <f>SUM(P129:Q129)</f>
        <v>0</v>
      </c>
      <c r="S129" s="41"/>
      <c r="T129" s="41"/>
      <c r="U129" s="41">
        <f>SUM(S129:T129)</f>
        <v>0</v>
      </c>
      <c r="V129" s="41"/>
      <c r="W129" s="41"/>
      <c r="X129" s="41">
        <f>SUM(V129:W129)</f>
        <v>0</v>
      </c>
      <c r="Y129" s="41"/>
      <c r="Z129" s="41"/>
      <c r="AA129" s="41">
        <f>SUM(Y129:Z129)</f>
        <v>0</v>
      </c>
    </row>
    <row r="130" spans="1:27" outlineLevel="4" x14ac:dyDescent="0.25">
      <c r="A130" s="41">
        <v>9.0498999999999992</v>
      </c>
      <c r="B130" s="41" t="s">
        <v>137</v>
      </c>
      <c r="C130" s="41" t="s">
        <v>138</v>
      </c>
      <c r="D130" s="41">
        <f>G130+J130+M130+P130+S130+V130+Y130</f>
        <v>6</v>
      </c>
      <c r="E130" s="41">
        <f>H130+K130+N130+Q130+T130+W130+Z130</f>
        <v>5</v>
      </c>
      <c r="F130" s="41">
        <f>SUM(D130:E130)</f>
        <v>11</v>
      </c>
      <c r="G130" s="41">
        <v>3</v>
      </c>
      <c r="H130" s="41">
        <v>2</v>
      </c>
      <c r="I130" s="41">
        <f>SUM(G130:H130)</f>
        <v>5</v>
      </c>
      <c r="J130" s="41">
        <v>3</v>
      </c>
      <c r="K130" s="41">
        <v>3</v>
      </c>
      <c r="L130" s="41">
        <f>SUM(J130:K130)</f>
        <v>6</v>
      </c>
      <c r="M130" s="41"/>
      <c r="N130" s="41"/>
      <c r="O130" s="41">
        <f>SUM(M130:N130)</f>
        <v>0</v>
      </c>
      <c r="P130" s="41"/>
      <c r="Q130" s="41"/>
      <c r="R130" s="41">
        <f>SUM(P130:Q130)</f>
        <v>0</v>
      </c>
      <c r="S130" s="41"/>
      <c r="T130" s="41"/>
      <c r="U130" s="41">
        <f>SUM(S130:T130)</f>
        <v>0</v>
      </c>
      <c r="V130" s="41"/>
      <c r="W130" s="41"/>
      <c r="X130" s="41">
        <f>SUM(V130:W130)</f>
        <v>0</v>
      </c>
      <c r="Y130" s="41"/>
      <c r="Z130" s="41"/>
      <c r="AA130" s="41">
        <f>SUM(Y130:Z130)</f>
        <v>0</v>
      </c>
    </row>
    <row r="131" spans="1:27" outlineLevel="1" x14ac:dyDescent="0.25">
      <c r="A131" s="244" t="s">
        <v>369</v>
      </c>
      <c r="B131" s="244"/>
      <c r="C131" s="244"/>
      <c r="D131" s="40">
        <f t="shared" ref="D131:AA131" si="89">SUBTOTAL(9,D134:D136)</f>
        <v>219</v>
      </c>
      <c r="E131" s="40">
        <f t="shared" si="89"/>
        <v>319</v>
      </c>
      <c r="F131" s="40">
        <f t="shared" si="89"/>
        <v>538</v>
      </c>
      <c r="G131" s="40">
        <f t="shared" si="89"/>
        <v>71</v>
      </c>
      <c r="H131" s="40">
        <f t="shared" si="89"/>
        <v>108</v>
      </c>
      <c r="I131" s="40">
        <f t="shared" si="89"/>
        <v>179</v>
      </c>
      <c r="J131" s="40">
        <f t="shared" si="89"/>
        <v>73</v>
      </c>
      <c r="K131" s="40">
        <f t="shared" si="89"/>
        <v>113</v>
      </c>
      <c r="L131" s="40">
        <f t="shared" si="89"/>
        <v>186</v>
      </c>
      <c r="M131" s="40">
        <f t="shared" si="89"/>
        <v>75</v>
      </c>
      <c r="N131" s="40">
        <f t="shared" si="89"/>
        <v>98</v>
      </c>
      <c r="O131" s="40">
        <f t="shared" si="89"/>
        <v>173</v>
      </c>
      <c r="P131" s="40">
        <f t="shared" si="89"/>
        <v>0</v>
      </c>
      <c r="Q131" s="40">
        <f t="shared" si="89"/>
        <v>0</v>
      </c>
      <c r="R131" s="40">
        <f t="shared" si="89"/>
        <v>0</v>
      </c>
      <c r="S131" s="40">
        <f t="shared" si="89"/>
        <v>0</v>
      </c>
      <c r="T131" s="40">
        <f t="shared" si="89"/>
        <v>0</v>
      </c>
      <c r="U131" s="40">
        <f t="shared" si="89"/>
        <v>0</v>
      </c>
      <c r="V131" s="40">
        <f t="shared" si="89"/>
        <v>0</v>
      </c>
      <c r="W131" s="40">
        <f t="shared" si="89"/>
        <v>0</v>
      </c>
      <c r="X131" s="40">
        <f t="shared" si="89"/>
        <v>0</v>
      </c>
      <c r="Y131" s="40">
        <f t="shared" si="89"/>
        <v>0</v>
      </c>
      <c r="Z131" s="40">
        <f t="shared" si="89"/>
        <v>0</v>
      </c>
      <c r="AA131" s="40">
        <f t="shared" si="89"/>
        <v>0</v>
      </c>
    </row>
    <row r="132" spans="1:27" outlineLevel="2" x14ac:dyDescent="0.25">
      <c r="A132" s="243" t="s">
        <v>11</v>
      </c>
      <c r="B132" s="243"/>
      <c r="C132" s="243"/>
      <c r="D132" s="40">
        <f t="shared" ref="D132:AA132" si="90">SUBTOTAL(9,D134:D136)</f>
        <v>219</v>
      </c>
      <c r="E132" s="40">
        <f t="shared" si="90"/>
        <v>319</v>
      </c>
      <c r="F132" s="40">
        <f t="shared" si="90"/>
        <v>538</v>
      </c>
      <c r="G132" s="40">
        <f t="shared" si="90"/>
        <v>71</v>
      </c>
      <c r="H132" s="40">
        <f t="shared" si="90"/>
        <v>108</v>
      </c>
      <c r="I132" s="40">
        <f t="shared" si="90"/>
        <v>179</v>
      </c>
      <c r="J132" s="40">
        <f t="shared" si="90"/>
        <v>73</v>
      </c>
      <c r="K132" s="40">
        <f t="shared" si="90"/>
        <v>113</v>
      </c>
      <c r="L132" s="40">
        <f t="shared" si="90"/>
        <v>186</v>
      </c>
      <c r="M132" s="40">
        <f t="shared" si="90"/>
        <v>75</v>
      </c>
      <c r="N132" s="40">
        <f t="shared" si="90"/>
        <v>98</v>
      </c>
      <c r="O132" s="40">
        <f t="shared" si="90"/>
        <v>173</v>
      </c>
      <c r="P132" s="40">
        <f t="shared" si="90"/>
        <v>0</v>
      </c>
      <c r="Q132" s="40">
        <f t="shared" si="90"/>
        <v>0</v>
      </c>
      <c r="R132" s="40">
        <f t="shared" si="90"/>
        <v>0</v>
      </c>
      <c r="S132" s="40">
        <f t="shared" si="90"/>
        <v>0</v>
      </c>
      <c r="T132" s="40">
        <f t="shared" si="90"/>
        <v>0</v>
      </c>
      <c r="U132" s="40">
        <f t="shared" si="90"/>
        <v>0</v>
      </c>
      <c r="V132" s="40">
        <f t="shared" si="90"/>
        <v>0</v>
      </c>
      <c r="W132" s="40">
        <f t="shared" si="90"/>
        <v>0</v>
      </c>
      <c r="X132" s="40">
        <f t="shared" si="90"/>
        <v>0</v>
      </c>
      <c r="Y132" s="40">
        <f t="shared" si="90"/>
        <v>0</v>
      </c>
      <c r="Z132" s="40">
        <f t="shared" si="90"/>
        <v>0</v>
      </c>
      <c r="AA132" s="40">
        <f t="shared" si="90"/>
        <v>0</v>
      </c>
    </row>
    <row r="133" spans="1:27" outlineLevel="3" collapsed="1" x14ac:dyDescent="0.25">
      <c r="A133" s="245" t="s">
        <v>23</v>
      </c>
      <c r="B133" s="245"/>
      <c r="C133" s="245"/>
      <c r="D133" s="40">
        <f t="shared" ref="D133:AA133" si="91">SUBTOTAL(9,D134:D134)</f>
        <v>10</v>
      </c>
      <c r="E133" s="40">
        <f t="shared" si="91"/>
        <v>12</v>
      </c>
      <c r="F133" s="40">
        <f t="shared" si="91"/>
        <v>22</v>
      </c>
      <c r="G133" s="40">
        <f t="shared" si="91"/>
        <v>8</v>
      </c>
      <c r="H133" s="40">
        <f t="shared" si="91"/>
        <v>8</v>
      </c>
      <c r="I133" s="40">
        <f t="shared" si="91"/>
        <v>16</v>
      </c>
      <c r="J133" s="40">
        <f t="shared" si="91"/>
        <v>2</v>
      </c>
      <c r="K133" s="40">
        <f t="shared" si="91"/>
        <v>4</v>
      </c>
      <c r="L133" s="40">
        <f t="shared" si="91"/>
        <v>6</v>
      </c>
      <c r="M133" s="40">
        <f t="shared" si="91"/>
        <v>0</v>
      </c>
      <c r="N133" s="40">
        <f t="shared" si="91"/>
        <v>0</v>
      </c>
      <c r="O133" s="40">
        <f t="shared" si="91"/>
        <v>0</v>
      </c>
      <c r="P133" s="40">
        <f t="shared" si="91"/>
        <v>0</v>
      </c>
      <c r="Q133" s="40">
        <f t="shared" si="91"/>
        <v>0</v>
      </c>
      <c r="R133" s="40">
        <f t="shared" si="91"/>
        <v>0</v>
      </c>
      <c r="S133" s="40">
        <f t="shared" si="91"/>
        <v>0</v>
      </c>
      <c r="T133" s="40">
        <f t="shared" si="91"/>
        <v>0</v>
      </c>
      <c r="U133" s="40">
        <f t="shared" si="91"/>
        <v>0</v>
      </c>
      <c r="V133" s="40">
        <f t="shared" si="91"/>
        <v>0</v>
      </c>
      <c r="W133" s="40">
        <f t="shared" si="91"/>
        <v>0</v>
      </c>
      <c r="X133" s="40">
        <f t="shared" si="91"/>
        <v>0</v>
      </c>
      <c r="Y133" s="40">
        <f t="shared" si="91"/>
        <v>0</v>
      </c>
      <c r="Z133" s="40">
        <f t="shared" si="91"/>
        <v>0</v>
      </c>
      <c r="AA133" s="40">
        <f t="shared" si="91"/>
        <v>0</v>
      </c>
    </row>
    <row r="134" spans="1:27" outlineLevel="4" x14ac:dyDescent="0.25">
      <c r="A134" s="41">
        <v>22.010100000000001</v>
      </c>
      <c r="B134" s="41" t="s">
        <v>139</v>
      </c>
      <c r="C134" s="41" t="s">
        <v>140</v>
      </c>
      <c r="D134" s="41">
        <f>G134+J134+M134+P134+S134+V134+Y134</f>
        <v>10</v>
      </c>
      <c r="E134" s="41">
        <f>H134+K134+N134+Q134+T134+W134+Z134</f>
        <v>12</v>
      </c>
      <c r="F134" s="41">
        <f>SUM(D134:E134)</f>
        <v>22</v>
      </c>
      <c r="G134" s="41">
        <v>8</v>
      </c>
      <c r="H134" s="41">
        <v>8</v>
      </c>
      <c r="I134" s="41">
        <f>SUM(G134:H134)</f>
        <v>16</v>
      </c>
      <c r="J134" s="41">
        <v>2</v>
      </c>
      <c r="K134" s="41">
        <v>4</v>
      </c>
      <c r="L134" s="41">
        <f>SUM(J134:K134)</f>
        <v>6</v>
      </c>
      <c r="M134" s="41"/>
      <c r="N134" s="41"/>
      <c r="O134" s="41">
        <f>SUM(M134:N134)</f>
        <v>0</v>
      </c>
      <c r="P134" s="41"/>
      <c r="Q134" s="41"/>
      <c r="R134" s="41">
        <f>SUM(P134:Q134)</f>
        <v>0</v>
      </c>
      <c r="S134" s="41"/>
      <c r="T134" s="41"/>
      <c r="U134" s="41">
        <f>SUM(S134:T134)</f>
        <v>0</v>
      </c>
      <c r="V134" s="41"/>
      <c r="W134" s="41"/>
      <c r="X134" s="41">
        <f>SUM(V134:W134)</f>
        <v>0</v>
      </c>
      <c r="Y134" s="41"/>
      <c r="Z134" s="41"/>
      <c r="AA134" s="41">
        <f>SUM(Y134:Z134)</f>
        <v>0</v>
      </c>
    </row>
    <row r="135" spans="1:27" outlineLevel="3" x14ac:dyDescent="0.25">
      <c r="A135" s="245" t="s">
        <v>25</v>
      </c>
      <c r="B135" s="245"/>
      <c r="C135" s="245"/>
      <c r="D135" s="40">
        <f t="shared" ref="D135:AA135" si="92">SUBTOTAL(9,D136:D136)</f>
        <v>209</v>
      </c>
      <c r="E135" s="40">
        <f t="shared" si="92"/>
        <v>307</v>
      </c>
      <c r="F135" s="40">
        <f t="shared" si="92"/>
        <v>516</v>
      </c>
      <c r="G135" s="40">
        <f t="shared" si="92"/>
        <v>63</v>
      </c>
      <c r="H135" s="40">
        <f t="shared" si="92"/>
        <v>100</v>
      </c>
      <c r="I135" s="40">
        <f t="shared" si="92"/>
        <v>163</v>
      </c>
      <c r="J135" s="40">
        <f t="shared" si="92"/>
        <v>71</v>
      </c>
      <c r="K135" s="40">
        <f t="shared" si="92"/>
        <v>109</v>
      </c>
      <c r="L135" s="40">
        <f t="shared" si="92"/>
        <v>180</v>
      </c>
      <c r="M135" s="40">
        <f t="shared" si="92"/>
        <v>75</v>
      </c>
      <c r="N135" s="40">
        <f t="shared" si="92"/>
        <v>98</v>
      </c>
      <c r="O135" s="40">
        <f t="shared" si="92"/>
        <v>173</v>
      </c>
      <c r="P135" s="40">
        <f t="shared" si="92"/>
        <v>0</v>
      </c>
      <c r="Q135" s="40">
        <f t="shared" si="92"/>
        <v>0</v>
      </c>
      <c r="R135" s="40">
        <f t="shared" si="92"/>
        <v>0</v>
      </c>
      <c r="S135" s="40">
        <f t="shared" si="92"/>
        <v>0</v>
      </c>
      <c r="T135" s="40">
        <f t="shared" si="92"/>
        <v>0</v>
      </c>
      <c r="U135" s="40">
        <f t="shared" si="92"/>
        <v>0</v>
      </c>
      <c r="V135" s="40">
        <f t="shared" si="92"/>
        <v>0</v>
      </c>
      <c r="W135" s="40">
        <f t="shared" si="92"/>
        <v>0</v>
      </c>
      <c r="X135" s="40">
        <f t="shared" si="92"/>
        <v>0</v>
      </c>
      <c r="Y135" s="40">
        <f t="shared" si="92"/>
        <v>0</v>
      </c>
      <c r="Z135" s="40">
        <f t="shared" si="92"/>
        <v>0</v>
      </c>
      <c r="AA135" s="40">
        <f t="shared" si="92"/>
        <v>0</v>
      </c>
    </row>
    <row r="136" spans="1:27" outlineLevel="4" x14ac:dyDescent="0.25">
      <c r="A136" s="41">
        <v>22.010100000000001</v>
      </c>
      <c r="B136" s="41" t="s">
        <v>139</v>
      </c>
      <c r="C136" s="41" t="s">
        <v>140</v>
      </c>
      <c r="D136" s="41">
        <f>G136+J136+M136+P136+S136+V136+Y136</f>
        <v>209</v>
      </c>
      <c r="E136" s="41">
        <f>H136+K136+N136+Q136+T136+W136+Z136</f>
        <v>307</v>
      </c>
      <c r="F136" s="41">
        <f>SUM(D136:E136)</f>
        <v>516</v>
      </c>
      <c r="G136" s="41">
        <v>63</v>
      </c>
      <c r="H136" s="41">
        <v>100</v>
      </c>
      <c r="I136" s="41">
        <f>SUM(G136:H136)</f>
        <v>163</v>
      </c>
      <c r="J136" s="41">
        <v>71</v>
      </c>
      <c r="K136" s="41">
        <v>109</v>
      </c>
      <c r="L136" s="41">
        <f>SUM(J136:K136)</f>
        <v>180</v>
      </c>
      <c r="M136" s="41">
        <v>75</v>
      </c>
      <c r="N136" s="41">
        <v>98</v>
      </c>
      <c r="O136" s="41">
        <f>SUM(M136:N136)</f>
        <v>173</v>
      </c>
      <c r="P136" s="41"/>
      <c r="Q136" s="41"/>
      <c r="R136" s="41">
        <f>SUM(P136:Q136)</f>
        <v>0</v>
      </c>
      <c r="S136" s="41"/>
      <c r="T136" s="41"/>
      <c r="U136" s="41">
        <f>SUM(S136:T136)</f>
        <v>0</v>
      </c>
      <c r="V136" s="41"/>
      <c r="W136" s="41"/>
      <c r="X136" s="41">
        <f>SUM(V136:W136)</f>
        <v>0</v>
      </c>
      <c r="Y136" s="41"/>
      <c r="Z136" s="41"/>
      <c r="AA136" s="41">
        <f>SUM(Y136:Z136)</f>
        <v>0</v>
      </c>
    </row>
    <row r="137" spans="1:27" outlineLevel="1" x14ac:dyDescent="0.25">
      <c r="A137" s="244" t="s">
        <v>361</v>
      </c>
      <c r="B137" s="244"/>
      <c r="C137" s="244"/>
      <c r="D137" s="40">
        <f t="shared" ref="D137:AA137" si="93">SUBTOTAL(9,D140:D185)</f>
        <v>553</v>
      </c>
      <c r="E137" s="40">
        <f t="shared" si="93"/>
        <v>1268</v>
      </c>
      <c r="F137" s="40">
        <f t="shared" si="93"/>
        <v>1821</v>
      </c>
      <c r="G137" s="40">
        <f t="shared" si="93"/>
        <v>139</v>
      </c>
      <c r="H137" s="40">
        <f t="shared" si="93"/>
        <v>348</v>
      </c>
      <c r="I137" s="40">
        <f t="shared" si="93"/>
        <v>487</v>
      </c>
      <c r="J137" s="40">
        <f t="shared" si="93"/>
        <v>184</v>
      </c>
      <c r="K137" s="40">
        <f t="shared" si="93"/>
        <v>461</v>
      </c>
      <c r="L137" s="40">
        <f t="shared" si="93"/>
        <v>645</v>
      </c>
      <c r="M137" s="40">
        <f t="shared" si="93"/>
        <v>69</v>
      </c>
      <c r="N137" s="40">
        <f t="shared" si="93"/>
        <v>136</v>
      </c>
      <c r="O137" s="40">
        <f t="shared" si="93"/>
        <v>205</v>
      </c>
      <c r="P137" s="40">
        <f t="shared" si="93"/>
        <v>158</v>
      </c>
      <c r="Q137" s="40">
        <f t="shared" si="93"/>
        <v>321</v>
      </c>
      <c r="R137" s="40">
        <f t="shared" si="93"/>
        <v>479</v>
      </c>
      <c r="S137" s="40">
        <f t="shared" si="93"/>
        <v>0</v>
      </c>
      <c r="T137" s="40">
        <f t="shared" si="93"/>
        <v>0</v>
      </c>
      <c r="U137" s="40">
        <f t="shared" si="93"/>
        <v>0</v>
      </c>
      <c r="V137" s="40">
        <f t="shared" si="93"/>
        <v>3</v>
      </c>
      <c r="W137" s="40">
        <f t="shared" si="93"/>
        <v>2</v>
      </c>
      <c r="X137" s="40">
        <f t="shared" si="93"/>
        <v>5</v>
      </c>
      <c r="Y137" s="40">
        <f t="shared" si="93"/>
        <v>0</v>
      </c>
      <c r="Z137" s="40">
        <f t="shared" si="93"/>
        <v>0</v>
      </c>
      <c r="AA137" s="40">
        <f t="shared" si="93"/>
        <v>0</v>
      </c>
    </row>
    <row r="138" spans="1:27" outlineLevel="2" x14ac:dyDescent="0.25">
      <c r="A138" s="243" t="s">
        <v>10</v>
      </c>
      <c r="B138" s="243"/>
      <c r="C138" s="243"/>
      <c r="D138" s="40">
        <f t="shared" ref="D138:AA138" si="94">SUBTOTAL(9,D140:D165)</f>
        <v>404</v>
      </c>
      <c r="E138" s="40">
        <f t="shared" si="94"/>
        <v>843</v>
      </c>
      <c r="F138" s="40">
        <f t="shared" si="94"/>
        <v>1247</v>
      </c>
      <c r="G138" s="40">
        <f t="shared" si="94"/>
        <v>83</v>
      </c>
      <c r="H138" s="40">
        <f t="shared" si="94"/>
        <v>172</v>
      </c>
      <c r="I138" s="40">
        <f t="shared" si="94"/>
        <v>255</v>
      </c>
      <c r="J138" s="40">
        <f t="shared" si="94"/>
        <v>91</v>
      </c>
      <c r="K138" s="40">
        <f t="shared" si="94"/>
        <v>212</v>
      </c>
      <c r="L138" s="40">
        <f t="shared" si="94"/>
        <v>303</v>
      </c>
      <c r="M138" s="40">
        <f t="shared" si="94"/>
        <v>69</v>
      </c>
      <c r="N138" s="40">
        <f t="shared" si="94"/>
        <v>136</v>
      </c>
      <c r="O138" s="40">
        <f t="shared" si="94"/>
        <v>205</v>
      </c>
      <c r="P138" s="40">
        <f t="shared" si="94"/>
        <v>158</v>
      </c>
      <c r="Q138" s="40">
        <f t="shared" si="94"/>
        <v>321</v>
      </c>
      <c r="R138" s="40">
        <f t="shared" si="94"/>
        <v>479</v>
      </c>
      <c r="S138" s="40">
        <f t="shared" si="94"/>
        <v>0</v>
      </c>
      <c r="T138" s="40">
        <f t="shared" si="94"/>
        <v>0</v>
      </c>
      <c r="U138" s="40">
        <f t="shared" si="94"/>
        <v>0</v>
      </c>
      <c r="V138" s="40">
        <f t="shared" si="94"/>
        <v>3</v>
      </c>
      <c r="W138" s="40">
        <f t="shared" si="94"/>
        <v>2</v>
      </c>
      <c r="X138" s="40">
        <f t="shared" si="94"/>
        <v>5</v>
      </c>
      <c r="Y138" s="40">
        <f t="shared" si="94"/>
        <v>0</v>
      </c>
      <c r="Z138" s="40">
        <f t="shared" si="94"/>
        <v>0</v>
      </c>
      <c r="AA138" s="40">
        <f t="shared" si="94"/>
        <v>0</v>
      </c>
    </row>
    <row r="139" spans="1:27" outlineLevel="3" collapsed="1" x14ac:dyDescent="0.25">
      <c r="A139" s="245" t="s">
        <v>19</v>
      </c>
      <c r="B139" s="245"/>
      <c r="C139" s="245"/>
      <c r="D139" s="40">
        <f t="shared" ref="D139:AA139" si="95">SUBTOTAL(9,D140:D143)</f>
        <v>104</v>
      </c>
      <c r="E139" s="40">
        <f t="shared" si="95"/>
        <v>155</v>
      </c>
      <c r="F139" s="40">
        <f t="shared" si="95"/>
        <v>259</v>
      </c>
      <c r="G139" s="40">
        <f t="shared" si="95"/>
        <v>20</v>
      </c>
      <c r="H139" s="40">
        <f t="shared" si="95"/>
        <v>35</v>
      </c>
      <c r="I139" s="40">
        <f t="shared" si="95"/>
        <v>55</v>
      </c>
      <c r="J139" s="40">
        <f t="shared" si="95"/>
        <v>15</v>
      </c>
      <c r="K139" s="40">
        <f t="shared" si="95"/>
        <v>41</v>
      </c>
      <c r="L139" s="40">
        <f t="shared" si="95"/>
        <v>56</v>
      </c>
      <c r="M139" s="40">
        <f t="shared" si="95"/>
        <v>25</v>
      </c>
      <c r="N139" s="40">
        <f t="shared" si="95"/>
        <v>24</v>
      </c>
      <c r="O139" s="40">
        <f t="shared" si="95"/>
        <v>49</v>
      </c>
      <c r="P139" s="40">
        <f t="shared" si="95"/>
        <v>42</v>
      </c>
      <c r="Q139" s="40">
        <f t="shared" si="95"/>
        <v>55</v>
      </c>
      <c r="R139" s="40">
        <f t="shared" si="95"/>
        <v>97</v>
      </c>
      <c r="S139" s="40">
        <f t="shared" si="95"/>
        <v>0</v>
      </c>
      <c r="T139" s="40">
        <f t="shared" si="95"/>
        <v>0</v>
      </c>
      <c r="U139" s="40">
        <f t="shared" si="95"/>
        <v>0</v>
      </c>
      <c r="V139" s="40">
        <f t="shared" si="95"/>
        <v>2</v>
      </c>
      <c r="W139" s="40">
        <f t="shared" si="95"/>
        <v>0</v>
      </c>
      <c r="X139" s="40">
        <f t="shared" si="95"/>
        <v>2</v>
      </c>
      <c r="Y139" s="40">
        <f t="shared" si="95"/>
        <v>0</v>
      </c>
      <c r="Z139" s="40">
        <f t="shared" si="95"/>
        <v>0</v>
      </c>
      <c r="AA139" s="40">
        <f t="shared" si="95"/>
        <v>0</v>
      </c>
    </row>
    <row r="140" spans="1:27" outlineLevel="4" x14ac:dyDescent="0.25">
      <c r="A140" s="41">
        <v>13.1302</v>
      </c>
      <c r="B140" s="41" t="s">
        <v>149</v>
      </c>
      <c r="C140" s="41" t="s">
        <v>150</v>
      </c>
      <c r="D140" s="41">
        <f t="shared" ref="D140:E143" si="96">G140+J140+M140+P140+S140+V140+Y140</f>
        <v>2</v>
      </c>
      <c r="E140" s="41">
        <f t="shared" si="96"/>
        <v>38</v>
      </c>
      <c r="F140" s="41">
        <f>SUM(D140:E140)</f>
        <v>40</v>
      </c>
      <c r="G140" s="41">
        <v>1</v>
      </c>
      <c r="H140" s="41">
        <v>10</v>
      </c>
      <c r="I140" s="41">
        <f>SUM(G140:H140)</f>
        <v>11</v>
      </c>
      <c r="J140" s="41"/>
      <c r="K140" s="41">
        <v>7</v>
      </c>
      <c r="L140" s="41">
        <f>SUM(J140:K140)</f>
        <v>7</v>
      </c>
      <c r="M140" s="41">
        <v>1</v>
      </c>
      <c r="N140" s="41">
        <v>10</v>
      </c>
      <c r="O140" s="41">
        <f>SUM(M140:N140)</f>
        <v>11</v>
      </c>
      <c r="P140" s="41"/>
      <c r="Q140" s="41">
        <v>11</v>
      </c>
      <c r="R140" s="41">
        <f>SUM(P140:Q140)</f>
        <v>11</v>
      </c>
      <c r="S140" s="41"/>
      <c r="T140" s="41"/>
      <c r="U140" s="41">
        <f>SUM(S140:T140)</f>
        <v>0</v>
      </c>
      <c r="V140" s="41"/>
      <c r="W140" s="41"/>
      <c r="X140" s="41">
        <f>SUM(V140:W140)</f>
        <v>0</v>
      </c>
      <c r="Y140" s="41"/>
      <c r="Z140" s="41"/>
      <c r="AA140" s="41">
        <f>SUM(Y140:Z140)</f>
        <v>0</v>
      </c>
    </row>
    <row r="141" spans="1:27" outlineLevel="4" x14ac:dyDescent="0.25">
      <c r="A141" s="41">
        <v>13.1312</v>
      </c>
      <c r="B141" s="41" t="s">
        <v>175</v>
      </c>
      <c r="C141" s="41" t="s">
        <v>176</v>
      </c>
      <c r="D141" s="41">
        <f t="shared" si="96"/>
        <v>30</v>
      </c>
      <c r="E141" s="41">
        <f t="shared" si="96"/>
        <v>24</v>
      </c>
      <c r="F141" s="41">
        <f>SUM(D141:E141)</f>
        <v>54</v>
      </c>
      <c r="G141" s="41">
        <v>6</v>
      </c>
      <c r="H141" s="41">
        <v>6</v>
      </c>
      <c r="I141" s="41">
        <f>SUM(G141:H141)</f>
        <v>12</v>
      </c>
      <c r="J141" s="41">
        <v>5</v>
      </c>
      <c r="K141" s="41">
        <v>9</v>
      </c>
      <c r="L141" s="41">
        <f>SUM(J141:K141)</f>
        <v>14</v>
      </c>
      <c r="M141" s="41">
        <v>8</v>
      </c>
      <c r="N141" s="41">
        <v>3</v>
      </c>
      <c r="O141" s="41">
        <f>SUM(M141:N141)</f>
        <v>11</v>
      </c>
      <c r="P141" s="41">
        <v>9</v>
      </c>
      <c r="Q141" s="41">
        <v>6</v>
      </c>
      <c r="R141" s="41">
        <f>SUM(P141:Q141)</f>
        <v>15</v>
      </c>
      <c r="S141" s="41"/>
      <c r="T141" s="41"/>
      <c r="U141" s="41">
        <f>SUM(S141:T141)</f>
        <v>0</v>
      </c>
      <c r="V141" s="41">
        <v>2</v>
      </c>
      <c r="W141" s="41"/>
      <c r="X141" s="41">
        <f>SUM(V141:W141)</f>
        <v>2</v>
      </c>
      <c r="Y141" s="41"/>
      <c r="Z141" s="41"/>
      <c r="AA141" s="41">
        <f>SUM(Y141:Z141)</f>
        <v>0</v>
      </c>
    </row>
    <row r="142" spans="1:27" outlineLevel="4" x14ac:dyDescent="0.25">
      <c r="A142" s="41">
        <v>13.132400000000001</v>
      </c>
      <c r="B142" s="41" t="s">
        <v>181</v>
      </c>
      <c r="C142" s="41" t="s">
        <v>182</v>
      </c>
      <c r="D142" s="41">
        <f t="shared" si="96"/>
        <v>26</v>
      </c>
      <c r="E142" s="41">
        <f t="shared" si="96"/>
        <v>45</v>
      </c>
      <c r="F142" s="41">
        <f>SUM(D142:E142)</f>
        <v>71</v>
      </c>
      <c r="G142" s="41">
        <v>7</v>
      </c>
      <c r="H142" s="41">
        <v>18</v>
      </c>
      <c r="I142" s="41">
        <f>SUM(G142:H142)</f>
        <v>25</v>
      </c>
      <c r="J142" s="41">
        <v>3</v>
      </c>
      <c r="K142" s="41">
        <v>13</v>
      </c>
      <c r="L142" s="41">
        <f>SUM(J142:K142)</f>
        <v>16</v>
      </c>
      <c r="M142" s="41">
        <v>6</v>
      </c>
      <c r="N142" s="41">
        <v>3</v>
      </c>
      <c r="O142" s="41">
        <f>SUM(M142:N142)</f>
        <v>9</v>
      </c>
      <c r="P142" s="41">
        <v>10</v>
      </c>
      <c r="Q142" s="41">
        <v>11</v>
      </c>
      <c r="R142" s="41">
        <f>SUM(P142:Q142)</f>
        <v>21</v>
      </c>
      <c r="S142" s="41"/>
      <c r="T142" s="41"/>
      <c r="U142" s="41">
        <f>SUM(S142:T142)</f>
        <v>0</v>
      </c>
      <c r="V142" s="41"/>
      <c r="W142" s="41"/>
      <c r="X142" s="41">
        <f>SUM(V142:W142)</f>
        <v>0</v>
      </c>
      <c r="Y142" s="41"/>
      <c r="Z142" s="41"/>
      <c r="AA142" s="41">
        <f>SUM(Y142:Z142)</f>
        <v>0</v>
      </c>
    </row>
    <row r="143" spans="1:27" outlineLevel="4" x14ac:dyDescent="0.25">
      <c r="A143" s="41">
        <v>13.9999</v>
      </c>
      <c r="B143" s="41" t="s">
        <v>179</v>
      </c>
      <c r="C143" s="41" t="s">
        <v>180</v>
      </c>
      <c r="D143" s="41">
        <f t="shared" si="96"/>
        <v>46</v>
      </c>
      <c r="E143" s="41">
        <f t="shared" si="96"/>
        <v>48</v>
      </c>
      <c r="F143" s="41">
        <f>SUM(D143:E143)</f>
        <v>94</v>
      </c>
      <c r="G143" s="41">
        <v>6</v>
      </c>
      <c r="H143" s="41">
        <v>1</v>
      </c>
      <c r="I143" s="41">
        <f>SUM(G143:H143)</f>
        <v>7</v>
      </c>
      <c r="J143" s="41">
        <v>7</v>
      </c>
      <c r="K143" s="41">
        <v>12</v>
      </c>
      <c r="L143" s="41">
        <f>SUM(J143:K143)</f>
        <v>19</v>
      </c>
      <c r="M143" s="41">
        <v>10</v>
      </c>
      <c r="N143" s="41">
        <v>8</v>
      </c>
      <c r="O143" s="41">
        <f>SUM(M143:N143)</f>
        <v>18</v>
      </c>
      <c r="P143" s="41">
        <v>23</v>
      </c>
      <c r="Q143" s="41">
        <v>27</v>
      </c>
      <c r="R143" s="41">
        <f>SUM(P143:Q143)</f>
        <v>50</v>
      </c>
      <c r="S143" s="41"/>
      <c r="T143" s="41"/>
      <c r="U143" s="41">
        <f>SUM(S143:T143)</f>
        <v>0</v>
      </c>
      <c r="V143" s="41"/>
      <c r="W143" s="41"/>
      <c r="X143" s="41">
        <f>SUM(V143:W143)</f>
        <v>0</v>
      </c>
      <c r="Y143" s="41"/>
      <c r="Z143" s="41"/>
      <c r="AA143" s="41">
        <f>SUM(Y143:Z143)</f>
        <v>0</v>
      </c>
    </row>
    <row r="144" spans="1:27" outlineLevel="3" x14ac:dyDescent="0.25">
      <c r="A144" s="245" t="s">
        <v>558</v>
      </c>
      <c r="B144" s="245"/>
      <c r="C144" s="245"/>
      <c r="D144" s="40">
        <f t="shared" ref="D144:AA144" si="97">SUBTOTAL(9,D145:D147)</f>
        <v>2</v>
      </c>
      <c r="E144" s="40">
        <f t="shared" si="97"/>
        <v>66</v>
      </c>
      <c r="F144" s="40">
        <f t="shared" si="97"/>
        <v>68</v>
      </c>
      <c r="G144" s="40">
        <f t="shared" si="97"/>
        <v>2</v>
      </c>
      <c r="H144" s="40">
        <f t="shared" si="97"/>
        <v>10</v>
      </c>
      <c r="I144" s="40">
        <f t="shared" si="97"/>
        <v>12</v>
      </c>
      <c r="J144" s="40">
        <f t="shared" si="97"/>
        <v>0</v>
      </c>
      <c r="K144" s="40">
        <f t="shared" si="97"/>
        <v>18</v>
      </c>
      <c r="L144" s="40">
        <f t="shared" si="97"/>
        <v>18</v>
      </c>
      <c r="M144" s="40">
        <f t="shared" si="97"/>
        <v>0</v>
      </c>
      <c r="N144" s="40">
        <f t="shared" si="97"/>
        <v>7</v>
      </c>
      <c r="O144" s="40">
        <f t="shared" si="97"/>
        <v>7</v>
      </c>
      <c r="P144" s="40">
        <f t="shared" si="97"/>
        <v>0</v>
      </c>
      <c r="Q144" s="40">
        <f t="shared" si="97"/>
        <v>29</v>
      </c>
      <c r="R144" s="40">
        <f t="shared" si="97"/>
        <v>29</v>
      </c>
      <c r="S144" s="40">
        <f t="shared" si="97"/>
        <v>0</v>
      </c>
      <c r="T144" s="40">
        <f t="shared" si="97"/>
        <v>0</v>
      </c>
      <c r="U144" s="40">
        <f t="shared" si="97"/>
        <v>0</v>
      </c>
      <c r="V144" s="40">
        <f t="shared" si="97"/>
        <v>0</v>
      </c>
      <c r="W144" s="40">
        <f t="shared" si="97"/>
        <v>2</v>
      </c>
      <c r="X144" s="40">
        <f t="shared" si="97"/>
        <v>2</v>
      </c>
      <c r="Y144" s="40">
        <f t="shared" si="97"/>
        <v>0</v>
      </c>
      <c r="Z144" s="40">
        <f t="shared" si="97"/>
        <v>0</v>
      </c>
      <c r="AA144" s="40">
        <f t="shared" si="97"/>
        <v>0</v>
      </c>
    </row>
    <row r="145" spans="1:27" outlineLevel="4" x14ac:dyDescent="0.25">
      <c r="A145" s="41">
        <v>13.121</v>
      </c>
      <c r="B145" s="41" t="s">
        <v>384</v>
      </c>
      <c r="C145" s="41" t="s">
        <v>184</v>
      </c>
      <c r="D145" s="41">
        <f t="shared" ref="D145:E147" si="98">G145+J145+M145+P145+S145+V145+Y145</f>
        <v>2</v>
      </c>
      <c r="E145" s="41">
        <f t="shared" si="98"/>
        <v>59</v>
      </c>
      <c r="F145" s="41">
        <f>SUM(D145:E145)</f>
        <v>61</v>
      </c>
      <c r="G145" s="41">
        <v>2</v>
      </c>
      <c r="H145" s="41">
        <v>10</v>
      </c>
      <c r="I145" s="41">
        <f>SUM(G145:H145)</f>
        <v>12</v>
      </c>
      <c r="J145" s="41"/>
      <c r="K145" s="41">
        <v>18</v>
      </c>
      <c r="L145" s="41">
        <f>SUM(J145:K145)</f>
        <v>18</v>
      </c>
      <c r="M145" s="41"/>
      <c r="N145" s="41">
        <v>7</v>
      </c>
      <c r="O145" s="41">
        <f>SUM(M145:N145)</f>
        <v>7</v>
      </c>
      <c r="P145" s="41"/>
      <c r="Q145" s="41">
        <v>22</v>
      </c>
      <c r="R145" s="41">
        <f>SUM(P145:Q145)</f>
        <v>22</v>
      </c>
      <c r="S145" s="41"/>
      <c r="T145" s="41"/>
      <c r="U145" s="41">
        <f>SUM(S145:T145)</f>
        <v>0</v>
      </c>
      <c r="V145" s="41"/>
      <c r="W145" s="41">
        <v>2</v>
      </c>
      <c r="X145" s="41">
        <f>SUM(V145:W145)</f>
        <v>2</v>
      </c>
      <c r="Y145" s="41"/>
      <c r="Z145" s="41"/>
      <c r="AA145" s="41">
        <f>SUM(Y145:Z145)</f>
        <v>0</v>
      </c>
    </row>
    <row r="146" spans="1:27" outlineLevel="4" x14ac:dyDescent="0.25">
      <c r="A146" s="41">
        <v>19.070699999999999</v>
      </c>
      <c r="B146" s="41" t="s">
        <v>382</v>
      </c>
      <c r="C146" s="41" t="s">
        <v>383</v>
      </c>
      <c r="D146" s="41">
        <f t="shared" si="98"/>
        <v>0</v>
      </c>
      <c r="E146" s="41">
        <f t="shared" si="98"/>
        <v>6</v>
      </c>
      <c r="F146" s="41">
        <f>SUM(D146:E146)</f>
        <v>6</v>
      </c>
      <c r="G146" s="41"/>
      <c r="H146" s="41"/>
      <c r="I146" s="41">
        <f>SUM(G146:H146)</f>
        <v>0</v>
      </c>
      <c r="J146" s="41"/>
      <c r="K146" s="41"/>
      <c r="L146" s="41">
        <f>SUM(J146:K146)</f>
        <v>0</v>
      </c>
      <c r="M146" s="41"/>
      <c r="N146" s="41"/>
      <c r="O146" s="41">
        <f>SUM(M146:N146)</f>
        <v>0</v>
      </c>
      <c r="P146" s="41"/>
      <c r="Q146" s="41">
        <v>6</v>
      </c>
      <c r="R146" s="41">
        <f>SUM(P146:Q146)</f>
        <v>6</v>
      </c>
      <c r="S146" s="41"/>
      <c r="T146" s="41"/>
      <c r="U146" s="41">
        <f>SUM(S146:T146)</f>
        <v>0</v>
      </c>
      <c r="V146" s="41"/>
      <c r="W146" s="41"/>
      <c r="X146" s="41">
        <f>SUM(V146:W146)</f>
        <v>0</v>
      </c>
      <c r="Y146" s="41"/>
      <c r="Z146" s="41"/>
      <c r="AA146" s="41">
        <f>SUM(Y146:Z146)</f>
        <v>0</v>
      </c>
    </row>
    <row r="147" spans="1:27" outlineLevel="4" x14ac:dyDescent="0.25">
      <c r="A147" s="41">
        <v>19.070799999999998</v>
      </c>
      <c r="B147" s="41" t="s">
        <v>183</v>
      </c>
      <c r="C147" s="41" t="s">
        <v>184</v>
      </c>
      <c r="D147" s="41">
        <f t="shared" si="98"/>
        <v>0</v>
      </c>
      <c r="E147" s="41">
        <f t="shared" si="98"/>
        <v>1</v>
      </c>
      <c r="F147" s="41">
        <f>SUM(D147:E147)</f>
        <v>1</v>
      </c>
      <c r="G147" s="41"/>
      <c r="H147" s="41"/>
      <c r="I147" s="41">
        <f>SUM(G147:H147)</f>
        <v>0</v>
      </c>
      <c r="J147" s="41"/>
      <c r="K147" s="41"/>
      <c r="L147" s="41">
        <f>SUM(J147:K147)</f>
        <v>0</v>
      </c>
      <c r="M147" s="41"/>
      <c r="N147" s="41"/>
      <c r="O147" s="41">
        <f>SUM(M147:N147)</f>
        <v>0</v>
      </c>
      <c r="P147" s="41"/>
      <c r="Q147" s="41">
        <v>1</v>
      </c>
      <c r="R147" s="41">
        <f>SUM(P147:Q147)</f>
        <v>1</v>
      </c>
      <c r="S147" s="41"/>
      <c r="T147" s="41"/>
      <c r="U147" s="41">
        <f>SUM(S147:T147)</f>
        <v>0</v>
      </c>
      <c r="V147" s="41"/>
      <c r="W147" s="41"/>
      <c r="X147" s="41">
        <f>SUM(V147:W147)</f>
        <v>0</v>
      </c>
      <c r="Y147" s="41"/>
      <c r="Z147" s="41"/>
      <c r="AA147" s="41">
        <f>SUM(Y147:Z147)</f>
        <v>0</v>
      </c>
    </row>
    <row r="148" spans="1:27" outlineLevel="3" x14ac:dyDescent="0.25">
      <c r="A148" s="245" t="s">
        <v>559</v>
      </c>
      <c r="B148" s="245"/>
      <c r="C148" s="245"/>
      <c r="D148" s="40">
        <f t="shared" ref="D148:AA148" si="99">SUBTOTAL(9,D149:D152)</f>
        <v>28</v>
      </c>
      <c r="E148" s="40">
        <f t="shared" si="99"/>
        <v>273</v>
      </c>
      <c r="F148" s="40">
        <f t="shared" si="99"/>
        <v>301</v>
      </c>
      <c r="G148" s="40">
        <f t="shared" si="99"/>
        <v>5</v>
      </c>
      <c r="H148" s="40">
        <f t="shared" si="99"/>
        <v>35</v>
      </c>
      <c r="I148" s="40">
        <f t="shared" si="99"/>
        <v>40</v>
      </c>
      <c r="J148" s="40">
        <f t="shared" si="99"/>
        <v>6</v>
      </c>
      <c r="K148" s="40">
        <f t="shared" si="99"/>
        <v>67</v>
      </c>
      <c r="L148" s="40">
        <f t="shared" si="99"/>
        <v>73</v>
      </c>
      <c r="M148" s="40">
        <f t="shared" si="99"/>
        <v>3</v>
      </c>
      <c r="N148" s="40">
        <f t="shared" si="99"/>
        <v>51</v>
      </c>
      <c r="O148" s="40">
        <f t="shared" si="99"/>
        <v>54</v>
      </c>
      <c r="P148" s="40">
        <f t="shared" si="99"/>
        <v>14</v>
      </c>
      <c r="Q148" s="40">
        <f t="shared" si="99"/>
        <v>120</v>
      </c>
      <c r="R148" s="40">
        <f t="shared" si="99"/>
        <v>134</v>
      </c>
      <c r="S148" s="40">
        <f t="shared" si="99"/>
        <v>0</v>
      </c>
      <c r="T148" s="40">
        <f t="shared" si="99"/>
        <v>0</v>
      </c>
      <c r="U148" s="40">
        <f t="shared" si="99"/>
        <v>0</v>
      </c>
      <c r="V148" s="40">
        <f t="shared" si="99"/>
        <v>0</v>
      </c>
      <c r="W148" s="40">
        <f t="shared" si="99"/>
        <v>0</v>
      </c>
      <c r="X148" s="40">
        <f t="shared" si="99"/>
        <v>0</v>
      </c>
      <c r="Y148" s="40">
        <f t="shared" si="99"/>
        <v>0</v>
      </c>
      <c r="Z148" s="40">
        <f t="shared" si="99"/>
        <v>0</v>
      </c>
      <c r="AA148" s="40">
        <f t="shared" si="99"/>
        <v>0</v>
      </c>
    </row>
    <row r="149" spans="1:27" outlineLevel="4" x14ac:dyDescent="0.25">
      <c r="A149" s="41">
        <v>13.120200000000001</v>
      </c>
      <c r="B149" s="41" t="s">
        <v>141</v>
      </c>
      <c r="C149" s="41" t="s">
        <v>142</v>
      </c>
      <c r="D149" s="41">
        <f t="shared" ref="D149:E152" si="100">G149+J149+M149+P149+S149+V149+Y149</f>
        <v>4</v>
      </c>
      <c r="E149" s="41">
        <f t="shared" si="100"/>
        <v>31</v>
      </c>
      <c r="F149" s="41">
        <f>SUM(D149:E149)</f>
        <v>35</v>
      </c>
      <c r="G149" s="41"/>
      <c r="H149" s="41">
        <v>1</v>
      </c>
      <c r="I149" s="41">
        <f>SUM(G149:H149)</f>
        <v>1</v>
      </c>
      <c r="J149" s="41">
        <v>1</v>
      </c>
      <c r="K149" s="41">
        <v>9</v>
      </c>
      <c r="L149" s="41">
        <f>SUM(J149:K149)</f>
        <v>10</v>
      </c>
      <c r="M149" s="41"/>
      <c r="N149" s="41">
        <v>8</v>
      </c>
      <c r="O149" s="41">
        <f>SUM(M149:N149)</f>
        <v>8</v>
      </c>
      <c r="P149" s="41">
        <v>3</v>
      </c>
      <c r="Q149" s="41">
        <v>13</v>
      </c>
      <c r="R149" s="41">
        <f>SUM(P149:Q149)</f>
        <v>16</v>
      </c>
      <c r="S149" s="41"/>
      <c r="T149" s="41"/>
      <c r="U149" s="41">
        <f>SUM(S149:T149)</f>
        <v>0</v>
      </c>
      <c r="V149" s="41"/>
      <c r="W149" s="41"/>
      <c r="X149" s="41">
        <f>SUM(V149:W149)</f>
        <v>0</v>
      </c>
      <c r="Y149" s="41"/>
      <c r="Z149" s="41"/>
      <c r="AA149" s="41">
        <f>SUM(Y149:Z149)</f>
        <v>0</v>
      </c>
    </row>
    <row r="150" spans="1:27" outlineLevel="4" x14ac:dyDescent="0.25">
      <c r="A150" s="41">
        <v>13.120200000000001</v>
      </c>
      <c r="B150" s="41" t="s">
        <v>143</v>
      </c>
      <c r="C150" s="41" t="s">
        <v>144</v>
      </c>
      <c r="D150" s="41">
        <f t="shared" si="100"/>
        <v>10</v>
      </c>
      <c r="E150" s="41">
        <f t="shared" si="100"/>
        <v>133</v>
      </c>
      <c r="F150" s="41">
        <f>SUM(D150:E150)</f>
        <v>143</v>
      </c>
      <c r="G150" s="41">
        <v>1</v>
      </c>
      <c r="H150" s="41">
        <v>13</v>
      </c>
      <c r="I150" s="41">
        <f>SUM(G150:H150)</f>
        <v>14</v>
      </c>
      <c r="J150" s="41">
        <v>1</v>
      </c>
      <c r="K150" s="41">
        <v>29</v>
      </c>
      <c r="L150" s="41">
        <f>SUM(J150:K150)</f>
        <v>30</v>
      </c>
      <c r="M150" s="41">
        <v>3</v>
      </c>
      <c r="N150" s="41">
        <v>24</v>
      </c>
      <c r="O150" s="41">
        <f>SUM(M150:N150)</f>
        <v>27</v>
      </c>
      <c r="P150" s="41">
        <v>5</v>
      </c>
      <c r="Q150" s="41">
        <v>67</v>
      </c>
      <c r="R150" s="41">
        <f>SUM(P150:Q150)</f>
        <v>72</v>
      </c>
      <c r="S150" s="41"/>
      <c r="T150" s="41"/>
      <c r="U150" s="41">
        <f>SUM(S150:T150)</f>
        <v>0</v>
      </c>
      <c r="V150" s="41"/>
      <c r="W150" s="41"/>
      <c r="X150" s="41">
        <f>SUM(V150:W150)</f>
        <v>0</v>
      </c>
      <c r="Y150" s="41"/>
      <c r="Z150" s="41"/>
      <c r="AA150" s="41">
        <f>SUM(Y150:Z150)</f>
        <v>0</v>
      </c>
    </row>
    <row r="151" spans="1:27" outlineLevel="4" x14ac:dyDescent="0.25">
      <c r="A151" s="41">
        <v>13.120200000000001</v>
      </c>
      <c r="B151" s="41" t="s">
        <v>147</v>
      </c>
      <c r="C151" s="41" t="s">
        <v>148</v>
      </c>
      <c r="D151" s="41">
        <f t="shared" si="100"/>
        <v>6</v>
      </c>
      <c r="E151" s="41">
        <f t="shared" si="100"/>
        <v>80</v>
      </c>
      <c r="F151" s="41">
        <f>SUM(D151:E151)</f>
        <v>86</v>
      </c>
      <c r="G151" s="41">
        <v>2</v>
      </c>
      <c r="H151" s="41">
        <v>15</v>
      </c>
      <c r="I151" s="41">
        <f>SUM(G151:H151)</f>
        <v>17</v>
      </c>
      <c r="J151" s="41">
        <v>1</v>
      </c>
      <c r="K151" s="41">
        <v>22</v>
      </c>
      <c r="L151" s="41">
        <f>SUM(J151:K151)</f>
        <v>23</v>
      </c>
      <c r="M151" s="41"/>
      <c r="N151" s="41">
        <v>14</v>
      </c>
      <c r="O151" s="41">
        <f>SUM(M151:N151)</f>
        <v>14</v>
      </c>
      <c r="P151" s="41">
        <v>3</v>
      </c>
      <c r="Q151" s="41">
        <v>29</v>
      </c>
      <c r="R151" s="41">
        <f>SUM(P151:Q151)</f>
        <v>32</v>
      </c>
      <c r="S151" s="41"/>
      <c r="T151" s="41"/>
      <c r="U151" s="41">
        <f>SUM(S151:T151)</f>
        <v>0</v>
      </c>
      <c r="V151" s="41"/>
      <c r="W151" s="41"/>
      <c r="X151" s="41">
        <f>SUM(V151:W151)</f>
        <v>0</v>
      </c>
      <c r="Y151" s="41"/>
      <c r="Z151" s="41"/>
      <c r="AA151" s="41">
        <f>SUM(Y151:Z151)</f>
        <v>0</v>
      </c>
    </row>
    <row r="152" spans="1:27" outlineLevel="4" x14ac:dyDescent="0.25">
      <c r="A152" s="41">
        <v>13.1401</v>
      </c>
      <c r="B152" s="41" t="s">
        <v>145</v>
      </c>
      <c r="C152" s="41" t="s">
        <v>146</v>
      </c>
      <c r="D152" s="41">
        <f t="shared" si="100"/>
        <v>8</v>
      </c>
      <c r="E152" s="41">
        <f t="shared" si="100"/>
        <v>29</v>
      </c>
      <c r="F152" s="41">
        <f>SUM(D152:E152)</f>
        <v>37</v>
      </c>
      <c r="G152" s="41">
        <v>2</v>
      </c>
      <c r="H152" s="41">
        <v>6</v>
      </c>
      <c r="I152" s="41">
        <f>SUM(G152:H152)</f>
        <v>8</v>
      </c>
      <c r="J152" s="41">
        <v>3</v>
      </c>
      <c r="K152" s="41">
        <v>7</v>
      </c>
      <c r="L152" s="41">
        <f>SUM(J152:K152)</f>
        <v>10</v>
      </c>
      <c r="M152" s="41"/>
      <c r="N152" s="41">
        <v>5</v>
      </c>
      <c r="O152" s="41">
        <f>SUM(M152:N152)</f>
        <v>5</v>
      </c>
      <c r="P152" s="41">
        <v>3</v>
      </c>
      <c r="Q152" s="41">
        <v>11</v>
      </c>
      <c r="R152" s="41">
        <f>SUM(P152:Q152)</f>
        <v>14</v>
      </c>
      <c r="S152" s="41"/>
      <c r="T152" s="41"/>
      <c r="U152" s="41">
        <f>SUM(S152:T152)</f>
        <v>0</v>
      </c>
      <c r="V152" s="41"/>
      <c r="W152" s="41"/>
      <c r="X152" s="41">
        <f>SUM(V152:W152)</f>
        <v>0</v>
      </c>
      <c r="Y152" s="41"/>
      <c r="Z152" s="41"/>
      <c r="AA152" s="41">
        <f>SUM(Y152:Z152)</f>
        <v>0</v>
      </c>
    </row>
    <row r="153" spans="1:27" outlineLevel="3" x14ac:dyDescent="0.25">
      <c r="A153" s="245" t="s">
        <v>560</v>
      </c>
      <c r="B153" s="245"/>
      <c r="C153" s="245"/>
      <c r="D153" s="40">
        <f t="shared" ref="D153:AA153" si="101">SUBTOTAL(9,D154:D165)</f>
        <v>270</v>
      </c>
      <c r="E153" s="40">
        <f t="shared" si="101"/>
        <v>349</v>
      </c>
      <c r="F153" s="40">
        <f t="shared" si="101"/>
        <v>619</v>
      </c>
      <c r="G153" s="40">
        <f t="shared" si="101"/>
        <v>56</v>
      </c>
      <c r="H153" s="40">
        <f t="shared" si="101"/>
        <v>92</v>
      </c>
      <c r="I153" s="40">
        <f t="shared" si="101"/>
        <v>148</v>
      </c>
      <c r="J153" s="40">
        <f t="shared" si="101"/>
        <v>70</v>
      </c>
      <c r="K153" s="40">
        <f t="shared" si="101"/>
        <v>86</v>
      </c>
      <c r="L153" s="40">
        <f t="shared" si="101"/>
        <v>156</v>
      </c>
      <c r="M153" s="40">
        <f t="shared" si="101"/>
        <v>41</v>
      </c>
      <c r="N153" s="40">
        <f t="shared" si="101"/>
        <v>54</v>
      </c>
      <c r="O153" s="40">
        <f t="shared" si="101"/>
        <v>95</v>
      </c>
      <c r="P153" s="40">
        <f t="shared" si="101"/>
        <v>102</v>
      </c>
      <c r="Q153" s="40">
        <f t="shared" si="101"/>
        <v>117</v>
      </c>
      <c r="R153" s="40">
        <f t="shared" si="101"/>
        <v>219</v>
      </c>
      <c r="S153" s="40">
        <f t="shared" si="101"/>
        <v>0</v>
      </c>
      <c r="T153" s="40">
        <f t="shared" si="101"/>
        <v>0</v>
      </c>
      <c r="U153" s="40">
        <f t="shared" si="101"/>
        <v>0</v>
      </c>
      <c r="V153" s="40">
        <f t="shared" si="101"/>
        <v>1</v>
      </c>
      <c r="W153" s="40">
        <f t="shared" si="101"/>
        <v>0</v>
      </c>
      <c r="X153" s="40">
        <f t="shared" si="101"/>
        <v>1</v>
      </c>
      <c r="Y153" s="40">
        <f t="shared" si="101"/>
        <v>0</v>
      </c>
      <c r="Z153" s="40">
        <f t="shared" si="101"/>
        <v>0</v>
      </c>
      <c r="AA153" s="40">
        <f t="shared" si="101"/>
        <v>0</v>
      </c>
    </row>
    <row r="154" spans="1:27" outlineLevel="4" x14ac:dyDescent="0.25">
      <c r="A154" s="41">
        <v>13.1205</v>
      </c>
      <c r="B154" s="41" t="s">
        <v>163</v>
      </c>
      <c r="C154" s="41" t="s">
        <v>164</v>
      </c>
      <c r="D154" s="41">
        <f t="shared" ref="D154:E165" si="102">G154+J154+M154+P154+S154+V154+Y154</f>
        <v>44</v>
      </c>
      <c r="E154" s="41">
        <f t="shared" si="102"/>
        <v>48</v>
      </c>
      <c r="F154" s="41">
        <f t="shared" ref="F154:F165" si="103">SUM(D154:E154)</f>
        <v>92</v>
      </c>
      <c r="G154" s="41">
        <v>9</v>
      </c>
      <c r="H154" s="41">
        <v>3</v>
      </c>
      <c r="I154" s="41">
        <f t="shared" ref="I154:I165" si="104">SUM(G154:H154)</f>
        <v>12</v>
      </c>
      <c r="J154" s="41">
        <v>6</v>
      </c>
      <c r="K154" s="41">
        <v>15</v>
      </c>
      <c r="L154" s="41">
        <f t="shared" ref="L154:L165" si="105">SUM(J154:K154)</f>
        <v>21</v>
      </c>
      <c r="M154" s="41">
        <v>4</v>
      </c>
      <c r="N154" s="41">
        <v>10</v>
      </c>
      <c r="O154" s="41">
        <f t="shared" ref="O154:O165" si="106">SUM(M154:N154)</f>
        <v>14</v>
      </c>
      <c r="P154" s="41">
        <v>25</v>
      </c>
      <c r="Q154" s="41">
        <v>20</v>
      </c>
      <c r="R154" s="41">
        <f t="shared" ref="R154:R165" si="107">SUM(P154:Q154)</f>
        <v>45</v>
      </c>
      <c r="S154" s="41"/>
      <c r="T154" s="41"/>
      <c r="U154" s="41">
        <f t="shared" ref="U154:U165" si="108">SUM(S154:T154)</f>
        <v>0</v>
      </c>
      <c r="V154" s="41"/>
      <c r="W154" s="41"/>
      <c r="X154" s="41">
        <f t="shared" ref="X154:X165" si="109">SUM(V154:W154)</f>
        <v>0</v>
      </c>
      <c r="Y154" s="41"/>
      <c r="Z154" s="41"/>
      <c r="AA154" s="41">
        <f t="shared" ref="AA154:AA165" si="110">SUM(Y154:Z154)</f>
        <v>0</v>
      </c>
    </row>
    <row r="155" spans="1:27" outlineLevel="4" x14ac:dyDescent="0.25">
      <c r="A155" s="41">
        <v>13.1303</v>
      </c>
      <c r="B155" s="41" t="s">
        <v>159</v>
      </c>
      <c r="C155" s="41" t="s">
        <v>160</v>
      </c>
      <c r="D155" s="41">
        <f t="shared" si="102"/>
        <v>0</v>
      </c>
      <c r="E155" s="41">
        <f t="shared" si="102"/>
        <v>2</v>
      </c>
      <c r="F155" s="41">
        <f t="shared" si="103"/>
        <v>2</v>
      </c>
      <c r="G155" s="41"/>
      <c r="H155" s="41"/>
      <c r="I155" s="41">
        <f t="shared" si="104"/>
        <v>0</v>
      </c>
      <c r="J155" s="41"/>
      <c r="K155" s="41"/>
      <c r="L155" s="41">
        <f t="shared" si="105"/>
        <v>0</v>
      </c>
      <c r="M155" s="41"/>
      <c r="N155" s="41">
        <v>1</v>
      </c>
      <c r="O155" s="41">
        <f t="shared" si="106"/>
        <v>1</v>
      </c>
      <c r="P155" s="41"/>
      <c r="Q155" s="41">
        <v>1</v>
      </c>
      <c r="R155" s="41">
        <f t="shared" si="107"/>
        <v>1</v>
      </c>
      <c r="S155" s="41"/>
      <c r="T155" s="41"/>
      <c r="U155" s="41">
        <f t="shared" si="108"/>
        <v>0</v>
      </c>
      <c r="V155" s="41"/>
      <c r="W155" s="41"/>
      <c r="X155" s="41">
        <f t="shared" si="109"/>
        <v>0</v>
      </c>
      <c r="Y155" s="41"/>
      <c r="Z155" s="41"/>
      <c r="AA155" s="41">
        <f t="shared" si="110"/>
        <v>0</v>
      </c>
    </row>
    <row r="156" spans="1:27" outlineLevel="4" x14ac:dyDescent="0.25">
      <c r="A156" s="41">
        <v>13.1311</v>
      </c>
      <c r="B156" s="41" t="s">
        <v>173</v>
      </c>
      <c r="C156" s="41" t="s">
        <v>174</v>
      </c>
      <c r="D156" s="41">
        <f t="shared" si="102"/>
        <v>18</v>
      </c>
      <c r="E156" s="41">
        <f t="shared" si="102"/>
        <v>25</v>
      </c>
      <c r="F156" s="41">
        <f t="shared" si="103"/>
        <v>43</v>
      </c>
      <c r="G156" s="41">
        <v>4</v>
      </c>
      <c r="H156" s="41">
        <v>5</v>
      </c>
      <c r="I156" s="41">
        <f t="shared" si="104"/>
        <v>9</v>
      </c>
      <c r="J156" s="41">
        <v>2</v>
      </c>
      <c r="K156" s="41">
        <v>4</v>
      </c>
      <c r="L156" s="41">
        <f t="shared" si="105"/>
        <v>6</v>
      </c>
      <c r="M156" s="41">
        <v>4</v>
      </c>
      <c r="N156" s="41">
        <v>1</v>
      </c>
      <c r="O156" s="41">
        <f t="shared" si="106"/>
        <v>5</v>
      </c>
      <c r="P156" s="41">
        <v>8</v>
      </c>
      <c r="Q156" s="41">
        <v>15</v>
      </c>
      <c r="R156" s="41">
        <f t="shared" si="107"/>
        <v>23</v>
      </c>
      <c r="S156" s="41"/>
      <c r="T156" s="41"/>
      <c r="U156" s="41">
        <f t="shared" si="108"/>
        <v>0</v>
      </c>
      <c r="V156" s="41"/>
      <c r="W156" s="41"/>
      <c r="X156" s="41">
        <f t="shared" si="109"/>
        <v>0</v>
      </c>
      <c r="Y156" s="41"/>
      <c r="Z156" s="41"/>
      <c r="AA156" s="41">
        <f t="shared" si="110"/>
        <v>0</v>
      </c>
    </row>
    <row r="157" spans="1:27" outlineLevel="4" x14ac:dyDescent="0.25">
      <c r="A157" s="41">
        <v>13.131399999999999</v>
      </c>
      <c r="B157" s="41" t="s">
        <v>161</v>
      </c>
      <c r="C157" s="41" t="s">
        <v>162</v>
      </c>
      <c r="D157" s="41">
        <f t="shared" si="102"/>
        <v>76</v>
      </c>
      <c r="E157" s="41">
        <f t="shared" si="102"/>
        <v>37</v>
      </c>
      <c r="F157" s="41">
        <f t="shared" si="103"/>
        <v>113</v>
      </c>
      <c r="G157" s="41">
        <v>12</v>
      </c>
      <c r="H157" s="41">
        <v>5</v>
      </c>
      <c r="I157" s="41">
        <f t="shared" si="104"/>
        <v>17</v>
      </c>
      <c r="J157" s="41">
        <v>21</v>
      </c>
      <c r="K157" s="41">
        <v>11</v>
      </c>
      <c r="L157" s="41">
        <f t="shared" si="105"/>
        <v>32</v>
      </c>
      <c r="M157" s="41">
        <v>17</v>
      </c>
      <c r="N157" s="41">
        <v>7</v>
      </c>
      <c r="O157" s="41">
        <f t="shared" si="106"/>
        <v>24</v>
      </c>
      <c r="P157" s="41">
        <v>26</v>
      </c>
      <c r="Q157" s="41">
        <v>14</v>
      </c>
      <c r="R157" s="41">
        <f t="shared" si="107"/>
        <v>40</v>
      </c>
      <c r="S157" s="41"/>
      <c r="T157" s="41"/>
      <c r="U157" s="41">
        <f t="shared" si="108"/>
        <v>0</v>
      </c>
      <c r="V157" s="41"/>
      <c r="W157" s="41"/>
      <c r="X157" s="41">
        <f t="shared" si="109"/>
        <v>0</v>
      </c>
      <c r="Y157" s="41"/>
      <c r="Z157" s="41"/>
      <c r="AA157" s="41">
        <f t="shared" si="110"/>
        <v>0</v>
      </c>
    </row>
    <row r="158" spans="1:27" outlineLevel="4" x14ac:dyDescent="0.25">
      <c r="A158" s="41">
        <v>13.131600000000001</v>
      </c>
      <c r="B158" s="41" t="s">
        <v>153</v>
      </c>
      <c r="C158" s="41" t="s">
        <v>154</v>
      </c>
      <c r="D158" s="41">
        <f t="shared" si="102"/>
        <v>22</v>
      </c>
      <c r="E158" s="41">
        <f t="shared" si="102"/>
        <v>54</v>
      </c>
      <c r="F158" s="41">
        <f t="shared" si="103"/>
        <v>76</v>
      </c>
      <c r="G158" s="41">
        <v>4</v>
      </c>
      <c r="H158" s="41">
        <v>21</v>
      </c>
      <c r="I158" s="41">
        <f t="shared" si="104"/>
        <v>25</v>
      </c>
      <c r="J158" s="41">
        <v>10</v>
      </c>
      <c r="K158" s="41">
        <v>17</v>
      </c>
      <c r="L158" s="41">
        <f t="shared" si="105"/>
        <v>27</v>
      </c>
      <c r="M158" s="41">
        <v>3</v>
      </c>
      <c r="N158" s="41">
        <v>5</v>
      </c>
      <c r="O158" s="41">
        <f t="shared" si="106"/>
        <v>8</v>
      </c>
      <c r="P158" s="41">
        <v>5</v>
      </c>
      <c r="Q158" s="41">
        <v>11</v>
      </c>
      <c r="R158" s="41">
        <f t="shared" si="107"/>
        <v>16</v>
      </c>
      <c r="S158" s="41"/>
      <c r="T158" s="41"/>
      <c r="U158" s="41">
        <f t="shared" si="108"/>
        <v>0</v>
      </c>
      <c r="V158" s="41"/>
      <c r="W158" s="41"/>
      <c r="X158" s="41">
        <f t="shared" si="109"/>
        <v>0</v>
      </c>
      <c r="Y158" s="41"/>
      <c r="Z158" s="41"/>
      <c r="AA158" s="41">
        <f t="shared" si="110"/>
        <v>0</v>
      </c>
    </row>
    <row r="159" spans="1:27" outlineLevel="4" x14ac:dyDescent="0.25">
      <c r="A159" s="41">
        <v>13.1318</v>
      </c>
      <c r="B159" s="41" t="s">
        <v>167</v>
      </c>
      <c r="C159" s="41" t="s">
        <v>168</v>
      </c>
      <c r="D159" s="41">
        <f t="shared" si="102"/>
        <v>2</v>
      </c>
      <c r="E159" s="41">
        <f t="shared" si="102"/>
        <v>10</v>
      </c>
      <c r="F159" s="41">
        <f t="shared" si="103"/>
        <v>12</v>
      </c>
      <c r="G159" s="41">
        <v>1</v>
      </c>
      <c r="H159" s="41">
        <v>3</v>
      </c>
      <c r="I159" s="41">
        <f t="shared" si="104"/>
        <v>4</v>
      </c>
      <c r="J159" s="41">
        <v>1</v>
      </c>
      <c r="K159" s="41">
        <v>1</v>
      </c>
      <c r="L159" s="41">
        <f t="shared" si="105"/>
        <v>2</v>
      </c>
      <c r="M159" s="41"/>
      <c r="N159" s="41">
        <v>2</v>
      </c>
      <c r="O159" s="41">
        <f t="shared" si="106"/>
        <v>2</v>
      </c>
      <c r="P159" s="41"/>
      <c r="Q159" s="41">
        <v>4</v>
      </c>
      <c r="R159" s="41">
        <f t="shared" si="107"/>
        <v>4</v>
      </c>
      <c r="S159" s="41"/>
      <c r="T159" s="41"/>
      <c r="U159" s="41">
        <f t="shared" si="108"/>
        <v>0</v>
      </c>
      <c r="V159" s="41"/>
      <c r="W159" s="41"/>
      <c r="X159" s="41">
        <f t="shared" si="109"/>
        <v>0</v>
      </c>
      <c r="Y159" s="41"/>
      <c r="Z159" s="41"/>
      <c r="AA159" s="41">
        <f t="shared" si="110"/>
        <v>0</v>
      </c>
    </row>
    <row r="160" spans="1:27" outlineLevel="4" x14ac:dyDescent="0.25">
      <c r="A160" s="41">
        <v>13.132199999999999</v>
      </c>
      <c r="B160" s="41" t="s">
        <v>151</v>
      </c>
      <c r="C160" s="41" t="s">
        <v>152</v>
      </c>
      <c r="D160" s="41">
        <f t="shared" si="102"/>
        <v>24</v>
      </c>
      <c r="E160" s="41">
        <f t="shared" si="102"/>
        <v>39</v>
      </c>
      <c r="F160" s="41">
        <f t="shared" si="103"/>
        <v>63</v>
      </c>
      <c r="G160" s="41">
        <v>9</v>
      </c>
      <c r="H160" s="41">
        <v>14</v>
      </c>
      <c r="I160" s="41">
        <f t="shared" si="104"/>
        <v>23</v>
      </c>
      <c r="J160" s="41">
        <v>8</v>
      </c>
      <c r="K160" s="41">
        <v>11</v>
      </c>
      <c r="L160" s="41">
        <f t="shared" si="105"/>
        <v>19</v>
      </c>
      <c r="M160" s="41">
        <v>1</v>
      </c>
      <c r="N160" s="41">
        <v>5</v>
      </c>
      <c r="O160" s="41">
        <f t="shared" si="106"/>
        <v>6</v>
      </c>
      <c r="P160" s="41">
        <v>6</v>
      </c>
      <c r="Q160" s="41">
        <v>9</v>
      </c>
      <c r="R160" s="41">
        <f t="shared" si="107"/>
        <v>15</v>
      </c>
      <c r="S160" s="41"/>
      <c r="T160" s="41"/>
      <c r="U160" s="41">
        <f t="shared" si="108"/>
        <v>0</v>
      </c>
      <c r="V160" s="41"/>
      <c r="W160" s="41"/>
      <c r="X160" s="41">
        <f t="shared" si="109"/>
        <v>0</v>
      </c>
      <c r="Y160" s="41"/>
      <c r="Z160" s="41"/>
      <c r="AA160" s="41">
        <f t="shared" si="110"/>
        <v>0</v>
      </c>
    </row>
    <row r="161" spans="1:27" outlineLevel="4" x14ac:dyDescent="0.25">
      <c r="A161" s="41">
        <v>13.132300000000001</v>
      </c>
      <c r="B161" s="41" t="s">
        <v>177</v>
      </c>
      <c r="C161" s="41" t="s">
        <v>178</v>
      </c>
      <c r="D161" s="41">
        <f t="shared" si="102"/>
        <v>20</v>
      </c>
      <c r="E161" s="41">
        <f t="shared" si="102"/>
        <v>47</v>
      </c>
      <c r="F161" s="41">
        <f t="shared" si="103"/>
        <v>67</v>
      </c>
      <c r="G161" s="41">
        <v>7</v>
      </c>
      <c r="H161" s="41">
        <v>18</v>
      </c>
      <c r="I161" s="41">
        <f t="shared" si="104"/>
        <v>25</v>
      </c>
      <c r="J161" s="41">
        <v>5</v>
      </c>
      <c r="K161" s="41">
        <v>14</v>
      </c>
      <c r="L161" s="41">
        <f t="shared" si="105"/>
        <v>19</v>
      </c>
      <c r="M161" s="41">
        <v>4</v>
      </c>
      <c r="N161" s="41">
        <v>6</v>
      </c>
      <c r="O161" s="41">
        <f t="shared" si="106"/>
        <v>10</v>
      </c>
      <c r="P161" s="41">
        <v>4</v>
      </c>
      <c r="Q161" s="41">
        <v>9</v>
      </c>
      <c r="R161" s="41">
        <f t="shared" si="107"/>
        <v>13</v>
      </c>
      <c r="S161" s="41"/>
      <c r="T161" s="41"/>
      <c r="U161" s="41">
        <f t="shared" si="108"/>
        <v>0</v>
      </c>
      <c r="V161" s="41"/>
      <c r="W161" s="41"/>
      <c r="X161" s="41">
        <f t="shared" si="109"/>
        <v>0</v>
      </c>
      <c r="Y161" s="41"/>
      <c r="Z161" s="41"/>
      <c r="AA161" s="41">
        <f t="shared" si="110"/>
        <v>0</v>
      </c>
    </row>
    <row r="162" spans="1:27" outlineLevel="4" x14ac:dyDescent="0.25">
      <c r="A162" s="41">
        <v>13.1328</v>
      </c>
      <c r="B162" s="41" t="s">
        <v>171</v>
      </c>
      <c r="C162" s="41" t="s">
        <v>172</v>
      </c>
      <c r="D162" s="41">
        <f t="shared" si="102"/>
        <v>35</v>
      </c>
      <c r="E162" s="41">
        <f t="shared" si="102"/>
        <v>37</v>
      </c>
      <c r="F162" s="41">
        <f t="shared" si="103"/>
        <v>72</v>
      </c>
      <c r="G162" s="41">
        <v>5</v>
      </c>
      <c r="H162" s="41">
        <v>7</v>
      </c>
      <c r="I162" s="41">
        <f t="shared" si="104"/>
        <v>12</v>
      </c>
      <c r="J162" s="41">
        <v>9</v>
      </c>
      <c r="K162" s="41">
        <v>5</v>
      </c>
      <c r="L162" s="41">
        <f t="shared" si="105"/>
        <v>14</v>
      </c>
      <c r="M162" s="41">
        <v>3</v>
      </c>
      <c r="N162" s="41">
        <v>8</v>
      </c>
      <c r="O162" s="41">
        <f t="shared" si="106"/>
        <v>11</v>
      </c>
      <c r="P162" s="41">
        <v>17</v>
      </c>
      <c r="Q162" s="41">
        <v>17</v>
      </c>
      <c r="R162" s="41">
        <f t="shared" si="107"/>
        <v>34</v>
      </c>
      <c r="S162" s="41"/>
      <c r="T162" s="41"/>
      <c r="U162" s="41">
        <f t="shared" si="108"/>
        <v>0</v>
      </c>
      <c r="V162" s="41">
        <v>1</v>
      </c>
      <c r="W162" s="41"/>
      <c r="X162" s="41">
        <f t="shared" si="109"/>
        <v>1</v>
      </c>
      <c r="Y162" s="41"/>
      <c r="Z162" s="41"/>
      <c r="AA162" s="41">
        <f t="shared" si="110"/>
        <v>0</v>
      </c>
    </row>
    <row r="163" spans="1:27" outlineLevel="4" x14ac:dyDescent="0.25">
      <c r="A163" s="41">
        <v>13.132899999999999</v>
      </c>
      <c r="B163" s="41" t="s">
        <v>169</v>
      </c>
      <c r="C163" s="41" t="s">
        <v>170</v>
      </c>
      <c r="D163" s="41">
        <f t="shared" si="102"/>
        <v>14</v>
      </c>
      <c r="E163" s="41">
        <f t="shared" si="102"/>
        <v>18</v>
      </c>
      <c r="F163" s="41">
        <f t="shared" si="103"/>
        <v>32</v>
      </c>
      <c r="G163" s="41">
        <v>3</v>
      </c>
      <c r="H163" s="41">
        <v>8</v>
      </c>
      <c r="I163" s="41">
        <f t="shared" si="104"/>
        <v>11</v>
      </c>
      <c r="J163" s="41">
        <v>6</v>
      </c>
      <c r="K163" s="41">
        <v>2</v>
      </c>
      <c r="L163" s="41">
        <f t="shared" si="105"/>
        <v>8</v>
      </c>
      <c r="M163" s="41">
        <v>2</v>
      </c>
      <c r="N163" s="41">
        <v>4</v>
      </c>
      <c r="O163" s="41">
        <f t="shared" si="106"/>
        <v>6</v>
      </c>
      <c r="P163" s="41">
        <v>3</v>
      </c>
      <c r="Q163" s="41">
        <v>4</v>
      </c>
      <c r="R163" s="41">
        <f t="shared" si="107"/>
        <v>7</v>
      </c>
      <c r="S163" s="41"/>
      <c r="T163" s="41"/>
      <c r="U163" s="41">
        <f t="shared" si="108"/>
        <v>0</v>
      </c>
      <c r="V163" s="41"/>
      <c r="W163" s="41"/>
      <c r="X163" s="41">
        <f t="shared" si="109"/>
        <v>0</v>
      </c>
      <c r="Y163" s="41"/>
      <c r="Z163" s="41"/>
      <c r="AA163" s="41">
        <f t="shared" si="110"/>
        <v>0</v>
      </c>
    </row>
    <row r="164" spans="1:27" outlineLevel="4" x14ac:dyDescent="0.25">
      <c r="A164" s="41">
        <v>13.132999999999999</v>
      </c>
      <c r="B164" s="41" t="s">
        <v>165</v>
      </c>
      <c r="C164" s="41" t="s">
        <v>166</v>
      </c>
      <c r="D164" s="41">
        <f t="shared" si="102"/>
        <v>15</v>
      </c>
      <c r="E164" s="41">
        <f t="shared" si="102"/>
        <v>31</v>
      </c>
      <c r="F164" s="41">
        <f t="shared" si="103"/>
        <v>46</v>
      </c>
      <c r="G164" s="41">
        <v>2</v>
      </c>
      <c r="H164" s="41">
        <v>8</v>
      </c>
      <c r="I164" s="41">
        <f t="shared" si="104"/>
        <v>10</v>
      </c>
      <c r="J164" s="41">
        <v>2</v>
      </c>
      <c r="K164" s="41">
        <v>6</v>
      </c>
      <c r="L164" s="41">
        <f t="shared" si="105"/>
        <v>8</v>
      </c>
      <c r="M164" s="41">
        <v>3</v>
      </c>
      <c r="N164" s="41">
        <v>5</v>
      </c>
      <c r="O164" s="41">
        <f t="shared" si="106"/>
        <v>8</v>
      </c>
      <c r="P164" s="41">
        <v>8</v>
      </c>
      <c r="Q164" s="41">
        <v>12</v>
      </c>
      <c r="R164" s="41">
        <f t="shared" si="107"/>
        <v>20</v>
      </c>
      <c r="S164" s="41"/>
      <c r="T164" s="41"/>
      <c r="U164" s="41">
        <f t="shared" si="108"/>
        <v>0</v>
      </c>
      <c r="V164" s="41"/>
      <c r="W164" s="41"/>
      <c r="X164" s="41">
        <f t="shared" si="109"/>
        <v>0</v>
      </c>
      <c r="Y164" s="41"/>
      <c r="Z164" s="41"/>
      <c r="AA164" s="41">
        <f t="shared" si="110"/>
        <v>0</v>
      </c>
    </row>
    <row r="165" spans="1:27" outlineLevel="4" x14ac:dyDescent="0.25">
      <c r="A165" s="41">
        <v>19.010100000000001</v>
      </c>
      <c r="B165" s="41" t="s">
        <v>155</v>
      </c>
      <c r="C165" s="41" t="s">
        <v>156</v>
      </c>
      <c r="D165" s="41">
        <f t="shared" si="102"/>
        <v>0</v>
      </c>
      <c r="E165" s="41">
        <f t="shared" si="102"/>
        <v>1</v>
      </c>
      <c r="F165" s="41">
        <f t="shared" si="103"/>
        <v>1</v>
      </c>
      <c r="G165" s="41"/>
      <c r="H165" s="41"/>
      <c r="I165" s="41">
        <f t="shared" si="104"/>
        <v>0</v>
      </c>
      <c r="J165" s="41"/>
      <c r="K165" s="41"/>
      <c r="L165" s="41">
        <f t="shared" si="105"/>
        <v>0</v>
      </c>
      <c r="M165" s="41"/>
      <c r="N165" s="41"/>
      <c r="O165" s="41">
        <f t="shared" si="106"/>
        <v>0</v>
      </c>
      <c r="P165" s="41"/>
      <c r="Q165" s="41">
        <v>1</v>
      </c>
      <c r="R165" s="41">
        <f t="shared" si="107"/>
        <v>1</v>
      </c>
      <c r="S165" s="41"/>
      <c r="T165" s="41"/>
      <c r="U165" s="41">
        <f t="shared" si="108"/>
        <v>0</v>
      </c>
      <c r="V165" s="41"/>
      <c r="W165" s="41"/>
      <c r="X165" s="41">
        <f t="shared" si="109"/>
        <v>0</v>
      </c>
      <c r="Y165" s="41"/>
      <c r="Z165" s="41"/>
      <c r="AA165" s="41">
        <f t="shared" si="110"/>
        <v>0</v>
      </c>
    </row>
    <row r="166" spans="1:27" outlineLevel="2" x14ac:dyDescent="0.25">
      <c r="A166" s="243" t="s">
        <v>11</v>
      </c>
      <c r="B166" s="243"/>
      <c r="C166" s="243"/>
      <c r="D166" s="40">
        <f t="shared" ref="D166:AA166" si="111">SUBTOTAL(9,D168:D185)</f>
        <v>149</v>
      </c>
      <c r="E166" s="40">
        <f t="shared" si="111"/>
        <v>425</v>
      </c>
      <c r="F166" s="40">
        <f t="shared" si="111"/>
        <v>574</v>
      </c>
      <c r="G166" s="40">
        <f t="shared" si="111"/>
        <v>56</v>
      </c>
      <c r="H166" s="40">
        <f t="shared" si="111"/>
        <v>176</v>
      </c>
      <c r="I166" s="40">
        <f t="shared" si="111"/>
        <v>232</v>
      </c>
      <c r="J166" s="40">
        <f t="shared" si="111"/>
        <v>93</v>
      </c>
      <c r="K166" s="40">
        <f t="shared" si="111"/>
        <v>249</v>
      </c>
      <c r="L166" s="40">
        <f t="shared" si="111"/>
        <v>342</v>
      </c>
      <c r="M166" s="40">
        <f t="shared" si="111"/>
        <v>0</v>
      </c>
      <c r="N166" s="40">
        <f t="shared" si="111"/>
        <v>0</v>
      </c>
      <c r="O166" s="40">
        <f t="shared" si="111"/>
        <v>0</v>
      </c>
      <c r="P166" s="40">
        <f t="shared" si="111"/>
        <v>0</v>
      </c>
      <c r="Q166" s="40">
        <f t="shared" si="111"/>
        <v>0</v>
      </c>
      <c r="R166" s="40">
        <f t="shared" si="111"/>
        <v>0</v>
      </c>
      <c r="S166" s="40">
        <f t="shared" si="111"/>
        <v>0</v>
      </c>
      <c r="T166" s="40">
        <f t="shared" si="111"/>
        <v>0</v>
      </c>
      <c r="U166" s="40">
        <f t="shared" si="111"/>
        <v>0</v>
      </c>
      <c r="V166" s="40">
        <f t="shared" si="111"/>
        <v>0</v>
      </c>
      <c r="W166" s="40">
        <f t="shared" si="111"/>
        <v>0</v>
      </c>
      <c r="X166" s="40">
        <f t="shared" si="111"/>
        <v>0</v>
      </c>
      <c r="Y166" s="40">
        <f t="shared" si="111"/>
        <v>0</v>
      </c>
      <c r="Z166" s="40">
        <f t="shared" si="111"/>
        <v>0</v>
      </c>
      <c r="AA166" s="40">
        <f t="shared" si="111"/>
        <v>0</v>
      </c>
    </row>
    <row r="167" spans="1:27" outlineLevel="3" collapsed="1" x14ac:dyDescent="0.25">
      <c r="A167" s="245" t="s">
        <v>23</v>
      </c>
      <c r="B167" s="245"/>
      <c r="C167" s="245"/>
      <c r="D167" s="40">
        <f t="shared" ref="D167:AA167" si="112">SUBTOTAL(9,D168:D180)</f>
        <v>59</v>
      </c>
      <c r="E167" s="40">
        <f t="shared" si="112"/>
        <v>221</v>
      </c>
      <c r="F167" s="40">
        <f t="shared" si="112"/>
        <v>280</v>
      </c>
      <c r="G167" s="40">
        <f t="shared" si="112"/>
        <v>29</v>
      </c>
      <c r="H167" s="40">
        <f t="shared" si="112"/>
        <v>128</v>
      </c>
      <c r="I167" s="40">
        <f t="shared" si="112"/>
        <v>157</v>
      </c>
      <c r="J167" s="40">
        <f t="shared" si="112"/>
        <v>30</v>
      </c>
      <c r="K167" s="40">
        <f t="shared" si="112"/>
        <v>93</v>
      </c>
      <c r="L167" s="40">
        <f t="shared" si="112"/>
        <v>123</v>
      </c>
      <c r="M167" s="40">
        <f t="shared" si="112"/>
        <v>0</v>
      </c>
      <c r="N167" s="40">
        <f t="shared" si="112"/>
        <v>0</v>
      </c>
      <c r="O167" s="40">
        <f t="shared" si="112"/>
        <v>0</v>
      </c>
      <c r="P167" s="40">
        <f t="shared" si="112"/>
        <v>0</v>
      </c>
      <c r="Q167" s="40">
        <f t="shared" si="112"/>
        <v>0</v>
      </c>
      <c r="R167" s="40">
        <f t="shared" si="112"/>
        <v>0</v>
      </c>
      <c r="S167" s="40">
        <f t="shared" si="112"/>
        <v>0</v>
      </c>
      <c r="T167" s="40">
        <f t="shared" si="112"/>
        <v>0</v>
      </c>
      <c r="U167" s="40">
        <f t="shared" si="112"/>
        <v>0</v>
      </c>
      <c r="V167" s="40">
        <f t="shared" si="112"/>
        <v>0</v>
      </c>
      <c r="W167" s="40">
        <f t="shared" si="112"/>
        <v>0</v>
      </c>
      <c r="X167" s="40">
        <f t="shared" si="112"/>
        <v>0</v>
      </c>
      <c r="Y167" s="40">
        <f t="shared" si="112"/>
        <v>0</v>
      </c>
      <c r="Z167" s="40">
        <f t="shared" si="112"/>
        <v>0</v>
      </c>
      <c r="AA167" s="40">
        <f t="shared" si="112"/>
        <v>0</v>
      </c>
    </row>
    <row r="168" spans="1:27" outlineLevel="4" x14ac:dyDescent="0.25">
      <c r="A168" s="41">
        <v>13.030099999999999</v>
      </c>
      <c r="B168" s="41" t="s">
        <v>210</v>
      </c>
      <c r="C168" s="41" t="s">
        <v>211</v>
      </c>
      <c r="D168" s="41">
        <f t="shared" ref="D168:E180" si="113">G168+J168+M168+P168+S168+V168+Y168</f>
        <v>16</v>
      </c>
      <c r="E168" s="41">
        <f t="shared" si="113"/>
        <v>30</v>
      </c>
      <c r="F168" s="41">
        <f t="shared" ref="F168:F180" si="114">SUM(D168:E168)</f>
        <v>46</v>
      </c>
      <c r="G168" s="41">
        <v>7</v>
      </c>
      <c r="H168" s="41">
        <v>13</v>
      </c>
      <c r="I168" s="41">
        <f t="shared" ref="I168:I180" si="115">SUM(G168:H168)</f>
        <v>20</v>
      </c>
      <c r="J168" s="41">
        <v>9</v>
      </c>
      <c r="K168" s="41">
        <v>17</v>
      </c>
      <c r="L168" s="41">
        <f t="shared" ref="L168:L180" si="116">SUM(J168:K168)</f>
        <v>26</v>
      </c>
      <c r="M168" s="41"/>
      <c r="N168" s="41"/>
      <c r="O168" s="41">
        <f t="shared" ref="O168:O180" si="117">SUM(M168:N168)</f>
        <v>0</v>
      </c>
      <c r="P168" s="41"/>
      <c r="Q168" s="41"/>
      <c r="R168" s="41">
        <f t="shared" ref="R168:R180" si="118">SUM(P168:Q168)</f>
        <v>0</v>
      </c>
      <c r="S168" s="41"/>
      <c r="T168" s="41"/>
      <c r="U168" s="41">
        <f t="shared" ref="U168:U180" si="119">SUM(S168:T168)</f>
        <v>0</v>
      </c>
      <c r="V168" s="41"/>
      <c r="W168" s="41"/>
      <c r="X168" s="41">
        <f t="shared" ref="X168:X180" si="120">SUM(V168:W168)</f>
        <v>0</v>
      </c>
      <c r="Y168" s="41"/>
      <c r="Z168" s="41"/>
      <c r="AA168" s="41">
        <f t="shared" ref="AA168:AA180" si="121">SUM(Y168:Z168)</f>
        <v>0</v>
      </c>
    </row>
    <row r="169" spans="1:27" outlineLevel="4" x14ac:dyDescent="0.25">
      <c r="A169" s="41">
        <v>13.040100000000001</v>
      </c>
      <c r="B169" s="41" t="s">
        <v>387</v>
      </c>
      <c r="C169" s="41" t="s">
        <v>388</v>
      </c>
      <c r="D169" s="41">
        <f t="shared" si="113"/>
        <v>4</v>
      </c>
      <c r="E169" s="41">
        <f t="shared" si="113"/>
        <v>26</v>
      </c>
      <c r="F169" s="41">
        <f t="shared" si="114"/>
        <v>30</v>
      </c>
      <c r="G169" s="41">
        <v>3</v>
      </c>
      <c r="H169" s="41">
        <v>20</v>
      </c>
      <c r="I169" s="41">
        <f t="shared" si="115"/>
        <v>23</v>
      </c>
      <c r="J169" s="41">
        <v>1</v>
      </c>
      <c r="K169" s="41">
        <v>6</v>
      </c>
      <c r="L169" s="41">
        <f t="shared" si="116"/>
        <v>7</v>
      </c>
      <c r="M169" s="41"/>
      <c r="N169" s="41"/>
      <c r="O169" s="41">
        <f t="shared" si="117"/>
        <v>0</v>
      </c>
      <c r="P169" s="41"/>
      <c r="Q169" s="41"/>
      <c r="R169" s="41">
        <f t="shared" si="118"/>
        <v>0</v>
      </c>
      <c r="S169" s="41"/>
      <c r="T169" s="41"/>
      <c r="U169" s="41">
        <f t="shared" si="119"/>
        <v>0</v>
      </c>
      <c r="V169" s="41"/>
      <c r="W169" s="41"/>
      <c r="X169" s="41">
        <f t="shared" si="120"/>
        <v>0</v>
      </c>
      <c r="Y169" s="41"/>
      <c r="Z169" s="41"/>
      <c r="AA169" s="41">
        <f t="shared" si="121"/>
        <v>0</v>
      </c>
    </row>
    <row r="170" spans="1:27" outlineLevel="4" x14ac:dyDescent="0.25">
      <c r="A170" s="41">
        <v>13.0601</v>
      </c>
      <c r="B170" s="41" t="s">
        <v>385</v>
      </c>
      <c r="C170" s="41" t="s">
        <v>386</v>
      </c>
      <c r="D170" s="41">
        <f t="shared" si="113"/>
        <v>3</v>
      </c>
      <c r="E170" s="41">
        <f t="shared" si="113"/>
        <v>10</v>
      </c>
      <c r="F170" s="41">
        <f t="shared" si="114"/>
        <v>13</v>
      </c>
      <c r="G170" s="41">
        <v>1</v>
      </c>
      <c r="H170" s="41">
        <v>1</v>
      </c>
      <c r="I170" s="41">
        <f t="shared" si="115"/>
        <v>2</v>
      </c>
      <c r="J170" s="41">
        <v>2</v>
      </c>
      <c r="K170" s="41">
        <v>9</v>
      </c>
      <c r="L170" s="41">
        <f t="shared" si="116"/>
        <v>11</v>
      </c>
      <c r="M170" s="41"/>
      <c r="N170" s="41"/>
      <c r="O170" s="41">
        <f t="shared" si="117"/>
        <v>0</v>
      </c>
      <c r="P170" s="41"/>
      <c r="Q170" s="41"/>
      <c r="R170" s="41">
        <f t="shared" si="118"/>
        <v>0</v>
      </c>
      <c r="S170" s="41"/>
      <c r="T170" s="41"/>
      <c r="U170" s="41">
        <f t="shared" si="119"/>
        <v>0</v>
      </c>
      <c r="V170" s="41"/>
      <c r="W170" s="41"/>
      <c r="X170" s="41">
        <f t="shared" si="120"/>
        <v>0</v>
      </c>
      <c r="Y170" s="41"/>
      <c r="Z170" s="41"/>
      <c r="AA170" s="41">
        <f t="shared" si="121"/>
        <v>0</v>
      </c>
    </row>
    <row r="171" spans="1:27" outlineLevel="4" x14ac:dyDescent="0.25">
      <c r="A171" s="41">
        <v>13.0601</v>
      </c>
      <c r="B171" s="41" t="s">
        <v>204</v>
      </c>
      <c r="C171" s="41" t="s">
        <v>205</v>
      </c>
      <c r="D171" s="41">
        <f t="shared" si="113"/>
        <v>2</v>
      </c>
      <c r="E171" s="41">
        <f t="shared" si="113"/>
        <v>5</v>
      </c>
      <c r="F171" s="41">
        <f t="shared" si="114"/>
        <v>7</v>
      </c>
      <c r="G171" s="41">
        <v>2</v>
      </c>
      <c r="H171" s="41">
        <v>5</v>
      </c>
      <c r="I171" s="41">
        <f t="shared" si="115"/>
        <v>7</v>
      </c>
      <c r="J171" s="41"/>
      <c r="K171" s="41"/>
      <c r="L171" s="41">
        <f t="shared" si="116"/>
        <v>0</v>
      </c>
      <c r="M171" s="41"/>
      <c r="N171" s="41"/>
      <c r="O171" s="41">
        <f t="shared" si="117"/>
        <v>0</v>
      </c>
      <c r="P171" s="41"/>
      <c r="Q171" s="41"/>
      <c r="R171" s="41">
        <f t="shared" si="118"/>
        <v>0</v>
      </c>
      <c r="S171" s="41"/>
      <c r="T171" s="41"/>
      <c r="U171" s="41">
        <f t="shared" si="119"/>
        <v>0</v>
      </c>
      <c r="V171" s="41"/>
      <c r="W171" s="41"/>
      <c r="X171" s="41">
        <f t="shared" si="120"/>
        <v>0</v>
      </c>
      <c r="Y171" s="41"/>
      <c r="Z171" s="41"/>
      <c r="AA171" s="41">
        <f t="shared" si="121"/>
        <v>0</v>
      </c>
    </row>
    <row r="172" spans="1:27" outlineLevel="4" x14ac:dyDescent="0.25">
      <c r="A172" s="41">
        <v>13.100099999999999</v>
      </c>
      <c r="B172" s="41" t="s">
        <v>586</v>
      </c>
      <c r="C172" s="41" t="s">
        <v>587</v>
      </c>
      <c r="D172" s="41">
        <f t="shared" si="113"/>
        <v>4</v>
      </c>
      <c r="E172" s="41">
        <f t="shared" si="113"/>
        <v>26</v>
      </c>
      <c r="F172" s="41">
        <f t="shared" si="114"/>
        <v>30</v>
      </c>
      <c r="G172" s="41">
        <v>1</v>
      </c>
      <c r="H172" s="41">
        <v>14</v>
      </c>
      <c r="I172" s="41">
        <f t="shared" si="115"/>
        <v>15</v>
      </c>
      <c r="J172" s="41">
        <v>3</v>
      </c>
      <c r="K172" s="41">
        <v>12</v>
      </c>
      <c r="L172" s="41">
        <f t="shared" si="116"/>
        <v>15</v>
      </c>
      <c r="M172" s="41"/>
      <c r="N172" s="41"/>
      <c r="O172" s="41">
        <f t="shared" si="117"/>
        <v>0</v>
      </c>
      <c r="P172" s="41"/>
      <c r="Q172" s="41"/>
      <c r="R172" s="41">
        <f t="shared" si="118"/>
        <v>0</v>
      </c>
      <c r="S172" s="41"/>
      <c r="T172" s="41"/>
      <c r="U172" s="41">
        <f t="shared" si="119"/>
        <v>0</v>
      </c>
      <c r="V172" s="41"/>
      <c r="W172" s="41"/>
      <c r="X172" s="41">
        <f t="shared" si="120"/>
        <v>0</v>
      </c>
      <c r="Y172" s="41"/>
      <c r="Z172" s="41"/>
      <c r="AA172" s="41">
        <f t="shared" si="121"/>
        <v>0</v>
      </c>
    </row>
    <row r="173" spans="1:27" outlineLevel="4" x14ac:dyDescent="0.25">
      <c r="A173" s="41">
        <v>13.100099999999999</v>
      </c>
      <c r="B173" s="41" t="s">
        <v>199</v>
      </c>
      <c r="C173" s="41" t="s">
        <v>144</v>
      </c>
      <c r="D173" s="41">
        <f t="shared" si="113"/>
        <v>0</v>
      </c>
      <c r="E173" s="41">
        <f t="shared" si="113"/>
        <v>1</v>
      </c>
      <c r="F173" s="41">
        <f t="shared" si="114"/>
        <v>1</v>
      </c>
      <c r="G173" s="41"/>
      <c r="H173" s="41"/>
      <c r="I173" s="41">
        <f t="shared" si="115"/>
        <v>0</v>
      </c>
      <c r="J173" s="41"/>
      <c r="K173" s="41">
        <v>1</v>
      </c>
      <c r="L173" s="41">
        <f t="shared" si="116"/>
        <v>1</v>
      </c>
      <c r="M173" s="41"/>
      <c r="N173" s="41"/>
      <c r="O173" s="41">
        <f t="shared" si="117"/>
        <v>0</v>
      </c>
      <c r="P173" s="41"/>
      <c r="Q173" s="41"/>
      <c r="R173" s="41">
        <f t="shared" si="118"/>
        <v>0</v>
      </c>
      <c r="S173" s="41"/>
      <c r="T173" s="41"/>
      <c r="U173" s="41">
        <f t="shared" si="119"/>
        <v>0</v>
      </c>
      <c r="V173" s="41"/>
      <c r="W173" s="41"/>
      <c r="X173" s="41">
        <f t="shared" si="120"/>
        <v>0</v>
      </c>
      <c r="Y173" s="41"/>
      <c r="Z173" s="41"/>
      <c r="AA173" s="41">
        <f t="shared" si="121"/>
        <v>0</v>
      </c>
    </row>
    <row r="174" spans="1:27" outlineLevel="4" x14ac:dyDescent="0.25">
      <c r="A174" s="41">
        <v>13.110099999999999</v>
      </c>
      <c r="B174" s="41" t="s">
        <v>206</v>
      </c>
      <c r="C174" s="41" t="s">
        <v>207</v>
      </c>
      <c r="D174" s="41">
        <f t="shared" si="113"/>
        <v>4</v>
      </c>
      <c r="E174" s="41">
        <f t="shared" si="113"/>
        <v>29</v>
      </c>
      <c r="F174" s="41">
        <f t="shared" si="114"/>
        <v>33</v>
      </c>
      <c r="G174" s="41">
        <v>1</v>
      </c>
      <c r="H174" s="41">
        <v>17</v>
      </c>
      <c r="I174" s="41">
        <f t="shared" si="115"/>
        <v>18</v>
      </c>
      <c r="J174" s="41">
        <v>3</v>
      </c>
      <c r="K174" s="41">
        <v>12</v>
      </c>
      <c r="L174" s="41">
        <f t="shared" si="116"/>
        <v>15</v>
      </c>
      <c r="M174" s="41"/>
      <c r="N174" s="41"/>
      <c r="O174" s="41">
        <f t="shared" si="117"/>
        <v>0</v>
      </c>
      <c r="P174" s="41"/>
      <c r="Q174" s="41"/>
      <c r="R174" s="41">
        <f t="shared" si="118"/>
        <v>0</v>
      </c>
      <c r="S174" s="41"/>
      <c r="T174" s="41"/>
      <c r="U174" s="41">
        <f t="shared" si="119"/>
        <v>0</v>
      </c>
      <c r="V174" s="41"/>
      <c r="W174" s="41"/>
      <c r="X174" s="41">
        <f t="shared" si="120"/>
        <v>0</v>
      </c>
      <c r="Y174" s="41"/>
      <c r="Z174" s="41"/>
      <c r="AA174" s="41">
        <f t="shared" si="121"/>
        <v>0</v>
      </c>
    </row>
    <row r="175" spans="1:27" outlineLevel="4" x14ac:dyDescent="0.25">
      <c r="A175" s="41">
        <v>13.121</v>
      </c>
      <c r="B175" s="41" t="s">
        <v>193</v>
      </c>
      <c r="C175" s="41" t="s">
        <v>194</v>
      </c>
      <c r="D175" s="41">
        <f t="shared" si="113"/>
        <v>0</v>
      </c>
      <c r="E175" s="41">
        <f t="shared" si="113"/>
        <v>35</v>
      </c>
      <c r="F175" s="41">
        <f t="shared" si="114"/>
        <v>35</v>
      </c>
      <c r="G175" s="41"/>
      <c r="H175" s="41">
        <v>28</v>
      </c>
      <c r="I175" s="41">
        <f t="shared" si="115"/>
        <v>28</v>
      </c>
      <c r="J175" s="41"/>
      <c r="K175" s="41">
        <v>7</v>
      </c>
      <c r="L175" s="41">
        <f t="shared" si="116"/>
        <v>7</v>
      </c>
      <c r="M175" s="41"/>
      <c r="N175" s="41"/>
      <c r="O175" s="41">
        <f t="shared" si="117"/>
        <v>0</v>
      </c>
      <c r="P175" s="41"/>
      <c r="Q175" s="41"/>
      <c r="R175" s="41">
        <f t="shared" si="118"/>
        <v>0</v>
      </c>
      <c r="S175" s="41"/>
      <c r="T175" s="41"/>
      <c r="U175" s="41">
        <f t="shared" si="119"/>
        <v>0</v>
      </c>
      <c r="V175" s="41"/>
      <c r="W175" s="41"/>
      <c r="X175" s="41">
        <f t="shared" si="120"/>
        <v>0</v>
      </c>
      <c r="Y175" s="41"/>
      <c r="Z175" s="41"/>
      <c r="AA175" s="41">
        <f t="shared" si="121"/>
        <v>0</v>
      </c>
    </row>
    <row r="176" spans="1:27" outlineLevel="4" x14ac:dyDescent="0.25">
      <c r="A176" s="41">
        <v>13.121</v>
      </c>
      <c r="B176" s="41" t="s">
        <v>195</v>
      </c>
      <c r="C176" s="41" t="s">
        <v>196</v>
      </c>
      <c r="D176" s="41">
        <f t="shared" si="113"/>
        <v>0</v>
      </c>
      <c r="E176" s="41">
        <f t="shared" si="113"/>
        <v>21</v>
      </c>
      <c r="F176" s="41">
        <f t="shared" si="114"/>
        <v>21</v>
      </c>
      <c r="G176" s="41"/>
      <c r="H176" s="41">
        <v>8</v>
      </c>
      <c r="I176" s="41">
        <f t="shared" si="115"/>
        <v>8</v>
      </c>
      <c r="J176" s="41"/>
      <c r="K176" s="41">
        <v>13</v>
      </c>
      <c r="L176" s="41">
        <f t="shared" si="116"/>
        <v>13</v>
      </c>
      <c r="M176" s="41"/>
      <c r="N176" s="41"/>
      <c r="O176" s="41">
        <f t="shared" si="117"/>
        <v>0</v>
      </c>
      <c r="P176" s="41"/>
      <c r="Q176" s="41"/>
      <c r="R176" s="41">
        <f t="shared" si="118"/>
        <v>0</v>
      </c>
      <c r="S176" s="41"/>
      <c r="T176" s="41"/>
      <c r="U176" s="41">
        <f t="shared" si="119"/>
        <v>0</v>
      </c>
      <c r="V176" s="41"/>
      <c r="W176" s="41"/>
      <c r="X176" s="41">
        <f t="shared" si="120"/>
        <v>0</v>
      </c>
      <c r="Y176" s="41"/>
      <c r="Z176" s="41"/>
      <c r="AA176" s="41">
        <f t="shared" si="121"/>
        <v>0</v>
      </c>
    </row>
    <row r="177" spans="1:27" outlineLevel="4" x14ac:dyDescent="0.25">
      <c r="A177" s="41">
        <v>13.1401</v>
      </c>
      <c r="B177" s="41" t="s">
        <v>200</v>
      </c>
      <c r="C177" s="41" t="s">
        <v>201</v>
      </c>
      <c r="D177" s="41">
        <f t="shared" si="113"/>
        <v>6</v>
      </c>
      <c r="E177" s="41">
        <f t="shared" si="113"/>
        <v>27</v>
      </c>
      <c r="F177" s="41">
        <f t="shared" si="114"/>
        <v>33</v>
      </c>
      <c r="G177" s="41">
        <v>6</v>
      </c>
      <c r="H177" s="41">
        <v>18</v>
      </c>
      <c r="I177" s="41">
        <f t="shared" si="115"/>
        <v>24</v>
      </c>
      <c r="J177" s="41"/>
      <c r="K177" s="41">
        <v>9</v>
      </c>
      <c r="L177" s="41">
        <f t="shared" si="116"/>
        <v>9</v>
      </c>
      <c r="M177" s="41"/>
      <c r="N177" s="41"/>
      <c r="O177" s="41">
        <f t="shared" si="117"/>
        <v>0</v>
      </c>
      <c r="P177" s="41"/>
      <c r="Q177" s="41"/>
      <c r="R177" s="41">
        <f t="shared" si="118"/>
        <v>0</v>
      </c>
      <c r="S177" s="41"/>
      <c r="T177" s="41"/>
      <c r="U177" s="41">
        <f t="shared" si="119"/>
        <v>0</v>
      </c>
      <c r="V177" s="41"/>
      <c r="W177" s="41"/>
      <c r="X177" s="41">
        <f t="shared" si="120"/>
        <v>0</v>
      </c>
      <c r="Y177" s="41"/>
      <c r="Z177" s="41"/>
      <c r="AA177" s="41">
        <f t="shared" si="121"/>
        <v>0</v>
      </c>
    </row>
    <row r="178" spans="1:27" outlineLevel="4" x14ac:dyDescent="0.25">
      <c r="A178" s="41">
        <v>19.010100000000001</v>
      </c>
      <c r="B178" s="41" t="s">
        <v>191</v>
      </c>
      <c r="C178" s="41" t="s">
        <v>192</v>
      </c>
      <c r="D178" s="41">
        <f t="shared" si="113"/>
        <v>0</v>
      </c>
      <c r="E178" s="41">
        <f t="shared" si="113"/>
        <v>1</v>
      </c>
      <c r="F178" s="41">
        <f t="shared" si="114"/>
        <v>1</v>
      </c>
      <c r="G178" s="41"/>
      <c r="H178" s="41"/>
      <c r="I178" s="41">
        <f t="shared" si="115"/>
        <v>0</v>
      </c>
      <c r="J178" s="41"/>
      <c r="K178" s="41">
        <v>1</v>
      </c>
      <c r="L178" s="41">
        <f t="shared" si="116"/>
        <v>1</v>
      </c>
      <c r="M178" s="41"/>
      <c r="N178" s="41"/>
      <c r="O178" s="41">
        <f t="shared" si="117"/>
        <v>0</v>
      </c>
      <c r="P178" s="41"/>
      <c r="Q178" s="41"/>
      <c r="R178" s="41">
        <f t="shared" si="118"/>
        <v>0</v>
      </c>
      <c r="S178" s="41"/>
      <c r="T178" s="41"/>
      <c r="U178" s="41">
        <f t="shared" si="119"/>
        <v>0</v>
      </c>
      <c r="V178" s="41"/>
      <c r="W178" s="41"/>
      <c r="X178" s="41">
        <f t="shared" si="120"/>
        <v>0</v>
      </c>
      <c r="Y178" s="41"/>
      <c r="Z178" s="41"/>
      <c r="AA178" s="41">
        <f t="shared" si="121"/>
        <v>0</v>
      </c>
    </row>
    <row r="179" spans="1:27" outlineLevel="4" x14ac:dyDescent="0.25">
      <c r="A179" s="41">
        <v>19.010100000000001</v>
      </c>
      <c r="B179" s="41" t="s">
        <v>155</v>
      </c>
      <c r="C179" s="41" t="s">
        <v>156</v>
      </c>
      <c r="D179" s="41">
        <f t="shared" si="113"/>
        <v>0</v>
      </c>
      <c r="E179" s="41">
        <f t="shared" si="113"/>
        <v>2</v>
      </c>
      <c r="F179" s="41">
        <f t="shared" si="114"/>
        <v>2</v>
      </c>
      <c r="G179" s="41"/>
      <c r="H179" s="41"/>
      <c r="I179" s="41">
        <f t="shared" si="115"/>
        <v>0</v>
      </c>
      <c r="J179" s="41"/>
      <c r="K179" s="41">
        <v>2</v>
      </c>
      <c r="L179" s="41">
        <f t="shared" si="116"/>
        <v>2</v>
      </c>
      <c r="M179" s="41"/>
      <c r="N179" s="41"/>
      <c r="O179" s="41">
        <f t="shared" si="117"/>
        <v>0</v>
      </c>
      <c r="P179" s="41"/>
      <c r="Q179" s="41"/>
      <c r="R179" s="41">
        <f t="shared" si="118"/>
        <v>0</v>
      </c>
      <c r="S179" s="41"/>
      <c r="T179" s="41"/>
      <c r="U179" s="41">
        <f t="shared" si="119"/>
        <v>0</v>
      </c>
      <c r="V179" s="41"/>
      <c r="W179" s="41"/>
      <c r="X179" s="41">
        <f t="shared" si="120"/>
        <v>0</v>
      </c>
      <c r="Y179" s="41"/>
      <c r="Z179" s="41"/>
      <c r="AA179" s="41">
        <f t="shared" si="121"/>
        <v>0</v>
      </c>
    </row>
    <row r="180" spans="1:27" outlineLevel="4" x14ac:dyDescent="0.25">
      <c r="A180" s="41">
        <v>31.0505</v>
      </c>
      <c r="B180" s="41" t="s">
        <v>202</v>
      </c>
      <c r="C180" s="41" t="s">
        <v>203</v>
      </c>
      <c r="D180" s="41">
        <f t="shared" si="113"/>
        <v>20</v>
      </c>
      <c r="E180" s="41">
        <f t="shared" si="113"/>
        <v>8</v>
      </c>
      <c r="F180" s="41">
        <f t="shared" si="114"/>
        <v>28</v>
      </c>
      <c r="G180" s="41">
        <v>8</v>
      </c>
      <c r="H180" s="41">
        <v>4</v>
      </c>
      <c r="I180" s="41">
        <f t="shared" si="115"/>
        <v>12</v>
      </c>
      <c r="J180" s="41">
        <v>12</v>
      </c>
      <c r="K180" s="41">
        <v>4</v>
      </c>
      <c r="L180" s="41">
        <f t="shared" si="116"/>
        <v>16</v>
      </c>
      <c r="M180" s="41"/>
      <c r="N180" s="41"/>
      <c r="O180" s="41">
        <f t="shared" si="117"/>
        <v>0</v>
      </c>
      <c r="P180" s="41"/>
      <c r="Q180" s="41"/>
      <c r="R180" s="41">
        <f t="shared" si="118"/>
        <v>0</v>
      </c>
      <c r="S180" s="41"/>
      <c r="T180" s="41"/>
      <c r="U180" s="41">
        <f t="shared" si="119"/>
        <v>0</v>
      </c>
      <c r="V180" s="41"/>
      <c r="W180" s="41"/>
      <c r="X180" s="41">
        <f t="shared" si="120"/>
        <v>0</v>
      </c>
      <c r="Y180" s="41"/>
      <c r="Z180" s="41"/>
      <c r="AA180" s="41">
        <f t="shared" si="121"/>
        <v>0</v>
      </c>
    </row>
    <row r="181" spans="1:27" outlineLevel="3" x14ac:dyDescent="0.25">
      <c r="A181" s="245" t="s">
        <v>24</v>
      </c>
      <c r="B181" s="245"/>
      <c r="C181" s="245"/>
      <c r="D181" s="40">
        <f t="shared" ref="D181:AA181" si="122">SUBTOTAL(9,D182:D185)</f>
        <v>90</v>
      </c>
      <c r="E181" s="40">
        <f t="shared" si="122"/>
        <v>204</v>
      </c>
      <c r="F181" s="40">
        <f t="shared" si="122"/>
        <v>294</v>
      </c>
      <c r="G181" s="40">
        <f t="shared" si="122"/>
        <v>27</v>
      </c>
      <c r="H181" s="40">
        <f t="shared" si="122"/>
        <v>48</v>
      </c>
      <c r="I181" s="40">
        <f t="shared" si="122"/>
        <v>75</v>
      </c>
      <c r="J181" s="40">
        <f t="shared" si="122"/>
        <v>63</v>
      </c>
      <c r="K181" s="40">
        <f t="shared" si="122"/>
        <v>156</v>
      </c>
      <c r="L181" s="40">
        <f t="shared" si="122"/>
        <v>219</v>
      </c>
      <c r="M181" s="40">
        <f t="shared" si="122"/>
        <v>0</v>
      </c>
      <c r="N181" s="40">
        <f t="shared" si="122"/>
        <v>0</v>
      </c>
      <c r="O181" s="40">
        <f t="shared" si="122"/>
        <v>0</v>
      </c>
      <c r="P181" s="40">
        <f t="shared" si="122"/>
        <v>0</v>
      </c>
      <c r="Q181" s="40">
        <f t="shared" si="122"/>
        <v>0</v>
      </c>
      <c r="R181" s="40">
        <f t="shared" si="122"/>
        <v>0</v>
      </c>
      <c r="S181" s="40">
        <f t="shared" si="122"/>
        <v>0</v>
      </c>
      <c r="T181" s="40">
        <f t="shared" si="122"/>
        <v>0</v>
      </c>
      <c r="U181" s="40">
        <f t="shared" si="122"/>
        <v>0</v>
      </c>
      <c r="V181" s="40">
        <f t="shared" si="122"/>
        <v>0</v>
      </c>
      <c r="W181" s="40">
        <f t="shared" si="122"/>
        <v>0</v>
      </c>
      <c r="X181" s="40">
        <f t="shared" si="122"/>
        <v>0</v>
      </c>
      <c r="Y181" s="40">
        <f t="shared" si="122"/>
        <v>0</v>
      </c>
      <c r="Z181" s="40">
        <f t="shared" si="122"/>
        <v>0</v>
      </c>
      <c r="AA181" s="40">
        <f t="shared" si="122"/>
        <v>0</v>
      </c>
    </row>
    <row r="182" spans="1:27" outlineLevel="4" x14ac:dyDescent="0.25">
      <c r="A182" s="41">
        <v>13.030099999999999</v>
      </c>
      <c r="B182" s="41" t="s">
        <v>210</v>
      </c>
      <c r="C182" s="41" t="s">
        <v>211</v>
      </c>
      <c r="D182" s="41">
        <f t="shared" ref="D182:E185" si="123">G182+J182+M182+P182+S182+V182+Y182</f>
        <v>68</v>
      </c>
      <c r="E182" s="41">
        <f t="shared" si="123"/>
        <v>115</v>
      </c>
      <c r="F182" s="41">
        <f>SUM(D182:E182)</f>
        <v>183</v>
      </c>
      <c r="G182" s="41">
        <v>14</v>
      </c>
      <c r="H182" s="41">
        <v>21</v>
      </c>
      <c r="I182" s="41">
        <f>SUM(G182:H182)</f>
        <v>35</v>
      </c>
      <c r="J182" s="41">
        <v>54</v>
      </c>
      <c r="K182" s="41">
        <v>94</v>
      </c>
      <c r="L182" s="41">
        <f>SUM(J182:K182)</f>
        <v>148</v>
      </c>
      <c r="M182" s="41"/>
      <c r="N182" s="41"/>
      <c r="O182" s="41">
        <f>SUM(M182:N182)</f>
        <v>0</v>
      </c>
      <c r="P182" s="41"/>
      <c r="Q182" s="41"/>
      <c r="R182" s="41">
        <f>SUM(P182:Q182)</f>
        <v>0</v>
      </c>
      <c r="S182" s="41"/>
      <c r="T182" s="41"/>
      <c r="U182" s="41">
        <f>SUM(S182:T182)</f>
        <v>0</v>
      </c>
      <c r="V182" s="41"/>
      <c r="W182" s="41"/>
      <c r="X182" s="41">
        <f>SUM(V182:W182)</f>
        <v>0</v>
      </c>
      <c r="Y182" s="41"/>
      <c r="Z182" s="41"/>
      <c r="AA182" s="41">
        <f>SUM(Y182:Z182)</f>
        <v>0</v>
      </c>
    </row>
    <row r="183" spans="1:27" outlineLevel="4" x14ac:dyDescent="0.25">
      <c r="A183" s="41">
        <v>13.040100000000001</v>
      </c>
      <c r="B183" s="41" t="s">
        <v>208</v>
      </c>
      <c r="C183" s="41" t="s">
        <v>209</v>
      </c>
      <c r="D183" s="41">
        <f t="shared" si="123"/>
        <v>0</v>
      </c>
      <c r="E183" s="41">
        <f t="shared" si="123"/>
        <v>1</v>
      </c>
      <c r="F183" s="41">
        <f>SUM(D183:E183)</f>
        <v>1</v>
      </c>
      <c r="G183" s="41"/>
      <c r="H183" s="41"/>
      <c r="I183" s="41">
        <f>SUM(G183:H183)</f>
        <v>0</v>
      </c>
      <c r="J183" s="41"/>
      <c r="K183" s="41">
        <v>1</v>
      </c>
      <c r="L183" s="41">
        <f>SUM(J183:K183)</f>
        <v>1</v>
      </c>
      <c r="M183" s="41"/>
      <c r="N183" s="41"/>
      <c r="O183" s="41">
        <f>SUM(M183:N183)</f>
        <v>0</v>
      </c>
      <c r="P183" s="41"/>
      <c r="Q183" s="41"/>
      <c r="R183" s="41">
        <f>SUM(P183:Q183)</f>
        <v>0</v>
      </c>
      <c r="S183" s="41"/>
      <c r="T183" s="41"/>
      <c r="U183" s="41">
        <f>SUM(S183:T183)</f>
        <v>0</v>
      </c>
      <c r="V183" s="41"/>
      <c r="W183" s="41"/>
      <c r="X183" s="41">
        <f>SUM(V183:W183)</f>
        <v>0</v>
      </c>
      <c r="Y183" s="41"/>
      <c r="Z183" s="41"/>
      <c r="AA183" s="41">
        <f>SUM(Y183:Z183)</f>
        <v>0</v>
      </c>
    </row>
    <row r="184" spans="1:27" outlineLevel="4" x14ac:dyDescent="0.25">
      <c r="A184" s="41">
        <v>13.040100000000001</v>
      </c>
      <c r="B184" s="41" t="s">
        <v>389</v>
      </c>
      <c r="C184" s="41" t="s">
        <v>388</v>
      </c>
      <c r="D184" s="41">
        <f t="shared" si="123"/>
        <v>17</v>
      </c>
      <c r="E184" s="41">
        <f t="shared" si="123"/>
        <v>58</v>
      </c>
      <c r="F184" s="41">
        <f>SUM(D184:E184)</f>
        <v>75</v>
      </c>
      <c r="G184" s="41">
        <v>9</v>
      </c>
      <c r="H184" s="41">
        <v>17</v>
      </c>
      <c r="I184" s="41">
        <f>SUM(G184:H184)</f>
        <v>26</v>
      </c>
      <c r="J184" s="41">
        <v>8</v>
      </c>
      <c r="K184" s="41">
        <v>41</v>
      </c>
      <c r="L184" s="41">
        <f>SUM(J184:K184)</f>
        <v>49</v>
      </c>
      <c r="M184" s="41"/>
      <c r="N184" s="41"/>
      <c r="O184" s="41">
        <f>SUM(M184:N184)</f>
        <v>0</v>
      </c>
      <c r="P184" s="41"/>
      <c r="Q184" s="41"/>
      <c r="R184" s="41">
        <f>SUM(P184:Q184)</f>
        <v>0</v>
      </c>
      <c r="S184" s="41"/>
      <c r="T184" s="41"/>
      <c r="U184" s="41">
        <f>SUM(S184:T184)</f>
        <v>0</v>
      </c>
      <c r="V184" s="41"/>
      <c r="W184" s="41"/>
      <c r="X184" s="41">
        <f>SUM(V184:W184)</f>
        <v>0</v>
      </c>
      <c r="Y184" s="41"/>
      <c r="Z184" s="41"/>
      <c r="AA184" s="41">
        <f>SUM(Y184:Z184)</f>
        <v>0</v>
      </c>
    </row>
    <row r="185" spans="1:27" outlineLevel="4" x14ac:dyDescent="0.25">
      <c r="A185" s="41">
        <v>13.110099999999999</v>
      </c>
      <c r="B185" s="41" t="s">
        <v>212</v>
      </c>
      <c r="C185" s="41" t="s">
        <v>207</v>
      </c>
      <c r="D185" s="41">
        <f t="shared" si="123"/>
        <v>5</v>
      </c>
      <c r="E185" s="41">
        <f t="shared" si="123"/>
        <v>30</v>
      </c>
      <c r="F185" s="41">
        <f>SUM(D185:E185)</f>
        <v>35</v>
      </c>
      <c r="G185" s="41">
        <v>4</v>
      </c>
      <c r="H185" s="41">
        <v>10</v>
      </c>
      <c r="I185" s="41">
        <f>SUM(G185:H185)</f>
        <v>14</v>
      </c>
      <c r="J185" s="41">
        <v>1</v>
      </c>
      <c r="K185" s="41">
        <v>20</v>
      </c>
      <c r="L185" s="41">
        <f>SUM(J185:K185)</f>
        <v>21</v>
      </c>
      <c r="M185" s="41"/>
      <c r="N185" s="41"/>
      <c r="O185" s="41">
        <f>SUM(M185:N185)</f>
        <v>0</v>
      </c>
      <c r="P185" s="41"/>
      <c r="Q185" s="41"/>
      <c r="R185" s="41">
        <f>SUM(P185:Q185)</f>
        <v>0</v>
      </c>
      <c r="S185" s="41"/>
      <c r="T185" s="41"/>
      <c r="U185" s="41">
        <f>SUM(S185:T185)</f>
        <v>0</v>
      </c>
      <c r="V185" s="41"/>
      <c r="W185" s="41"/>
      <c r="X185" s="41">
        <f>SUM(V185:W185)</f>
        <v>0</v>
      </c>
      <c r="Y185" s="41"/>
      <c r="Z185" s="41"/>
      <c r="AA185" s="41">
        <f>SUM(Y185:Z185)</f>
        <v>0</v>
      </c>
    </row>
    <row r="186" spans="1:27" outlineLevel="1" x14ac:dyDescent="0.25">
      <c r="A186" s="244" t="s">
        <v>370</v>
      </c>
      <c r="B186" s="244"/>
      <c r="C186" s="244"/>
      <c r="D186" s="40">
        <f t="shared" ref="D186:AA186" si="124">SUBTOTAL(9,D189:D207)</f>
        <v>156</v>
      </c>
      <c r="E186" s="40">
        <f t="shared" si="124"/>
        <v>175</v>
      </c>
      <c r="F186" s="40">
        <f t="shared" si="124"/>
        <v>331</v>
      </c>
      <c r="G186" s="40">
        <f t="shared" si="124"/>
        <v>65</v>
      </c>
      <c r="H186" s="40">
        <f t="shared" si="124"/>
        <v>73</v>
      </c>
      <c r="I186" s="40">
        <f t="shared" si="124"/>
        <v>138</v>
      </c>
      <c r="J186" s="40">
        <f t="shared" si="124"/>
        <v>43</v>
      </c>
      <c r="K186" s="40">
        <f t="shared" si="124"/>
        <v>36</v>
      </c>
      <c r="L186" s="40">
        <f t="shared" si="124"/>
        <v>79</v>
      </c>
      <c r="M186" s="40">
        <f t="shared" si="124"/>
        <v>15</v>
      </c>
      <c r="N186" s="40">
        <f t="shared" si="124"/>
        <v>26</v>
      </c>
      <c r="O186" s="40">
        <f t="shared" si="124"/>
        <v>41</v>
      </c>
      <c r="P186" s="40">
        <f t="shared" si="124"/>
        <v>31</v>
      </c>
      <c r="Q186" s="40">
        <f t="shared" si="124"/>
        <v>39</v>
      </c>
      <c r="R186" s="40">
        <f t="shared" si="124"/>
        <v>70</v>
      </c>
      <c r="S186" s="40">
        <f t="shared" si="124"/>
        <v>1</v>
      </c>
      <c r="T186" s="40">
        <f t="shared" si="124"/>
        <v>1</v>
      </c>
      <c r="U186" s="40">
        <f t="shared" si="124"/>
        <v>2</v>
      </c>
      <c r="V186" s="40">
        <f t="shared" si="124"/>
        <v>1</v>
      </c>
      <c r="W186" s="40">
        <f t="shared" si="124"/>
        <v>0</v>
      </c>
      <c r="X186" s="40">
        <f t="shared" si="124"/>
        <v>1</v>
      </c>
      <c r="Y186" s="40">
        <f t="shared" si="124"/>
        <v>0</v>
      </c>
      <c r="Z186" s="40">
        <f t="shared" si="124"/>
        <v>0</v>
      </c>
      <c r="AA186" s="40">
        <f t="shared" si="124"/>
        <v>0</v>
      </c>
    </row>
    <row r="187" spans="1:27" outlineLevel="2" x14ac:dyDescent="0.25">
      <c r="A187" s="243" t="s">
        <v>10</v>
      </c>
      <c r="B187" s="243"/>
      <c r="C187" s="243"/>
      <c r="D187" s="40">
        <f t="shared" ref="D187:AA187" si="125">SUBTOTAL(9,D189:D207)</f>
        <v>156</v>
      </c>
      <c r="E187" s="40">
        <f t="shared" si="125"/>
        <v>175</v>
      </c>
      <c r="F187" s="40">
        <f t="shared" si="125"/>
        <v>331</v>
      </c>
      <c r="G187" s="40">
        <f t="shared" si="125"/>
        <v>65</v>
      </c>
      <c r="H187" s="40">
        <f t="shared" si="125"/>
        <v>73</v>
      </c>
      <c r="I187" s="40">
        <f t="shared" si="125"/>
        <v>138</v>
      </c>
      <c r="J187" s="40">
        <f t="shared" si="125"/>
        <v>43</v>
      </c>
      <c r="K187" s="40">
        <f t="shared" si="125"/>
        <v>36</v>
      </c>
      <c r="L187" s="40">
        <f t="shared" si="125"/>
        <v>79</v>
      </c>
      <c r="M187" s="40">
        <f t="shared" si="125"/>
        <v>15</v>
      </c>
      <c r="N187" s="40">
        <f t="shared" si="125"/>
        <v>26</v>
      </c>
      <c r="O187" s="40">
        <f t="shared" si="125"/>
        <v>41</v>
      </c>
      <c r="P187" s="40">
        <f t="shared" si="125"/>
        <v>31</v>
      </c>
      <c r="Q187" s="40">
        <f t="shared" si="125"/>
        <v>39</v>
      </c>
      <c r="R187" s="40">
        <f t="shared" si="125"/>
        <v>70</v>
      </c>
      <c r="S187" s="40">
        <f t="shared" si="125"/>
        <v>1</v>
      </c>
      <c r="T187" s="40">
        <f t="shared" si="125"/>
        <v>1</v>
      </c>
      <c r="U187" s="40">
        <f t="shared" si="125"/>
        <v>2</v>
      </c>
      <c r="V187" s="40">
        <f t="shared" si="125"/>
        <v>1</v>
      </c>
      <c r="W187" s="40">
        <f t="shared" si="125"/>
        <v>0</v>
      </c>
      <c r="X187" s="40">
        <f t="shared" si="125"/>
        <v>1</v>
      </c>
      <c r="Y187" s="40">
        <f t="shared" si="125"/>
        <v>0</v>
      </c>
      <c r="Z187" s="40">
        <f t="shared" si="125"/>
        <v>0</v>
      </c>
      <c r="AA187" s="40">
        <f t="shared" si="125"/>
        <v>0</v>
      </c>
    </row>
    <row r="188" spans="1:27" outlineLevel="3" collapsed="1" x14ac:dyDescent="0.25">
      <c r="A188" s="245" t="s">
        <v>19</v>
      </c>
      <c r="B188" s="245"/>
      <c r="C188" s="245"/>
      <c r="D188" s="40">
        <f t="shared" ref="D188:AA188" si="126">SUBTOTAL(9,D189:D189)</f>
        <v>99</v>
      </c>
      <c r="E188" s="40">
        <f t="shared" si="126"/>
        <v>135</v>
      </c>
      <c r="F188" s="40">
        <f t="shared" si="126"/>
        <v>234</v>
      </c>
      <c r="G188" s="40">
        <f t="shared" si="126"/>
        <v>33</v>
      </c>
      <c r="H188" s="40">
        <f t="shared" si="126"/>
        <v>51</v>
      </c>
      <c r="I188" s="40">
        <f t="shared" si="126"/>
        <v>84</v>
      </c>
      <c r="J188" s="40">
        <f t="shared" si="126"/>
        <v>21</v>
      </c>
      <c r="K188" s="40">
        <f t="shared" si="126"/>
        <v>29</v>
      </c>
      <c r="L188" s="40">
        <f t="shared" si="126"/>
        <v>50</v>
      </c>
      <c r="M188" s="40">
        <f t="shared" si="126"/>
        <v>14</v>
      </c>
      <c r="N188" s="40">
        <f t="shared" si="126"/>
        <v>26</v>
      </c>
      <c r="O188" s="40">
        <f t="shared" si="126"/>
        <v>40</v>
      </c>
      <c r="P188" s="40">
        <f t="shared" si="126"/>
        <v>29</v>
      </c>
      <c r="Q188" s="40">
        <f t="shared" si="126"/>
        <v>28</v>
      </c>
      <c r="R188" s="40">
        <f t="shared" si="126"/>
        <v>57</v>
      </c>
      <c r="S188" s="40">
        <f t="shared" si="126"/>
        <v>1</v>
      </c>
      <c r="T188" s="40">
        <f t="shared" si="126"/>
        <v>1</v>
      </c>
      <c r="U188" s="40">
        <f t="shared" si="126"/>
        <v>2</v>
      </c>
      <c r="V188" s="40">
        <f t="shared" si="126"/>
        <v>1</v>
      </c>
      <c r="W188" s="40">
        <f t="shared" si="126"/>
        <v>0</v>
      </c>
      <c r="X188" s="40">
        <f t="shared" si="126"/>
        <v>1</v>
      </c>
      <c r="Y188" s="40">
        <f t="shared" si="126"/>
        <v>0</v>
      </c>
      <c r="Z188" s="40">
        <f t="shared" si="126"/>
        <v>0</v>
      </c>
      <c r="AA188" s="40">
        <f t="shared" si="126"/>
        <v>0</v>
      </c>
    </row>
    <row r="189" spans="1:27" outlineLevel="4" x14ac:dyDescent="0.25">
      <c r="A189" s="41">
        <v>24.010200000000001</v>
      </c>
      <c r="B189" s="41" t="s">
        <v>213</v>
      </c>
      <c r="C189" s="41" t="s">
        <v>214</v>
      </c>
      <c r="D189" s="41">
        <f>G189+J189+M189+P189+S189+V189+Y189</f>
        <v>99</v>
      </c>
      <c r="E189" s="41">
        <f>H189+K189+N189+Q189+T189+W189+Z189</f>
        <v>135</v>
      </c>
      <c r="F189" s="41">
        <f>SUM(D189:E189)</f>
        <v>234</v>
      </c>
      <c r="G189" s="41">
        <v>33</v>
      </c>
      <c r="H189" s="41">
        <v>51</v>
      </c>
      <c r="I189" s="41">
        <f>SUM(G189:H189)</f>
        <v>84</v>
      </c>
      <c r="J189" s="41">
        <v>21</v>
      </c>
      <c r="K189" s="41">
        <v>29</v>
      </c>
      <c r="L189" s="41">
        <f>SUM(J189:K189)</f>
        <v>50</v>
      </c>
      <c r="M189" s="41">
        <v>14</v>
      </c>
      <c r="N189" s="41">
        <v>26</v>
      </c>
      <c r="O189" s="41">
        <f>SUM(M189:N189)</f>
        <v>40</v>
      </c>
      <c r="P189" s="41">
        <v>29</v>
      </c>
      <c r="Q189" s="41">
        <v>28</v>
      </c>
      <c r="R189" s="41">
        <f>SUM(P189:Q189)</f>
        <v>57</v>
      </c>
      <c r="S189" s="41">
        <v>1</v>
      </c>
      <c r="T189" s="41">
        <v>1</v>
      </c>
      <c r="U189" s="41">
        <f>SUM(S189:T189)</f>
        <v>2</v>
      </c>
      <c r="V189" s="41">
        <v>1</v>
      </c>
      <c r="W189" s="41"/>
      <c r="X189" s="41">
        <f>SUM(V189:W189)</f>
        <v>1</v>
      </c>
      <c r="Y189" s="41"/>
      <c r="Z189" s="41"/>
      <c r="AA189" s="41">
        <f>SUM(Y189:Z189)</f>
        <v>0</v>
      </c>
    </row>
    <row r="190" spans="1:27" outlineLevel="3" x14ac:dyDescent="0.25">
      <c r="A190" s="245" t="s">
        <v>588</v>
      </c>
      <c r="B190" s="245"/>
      <c r="C190" s="245"/>
      <c r="D190" s="40">
        <f t="shared" ref="D190:AA190" si="127">SUBTOTAL(9,D191:D195)</f>
        <v>12</v>
      </c>
      <c r="E190" s="40">
        <f t="shared" si="127"/>
        <v>10</v>
      </c>
      <c r="F190" s="40">
        <f t="shared" si="127"/>
        <v>22</v>
      </c>
      <c r="G190" s="40">
        <f t="shared" si="127"/>
        <v>9</v>
      </c>
      <c r="H190" s="40">
        <f t="shared" si="127"/>
        <v>9</v>
      </c>
      <c r="I190" s="40">
        <f t="shared" si="127"/>
        <v>18</v>
      </c>
      <c r="J190" s="40">
        <f t="shared" si="127"/>
        <v>3</v>
      </c>
      <c r="K190" s="40">
        <f t="shared" si="127"/>
        <v>1</v>
      </c>
      <c r="L190" s="40">
        <f t="shared" si="127"/>
        <v>4</v>
      </c>
      <c r="M190" s="40">
        <f t="shared" si="127"/>
        <v>0</v>
      </c>
      <c r="N190" s="40">
        <f t="shared" si="127"/>
        <v>0</v>
      </c>
      <c r="O190" s="40">
        <f t="shared" si="127"/>
        <v>0</v>
      </c>
      <c r="P190" s="40">
        <f t="shared" si="127"/>
        <v>0</v>
      </c>
      <c r="Q190" s="40">
        <f t="shared" si="127"/>
        <v>0</v>
      </c>
      <c r="R190" s="40">
        <f t="shared" si="127"/>
        <v>0</v>
      </c>
      <c r="S190" s="40">
        <f t="shared" si="127"/>
        <v>0</v>
      </c>
      <c r="T190" s="40">
        <f t="shared" si="127"/>
        <v>0</v>
      </c>
      <c r="U190" s="40">
        <f t="shared" si="127"/>
        <v>0</v>
      </c>
      <c r="V190" s="40">
        <f t="shared" si="127"/>
        <v>0</v>
      </c>
      <c r="W190" s="40">
        <f t="shared" si="127"/>
        <v>0</v>
      </c>
      <c r="X190" s="40">
        <f t="shared" si="127"/>
        <v>0</v>
      </c>
      <c r="Y190" s="40">
        <f t="shared" si="127"/>
        <v>0</v>
      </c>
      <c r="Z190" s="40">
        <f t="shared" si="127"/>
        <v>0</v>
      </c>
      <c r="AA190" s="40">
        <f t="shared" si="127"/>
        <v>0</v>
      </c>
    </row>
    <row r="191" spans="1:27" outlineLevel="4" x14ac:dyDescent="0.25">
      <c r="A191" s="41" t="s">
        <v>218</v>
      </c>
      <c r="B191" s="41" t="s">
        <v>219</v>
      </c>
      <c r="C191" s="41" t="s">
        <v>220</v>
      </c>
      <c r="D191" s="41">
        <f t="shared" ref="D191:E195" si="128">G191+J191+M191+P191+S191+V191+Y191</f>
        <v>0</v>
      </c>
      <c r="E191" s="41">
        <f t="shared" si="128"/>
        <v>3</v>
      </c>
      <c r="F191" s="41">
        <f>SUM(D191:E191)</f>
        <v>3</v>
      </c>
      <c r="G191" s="41"/>
      <c r="H191" s="41">
        <v>3</v>
      </c>
      <c r="I191" s="41">
        <f>SUM(G191:H191)</f>
        <v>3</v>
      </c>
      <c r="J191" s="41"/>
      <c r="K191" s="41"/>
      <c r="L191" s="41">
        <f>SUM(J191:K191)</f>
        <v>0</v>
      </c>
      <c r="M191" s="41"/>
      <c r="N191" s="41"/>
      <c r="O191" s="41">
        <f>SUM(M191:N191)</f>
        <v>0</v>
      </c>
      <c r="P191" s="41"/>
      <c r="Q191" s="41"/>
      <c r="R191" s="41">
        <f>SUM(P191:Q191)</f>
        <v>0</v>
      </c>
      <c r="S191" s="41"/>
      <c r="T191" s="41"/>
      <c r="U191" s="41">
        <f>SUM(S191:T191)</f>
        <v>0</v>
      </c>
      <c r="V191" s="41"/>
      <c r="W191" s="41"/>
      <c r="X191" s="41">
        <f>SUM(V191:W191)</f>
        <v>0</v>
      </c>
      <c r="Y191" s="41"/>
      <c r="Z191" s="41"/>
      <c r="AA191" s="41">
        <f>SUM(Y191:Z191)</f>
        <v>0</v>
      </c>
    </row>
    <row r="192" spans="1:27" outlineLevel="4" x14ac:dyDescent="0.25">
      <c r="A192" s="41" t="s">
        <v>227</v>
      </c>
      <c r="B192" s="41" t="s">
        <v>228</v>
      </c>
      <c r="C192" s="41" t="s">
        <v>229</v>
      </c>
      <c r="D192" s="41">
        <f t="shared" si="128"/>
        <v>3</v>
      </c>
      <c r="E192" s="41">
        <f t="shared" si="128"/>
        <v>0</v>
      </c>
      <c r="F192" s="41">
        <f>SUM(D192:E192)</f>
        <v>3</v>
      </c>
      <c r="G192" s="41">
        <v>2</v>
      </c>
      <c r="H192" s="41"/>
      <c r="I192" s="41">
        <f>SUM(G192:H192)</f>
        <v>2</v>
      </c>
      <c r="J192" s="41">
        <v>1</v>
      </c>
      <c r="K192" s="41"/>
      <c r="L192" s="41">
        <f>SUM(J192:K192)</f>
        <v>1</v>
      </c>
      <c r="M192" s="41"/>
      <c r="N192" s="41"/>
      <c r="O192" s="41">
        <f>SUM(M192:N192)</f>
        <v>0</v>
      </c>
      <c r="P192" s="41"/>
      <c r="Q192" s="41"/>
      <c r="R192" s="41">
        <f>SUM(P192:Q192)</f>
        <v>0</v>
      </c>
      <c r="S192" s="41"/>
      <c r="T192" s="41"/>
      <c r="U192" s="41">
        <f>SUM(S192:T192)</f>
        <v>0</v>
      </c>
      <c r="V192" s="41"/>
      <c r="W192" s="41"/>
      <c r="X192" s="41">
        <f>SUM(V192:W192)</f>
        <v>0</v>
      </c>
      <c r="Y192" s="41"/>
      <c r="Z192" s="41"/>
      <c r="AA192" s="41">
        <f>SUM(Y192:Z192)</f>
        <v>0</v>
      </c>
    </row>
    <row r="193" spans="1:27" outlineLevel="4" x14ac:dyDescent="0.25">
      <c r="A193" s="41" t="s">
        <v>215</v>
      </c>
      <c r="B193" s="41" t="s">
        <v>216</v>
      </c>
      <c r="C193" s="41" t="s">
        <v>217</v>
      </c>
      <c r="D193" s="41">
        <f t="shared" si="128"/>
        <v>1</v>
      </c>
      <c r="E193" s="41">
        <f t="shared" si="128"/>
        <v>1</v>
      </c>
      <c r="F193" s="41">
        <f>SUM(D193:E193)</f>
        <v>2</v>
      </c>
      <c r="G193" s="41"/>
      <c r="H193" s="41">
        <v>1</v>
      </c>
      <c r="I193" s="41">
        <f>SUM(G193:H193)</f>
        <v>1</v>
      </c>
      <c r="J193" s="41">
        <v>1</v>
      </c>
      <c r="K193" s="41"/>
      <c r="L193" s="41">
        <f>SUM(J193:K193)</f>
        <v>1</v>
      </c>
      <c r="M193" s="41"/>
      <c r="N193" s="41"/>
      <c r="O193" s="41">
        <f>SUM(M193:N193)</f>
        <v>0</v>
      </c>
      <c r="P193" s="41"/>
      <c r="Q193" s="41"/>
      <c r="R193" s="41">
        <f>SUM(P193:Q193)</f>
        <v>0</v>
      </c>
      <c r="S193" s="41"/>
      <c r="T193" s="41"/>
      <c r="U193" s="41">
        <f>SUM(S193:T193)</f>
        <v>0</v>
      </c>
      <c r="V193" s="41"/>
      <c r="W193" s="41"/>
      <c r="X193" s="41">
        <f>SUM(V193:W193)</f>
        <v>0</v>
      </c>
      <c r="Y193" s="41"/>
      <c r="Z193" s="41"/>
      <c r="AA193" s="41">
        <f>SUM(Y193:Z193)</f>
        <v>0</v>
      </c>
    </row>
    <row r="194" spans="1:27" outlineLevel="4" x14ac:dyDescent="0.25">
      <c r="A194" s="41" t="s">
        <v>233</v>
      </c>
      <c r="B194" s="41" t="s">
        <v>234</v>
      </c>
      <c r="C194" s="41" t="s">
        <v>235</v>
      </c>
      <c r="D194" s="41">
        <f t="shared" si="128"/>
        <v>2</v>
      </c>
      <c r="E194" s="41">
        <f t="shared" si="128"/>
        <v>1</v>
      </c>
      <c r="F194" s="41">
        <f>SUM(D194:E194)</f>
        <v>3</v>
      </c>
      <c r="G194" s="41">
        <v>1</v>
      </c>
      <c r="H194" s="41">
        <v>1</v>
      </c>
      <c r="I194" s="41">
        <f>SUM(G194:H194)</f>
        <v>2</v>
      </c>
      <c r="J194" s="41">
        <v>1</v>
      </c>
      <c r="K194" s="41"/>
      <c r="L194" s="41">
        <f>SUM(J194:K194)</f>
        <v>1</v>
      </c>
      <c r="M194" s="41"/>
      <c r="N194" s="41"/>
      <c r="O194" s="41">
        <f>SUM(M194:N194)</f>
        <v>0</v>
      </c>
      <c r="P194" s="41"/>
      <c r="Q194" s="41"/>
      <c r="R194" s="41">
        <f>SUM(P194:Q194)</f>
        <v>0</v>
      </c>
      <c r="S194" s="41"/>
      <c r="T194" s="41"/>
      <c r="U194" s="41">
        <f>SUM(S194:T194)</f>
        <v>0</v>
      </c>
      <c r="V194" s="41"/>
      <c r="W194" s="41"/>
      <c r="X194" s="41">
        <f>SUM(V194:W194)</f>
        <v>0</v>
      </c>
      <c r="Y194" s="41"/>
      <c r="Z194" s="41"/>
      <c r="AA194" s="41">
        <f>SUM(Y194:Z194)</f>
        <v>0</v>
      </c>
    </row>
    <row r="195" spans="1:27" outlineLevel="4" x14ac:dyDescent="0.25">
      <c r="A195" s="41" t="s">
        <v>230</v>
      </c>
      <c r="B195" s="41" t="s">
        <v>231</v>
      </c>
      <c r="C195" s="41" t="s">
        <v>232</v>
      </c>
      <c r="D195" s="41">
        <f t="shared" si="128"/>
        <v>6</v>
      </c>
      <c r="E195" s="41">
        <f t="shared" si="128"/>
        <v>5</v>
      </c>
      <c r="F195" s="41">
        <f>SUM(D195:E195)</f>
        <v>11</v>
      </c>
      <c r="G195" s="41">
        <v>6</v>
      </c>
      <c r="H195" s="41">
        <v>4</v>
      </c>
      <c r="I195" s="41">
        <f>SUM(G195:H195)</f>
        <v>10</v>
      </c>
      <c r="J195" s="41"/>
      <c r="K195" s="41">
        <v>1</v>
      </c>
      <c r="L195" s="41">
        <f>SUM(J195:K195)</f>
        <v>1</v>
      </c>
      <c r="M195" s="41"/>
      <c r="N195" s="41"/>
      <c r="O195" s="41">
        <f>SUM(M195:N195)</f>
        <v>0</v>
      </c>
      <c r="P195" s="41"/>
      <c r="Q195" s="41"/>
      <c r="R195" s="41">
        <f>SUM(P195:Q195)</f>
        <v>0</v>
      </c>
      <c r="S195" s="41"/>
      <c r="T195" s="41"/>
      <c r="U195" s="41">
        <f>SUM(S195:T195)</f>
        <v>0</v>
      </c>
      <c r="V195" s="41"/>
      <c r="W195" s="41"/>
      <c r="X195" s="41">
        <f>SUM(V195:W195)</f>
        <v>0</v>
      </c>
      <c r="Y195" s="41"/>
      <c r="Z195" s="41"/>
      <c r="AA195" s="41">
        <f>SUM(Y195:Z195)</f>
        <v>0</v>
      </c>
    </row>
    <row r="196" spans="1:27" outlineLevel="3" x14ac:dyDescent="0.25">
      <c r="A196" s="245" t="s">
        <v>589</v>
      </c>
      <c r="B196" s="245"/>
      <c r="C196" s="245"/>
      <c r="D196" s="40">
        <f t="shared" ref="D196:AA196" si="129">SUBTOTAL(9,D197:D201)</f>
        <v>23</v>
      </c>
      <c r="E196" s="40">
        <f t="shared" si="129"/>
        <v>15</v>
      </c>
      <c r="F196" s="40">
        <f t="shared" si="129"/>
        <v>38</v>
      </c>
      <c r="G196" s="40">
        <f t="shared" si="129"/>
        <v>18</v>
      </c>
      <c r="H196" s="40">
        <f t="shared" si="129"/>
        <v>10</v>
      </c>
      <c r="I196" s="40">
        <f t="shared" si="129"/>
        <v>28</v>
      </c>
      <c r="J196" s="40">
        <f t="shared" si="129"/>
        <v>5</v>
      </c>
      <c r="K196" s="40">
        <f t="shared" si="129"/>
        <v>5</v>
      </c>
      <c r="L196" s="40">
        <f t="shared" si="129"/>
        <v>10</v>
      </c>
      <c r="M196" s="40">
        <f t="shared" si="129"/>
        <v>0</v>
      </c>
      <c r="N196" s="40">
        <f t="shared" si="129"/>
        <v>0</v>
      </c>
      <c r="O196" s="40">
        <f t="shared" si="129"/>
        <v>0</v>
      </c>
      <c r="P196" s="40">
        <f t="shared" si="129"/>
        <v>0</v>
      </c>
      <c r="Q196" s="40">
        <f t="shared" si="129"/>
        <v>0</v>
      </c>
      <c r="R196" s="40">
        <f t="shared" si="129"/>
        <v>0</v>
      </c>
      <c r="S196" s="40">
        <f t="shared" si="129"/>
        <v>0</v>
      </c>
      <c r="T196" s="40">
        <f t="shared" si="129"/>
        <v>0</v>
      </c>
      <c r="U196" s="40">
        <f t="shared" si="129"/>
        <v>0</v>
      </c>
      <c r="V196" s="40">
        <f t="shared" si="129"/>
        <v>0</v>
      </c>
      <c r="W196" s="40">
        <f t="shared" si="129"/>
        <v>0</v>
      </c>
      <c r="X196" s="40">
        <f t="shared" si="129"/>
        <v>0</v>
      </c>
      <c r="Y196" s="40">
        <f t="shared" si="129"/>
        <v>0</v>
      </c>
      <c r="Z196" s="40">
        <f t="shared" si="129"/>
        <v>0</v>
      </c>
      <c r="AA196" s="40">
        <f t="shared" si="129"/>
        <v>0</v>
      </c>
    </row>
    <row r="197" spans="1:27" outlineLevel="4" x14ac:dyDescent="0.25">
      <c r="A197" s="41">
        <v>13</v>
      </c>
      <c r="B197" s="41" t="s">
        <v>246</v>
      </c>
      <c r="C197" s="41" t="s">
        <v>247</v>
      </c>
      <c r="D197" s="41">
        <f t="shared" ref="D197:E201" si="130">G197+J197+M197+P197+S197+V197+Y197</f>
        <v>15</v>
      </c>
      <c r="E197" s="41">
        <f t="shared" si="130"/>
        <v>5</v>
      </c>
      <c r="F197" s="41">
        <f>SUM(D197:E197)</f>
        <v>20</v>
      </c>
      <c r="G197" s="41">
        <v>13</v>
      </c>
      <c r="H197" s="41">
        <v>4</v>
      </c>
      <c r="I197" s="41">
        <f>SUM(G197:H197)</f>
        <v>17</v>
      </c>
      <c r="J197" s="41">
        <v>2</v>
      </c>
      <c r="K197" s="41">
        <v>1</v>
      </c>
      <c r="L197" s="41">
        <f>SUM(J197:K197)</f>
        <v>3</v>
      </c>
      <c r="M197" s="41"/>
      <c r="N197" s="41"/>
      <c r="O197" s="41">
        <f>SUM(M197:N197)</f>
        <v>0</v>
      </c>
      <c r="P197" s="41"/>
      <c r="Q197" s="41"/>
      <c r="R197" s="41">
        <f>SUM(P197:Q197)</f>
        <v>0</v>
      </c>
      <c r="S197" s="41"/>
      <c r="T197" s="41"/>
      <c r="U197" s="41">
        <f>SUM(S197:T197)</f>
        <v>0</v>
      </c>
      <c r="V197" s="41"/>
      <c r="W197" s="41"/>
      <c r="X197" s="41">
        <f>SUM(V197:W197)</f>
        <v>0</v>
      </c>
      <c r="Y197" s="41"/>
      <c r="Z197" s="41"/>
      <c r="AA197" s="41">
        <f>SUM(Y197:Z197)</f>
        <v>0</v>
      </c>
    </row>
    <row r="198" spans="1:27" outlineLevel="4" x14ac:dyDescent="0.25">
      <c r="A198" s="41">
        <v>16</v>
      </c>
      <c r="B198" s="41" t="s">
        <v>248</v>
      </c>
      <c r="C198" s="41" t="s">
        <v>249</v>
      </c>
      <c r="D198" s="41">
        <f t="shared" si="130"/>
        <v>2</v>
      </c>
      <c r="E198" s="41">
        <f t="shared" si="130"/>
        <v>8</v>
      </c>
      <c r="F198" s="41">
        <f>SUM(D198:E198)</f>
        <v>10</v>
      </c>
      <c r="G198" s="41">
        <v>1</v>
      </c>
      <c r="H198" s="41">
        <v>5</v>
      </c>
      <c r="I198" s="41">
        <f>SUM(G198:H198)</f>
        <v>6</v>
      </c>
      <c r="J198" s="41">
        <v>1</v>
      </c>
      <c r="K198" s="41">
        <v>3</v>
      </c>
      <c r="L198" s="41">
        <f>SUM(J198:K198)</f>
        <v>4</v>
      </c>
      <c r="M198" s="41"/>
      <c r="N198" s="41"/>
      <c r="O198" s="41">
        <f>SUM(M198:N198)</f>
        <v>0</v>
      </c>
      <c r="P198" s="41"/>
      <c r="Q198" s="41"/>
      <c r="R198" s="41">
        <f>SUM(P198:Q198)</f>
        <v>0</v>
      </c>
      <c r="S198" s="41"/>
      <c r="T198" s="41"/>
      <c r="U198" s="41">
        <f>SUM(S198:T198)</f>
        <v>0</v>
      </c>
      <c r="V198" s="41"/>
      <c r="W198" s="41"/>
      <c r="X198" s="41">
        <f>SUM(V198:W198)</f>
        <v>0</v>
      </c>
      <c r="Y198" s="41"/>
      <c r="Z198" s="41"/>
      <c r="AA198" s="41">
        <f>SUM(Y198:Z198)</f>
        <v>0</v>
      </c>
    </row>
    <row r="199" spans="1:27" outlineLevel="4" x14ac:dyDescent="0.25">
      <c r="A199" s="41">
        <v>30</v>
      </c>
      <c r="B199" s="41" t="s">
        <v>240</v>
      </c>
      <c r="C199" s="41" t="s">
        <v>241</v>
      </c>
      <c r="D199" s="41">
        <f>G199+J199+M199+P199+S199+V199+Y199</f>
        <v>0</v>
      </c>
      <c r="E199" s="41">
        <f>H199+K199+N199+Q199+T199+W199+Z199</f>
        <v>1</v>
      </c>
      <c r="F199" s="41">
        <f>SUM(D199:E199)</f>
        <v>1</v>
      </c>
      <c r="G199" s="41"/>
      <c r="H199" s="41">
        <v>1</v>
      </c>
      <c r="I199" s="41">
        <f>SUM(G199:H199)</f>
        <v>1</v>
      </c>
      <c r="J199" s="41"/>
      <c r="K199" s="41"/>
      <c r="L199" s="41">
        <f>SUM(J199:K199)</f>
        <v>0</v>
      </c>
      <c r="M199" s="41"/>
      <c r="N199" s="41"/>
      <c r="O199" s="41">
        <f>SUM(M199:N199)</f>
        <v>0</v>
      </c>
      <c r="P199" s="41"/>
      <c r="Q199" s="41"/>
      <c r="R199" s="41">
        <f>SUM(P199:Q199)</f>
        <v>0</v>
      </c>
      <c r="S199" s="41"/>
      <c r="T199" s="41"/>
      <c r="U199" s="41">
        <f>SUM(S199:T199)</f>
        <v>0</v>
      </c>
      <c r="V199" s="41"/>
      <c r="W199" s="41"/>
      <c r="X199" s="41">
        <f>SUM(V199:W199)</f>
        <v>0</v>
      </c>
      <c r="Y199" s="41"/>
      <c r="Z199" s="41"/>
      <c r="AA199" s="41">
        <f>SUM(Y199:Z199)</f>
        <v>0</v>
      </c>
    </row>
    <row r="200" spans="1:27" outlineLevel="4" x14ac:dyDescent="0.25">
      <c r="A200" s="41">
        <v>45</v>
      </c>
      <c r="B200" s="41" t="s">
        <v>244</v>
      </c>
      <c r="C200" s="41" t="s">
        <v>245</v>
      </c>
      <c r="D200" s="41">
        <f t="shared" si="130"/>
        <v>3</v>
      </c>
      <c r="E200" s="41">
        <f t="shared" si="130"/>
        <v>1</v>
      </c>
      <c r="F200" s="41">
        <f>SUM(D200:E200)</f>
        <v>4</v>
      </c>
      <c r="G200" s="41">
        <v>2</v>
      </c>
      <c r="H200" s="41"/>
      <c r="I200" s="41">
        <f>SUM(G200:H200)</f>
        <v>2</v>
      </c>
      <c r="J200" s="41">
        <v>1</v>
      </c>
      <c r="K200" s="41">
        <v>1</v>
      </c>
      <c r="L200" s="41">
        <f>SUM(J200:K200)</f>
        <v>2</v>
      </c>
      <c r="M200" s="41"/>
      <c r="N200" s="41"/>
      <c r="O200" s="41">
        <f>SUM(M200:N200)</f>
        <v>0</v>
      </c>
      <c r="P200" s="41"/>
      <c r="Q200" s="41"/>
      <c r="R200" s="41">
        <f>SUM(P200:Q200)</f>
        <v>0</v>
      </c>
      <c r="S200" s="41"/>
      <c r="T200" s="41"/>
      <c r="U200" s="41">
        <f>SUM(S200:T200)</f>
        <v>0</v>
      </c>
      <c r="V200" s="41"/>
      <c r="W200" s="41"/>
      <c r="X200" s="41">
        <f>SUM(V200:W200)</f>
        <v>0</v>
      </c>
      <c r="Y200" s="41"/>
      <c r="Z200" s="41"/>
      <c r="AA200" s="41">
        <f>SUM(Y200:Z200)</f>
        <v>0</v>
      </c>
    </row>
    <row r="201" spans="1:27" outlineLevel="4" x14ac:dyDescent="0.25">
      <c r="A201" s="41">
        <v>52</v>
      </c>
      <c r="B201" s="41" t="s">
        <v>236</v>
      </c>
      <c r="C201" s="41" t="s">
        <v>237</v>
      </c>
      <c r="D201" s="41">
        <f t="shared" si="130"/>
        <v>3</v>
      </c>
      <c r="E201" s="41">
        <f t="shared" si="130"/>
        <v>0</v>
      </c>
      <c r="F201" s="41">
        <f>SUM(D201:E201)</f>
        <v>3</v>
      </c>
      <c r="G201" s="41">
        <v>2</v>
      </c>
      <c r="H201" s="41"/>
      <c r="I201" s="41">
        <f>SUM(G201:H201)</f>
        <v>2</v>
      </c>
      <c r="J201" s="41">
        <v>1</v>
      </c>
      <c r="K201" s="41"/>
      <c r="L201" s="41">
        <f>SUM(J201:K201)</f>
        <v>1</v>
      </c>
      <c r="M201" s="41"/>
      <c r="N201" s="41"/>
      <c r="O201" s="41">
        <f>SUM(M201:N201)</f>
        <v>0</v>
      </c>
      <c r="P201" s="41"/>
      <c r="Q201" s="41"/>
      <c r="R201" s="41">
        <f>SUM(P201:Q201)</f>
        <v>0</v>
      </c>
      <c r="S201" s="41"/>
      <c r="T201" s="41"/>
      <c r="U201" s="41">
        <f>SUM(S201:T201)</f>
        <v>0</v>
      </c>
      <c r="V201" s="41"/>
      <c r="W201" s="41"/>
      <c r="X201" s="41">
        <f>SUM(V201:W201)</f>
        <v>0</v>
      </c>
      <c r="Y201" s="41"/>
      <c r="Z201" s="41"/>
      <c r="AA201" s="41">
        <f>SUM(Y201:Z201)</f>
        <v>0</v>
      </c>
    </row>
    <row r="202" spans="1:27" outlineLevel="3" x14ac:dyDescent="0.25">
      <c r="A202" s="245" t="s">
        <v>590</v>
      </c>
      <c r="B202" s="245"/>
      <c r="C202" s="245"/>
      <c r="D202" s="40">
        <f t="shared" ref="D202:AA202" si="131">SUBTOTAL(9,D203:D205)</f>
        <v>21</v>
      </c>
      <c r="E202" s="40">
        <f t="shared" si="131"/>
        <v>1</v>
      </c>
      <c r="F202" s="40">
        <f t="shared" si="131"/>
        <v>22</v>
      </c>
      <c r="G202" s="40">
        <f t="shared" si="131"/>
        <v>4</v>
      </c>
      <c r="H202" s="40">
        <f t="shared" si="131"/>
        <v>0</v>
      </c>
      <c r="I202" s="40">
        <f t="shared" si="131"/>
        <v>4</v>
      </c>
      <c r="J202" s="40">
        <f t="shared" si="131"/>
        <v>14</v>
      </c>
      <c r="K202" s="40">
        <f t="shared" si="131"/>
        <v>1</v>
      </c>
      <c r="L202" s="40">
        <f t="shared" si="131"/>
        <v>15</v>
      </c>
      <c r="M202" s="40">
        <f t="shared" si="131"/>
        <v>1</v>
      </c>
      <c r="N202" s="40">
        <f t="shared" si="131"/>
        <v>0</v>
      </c>
      <c r="O202" s="40">
        <f t="shared" si="131"/>
        <v>1</v>
      </c>
      <c r="P202" s="40">
        <f t="shared" si="131"/>
        <v>2</v>
      </c>
      <c r="Q202" s="40">
        <f t="shared" si="131"/>
        <v>0</v>
      </c>
      <c r="R202" s="40">
        <f t="shared" si="131"/>
        <v>2</v>
      </c>
      <c r="S202" s="40">
        <f t="shared" si="131"/>
        <v>0</v>
      </c>
      <c r="T202" s="40">
        <f t="shared" si="131"/>
        <v>0</v>
      </c>
      <c r="U202" s="40">
        <f t="shared" si="131"/>
        <v>0</v>
      </c>
      <c r="V202" s="40">
        <f t="shared" si="131"/>
        <v>0</v>
      </c>
      <c r="W202" s="40">
        <f t="shared" si="131"/>
        <v>0</v>
      </c>
      <c r="X202" s="40">
        <f t="shared" si="131"/>
        <v>0</v>
      </c>
      <c r="Y202" s="40">
        <f t="shared" si="131"/>
        <v>0</v>
      </c>
      <c r="Z202" s="40">
        <f t="shared" si="131"/>
        <v>0</v>
      </c>
      <c r="AA202" s="40">
        <f t="shared" si="131"/>
        <v>0</v>
      </c>
    </row>
    <row r="203" spans="1:27" outlineLevel="4" x14ac:dyDescent="0.25">
      <c r="A203" s="41">
        <v>14.0901</v>
      </c>
      <c r="B203" s="41" t="s">
        <v>257</v>
      </c>
      <c r="C203" s="41" t="s">
        <v>258</v>
      </c>
      <c r="D203" s="41">
        <f t="shared" ref="D203:E205" si="132">G203+J203+M203+P203+S203+V203+Y203</f>
        <v>13</v>
      </c>
      <c r="E203" s="41">
        <f t="shared" si="132"/>
        <v>0</v>
      </c>
      <c r="F203" s="41">
        <f>SUM(D203:E203)</f>
        <v>13</v>
      </c>
      <c r="G203" s="41">
        <v>2</v>
      </c>
      <c r="H203" s="41"/>
      <c r="I203" s="41">
        <f>SUM(G203:H203)</f>
        <v>2</v>
      </c>
      <c r="J203" s="41">
        <v>9</v>
      </c>
      <c r="K203" s="41"/>
      <c r="L203" s="41">
        <f>SUM(J203:K203)</f>
        <v>9</v>
      </c>
      <c r="M203" s="41"/>
      <c r="N203" s="41"/>
      <c r="O203" s="41">
        <f>SUM(M203:N203)</f>
        <v>0</v>
      </c>
      <c r="P203" s="41">
        <v>2</v>
      </c>
      <c r="Q203" s="41"/>
      <c r="R203" s="41">
        <f>SUM(P203:Q203)</f>
        <v>2</v>
      </c>
      <c r="S203" s="41"/>
      <c r="T203" s="41"/>
      <c r="U203" s="41">
        <f>SUM(S203:T203)</f>
        <v>0</v>
      </c>
      <c r="V203" s="41"/>
      <c r="W203" s="41"/>
      <c r="X203" s="41">
        <f>SUM(V203:W203)</f>
        <v>0</v>
      </c>
      <c r="Y203" s="41"/>
      <c r="Z203" s="41"/>
      <c r="AA203" s="41">
        <f>SUM(Y203:Z203)</f>
        <v>0</v>
      </c>
    </row>
    <row r="204" spans="1:27" outlineLevel="4" x14ac:dyDescent="0.25">
      <c r="A204" s="41">
        <v>14.100099999999999</v>
      </c>
      <c r="B204" s="41" t="s">
        <v>259</v>
      </c>
      <c r="C204" s="41" t="s">
        <v>260</v>
      </c>
      <c r="D204" s="41">
        <f t="shared" si="132"/>
        <v>3</v>
      </c>
      <c r="E204" s="41">
        <f t="shared" si="132"/>
        <v>0</v>
      </c>
      <c r="F204" s="41">
        <f>SUM(D204:E204)</f>
        <v>3</v>
      </c>
      <c r="G204" s="41">
        <v>1</v>
      </c>
      <c r="H204" s="41"/>
      <c r="I204" s="41">
        <f>SUM(G204:H204)</f>
        <v>1</v>
      </c>
      <c r="J204" s="41">
        <v>2</v>
      </c>
      <c r="K204" s="41"/>
      <c r="L204" s="41">
        <f>SUM(J204:K204)</f>
        <v>2</v>
      </c>
      <c r="M204" s="41"/>
      <c r="N204" s="41"/>
      <c r="O204" s="41">
        <f>SUM(M204:N204)</f>
        <v>0</v>
      </c>
      <c r="P204" s="41"/>
      <c r="Q204" s="41"/>
      <c r="R204" s="41">
        <f>SUM(P204:Q204)</f>
        <v>0</v>
      </c>
      <c r="S204" s="41"/>
      <c r="T204" s="41"/>
      <c r="U204" s="41">
        <f>SUM(S204:T204)</f>
        <v>0</v>
      </c>
      <c r="V204" s="41"/>
      <c r="W204" s="41"/>
      <c r="X204" s="41">
        <f>SUM(V204:W204)</f>
        <v>0</v>
      </c>
      <c r="Y204" s="41"/>
      <c r="Z204" s="41"/>
      <c r="AA204" s="41">
        <f>SUM(Y204:Z204)</f>
        <v>0</v>
      </c>
    </row>
    <row r="205" spans="1:27" outlineLevel="4" x14ac:dyDescent="0.25">
      <c r="A205" s="41">
        <v>14.190099999999999</v>
      </c>
      <c r="B205" s="41" t="s">
        <v>261</v>
      </c>
      <c r="C205" s="41" t="s">
        <v>262</v>
      </c>
      <c r="D205" s="41">
        <f t="shared" si="132"/>
        <v>5</v>
      </c>
      <c r="E205" s="41">
        <f t="shared" si="132"/>
        <v>1</v>
      </c>
      <c r="F205" s="41">
        <f>SUM(D205:E205)</f>
        <v>6</v>
      </c>
      <c r="G205" s="41">
        <v>1</v>
      </c>
      <c r="H205" s="41"/>
      <c r="I205" s="41">
        <f>SUM(G205:H205)</f>
        <v>1</v>
      </c>
      <c r="J205" s="41">
        <v>3</v>
      </c>
      <c r="K205" s="41">
        <v>1</v>
      </c>
      <c r="L205" s="41">
        <f>SUM(J205:K205)</f>
        <v>4</v>
      </c>
      <c r="M205" s="41">
        <v>1</v>
      </c>
      <c r="N205" s="41"/>
      <c r="O205" s="41">
        <f>SUM(M205:N205)</f>
        <v>1</v>
      </c>
      <c r="P205" s="41"/>
      <c r="Q205" s="41"/>
      <c r="R205" s="41">
        <f>SUM(P205:Q205)</f>
        <v>0</v>
      </c>
      <c r="S205" s="41"/>
      <c r="T205" s="41"/>
      <c r="U205" s="41">
        <f>SUM(S205:T205)</f>
        <v>0</v>
      </c>
      <c r="V205" s="41"/>
      <c r="W205" s="41"/>
      <c r="X205" s="41">
        <f>SUM(V205:W205)</f>
        <v>0</v>
      </c>
      <c r="Y205" s="41"/>
      <c r="Z205" s="41"/>
      <c r="AA205" s="41">
        <f>SUM(Y205:Z205)</f>
        <v>0</v>
      </c>
    </row>
    <row r="206" spans="1:27" outlineLevel="3" x14ac:dyDescent="0.25">
      <c r="A206" s="245" t="s">
        <v>533</v>
      </c>
      <c r="B206" s="245"/>
      <c r="C206" s="245"/>
      <c r="D206" s="40">
        <f t="shared" ref="D206:AA206" si="133">SUBTOTAL(9,D207:D207)</f>
        <v>1</v>
      </c>
      <c r="E206" s="40">
        <f t="shared" si="133"/>
        <v>14</v>
      </c>
      <c r="F206" s="40">
        <f t="shared" si="133"/>
        <v>15</v>
      </c>
      <c r="G206" s="40">
        <f t="shared" si="133"/>
        <v>1</v>
      </c>
      <c r="H206" s="40">
        <f t="shared" si="133"/>
        <v>3</v>
      </c>
      <c r="I206" s="40">
        <f t="shared" si="133"/>
        <v>4</v>
      </c>
      <c r="J206" s="40">
        <f t="shared" si="133"/>
        <v>0</v>
      </c>
      <c r="K206" s="40">
        <f t="shared" si="133"/>
        <v>0</v>
      </c>
      <c r="L206" s="40">
        <f t="shared" si="133"/>
        <v>0</v>
      </c>
      <c r="M206" s="40">
        <f t="shared" si="133"/>
        <v>0</v>
      </c>
      <c r="N206" s="40">
        <f t="shared" si="133"/>
        <v>0</v>
      </c>
      <c r="O206" s="40">
        <f t="shared" si="133"/>
        <v>0</v>
      </c>
      <c r="P206" s="40">
        <f t="shared" si="133"/>
        <v>0</v>
      </c>
      <c r="Q206" s="40">
        <f t="shared" si="133"/>
        <v>11</v>
      </c>
      <c r="R206" s="40">
        <f t="shared" si="133"/>
        <v>11</v>
      </c>
      <c r="S206" s="40">
        <f t="shared" si="133"/>
        <v>0</v>
      </c>
      <c r="T206" s="40">
        <f t="shared" si="133"/>
        <v>0</v>
      </c>
      <c r="U206" s="40">
        <f t="shared" si="133"/>
        <v>0</v>
      </c>
      <c r="V206" s="40">
        <f t="shared" si="133"/>
        <v>0</v>
      </c>
      <c r="W206" s="40">
        <f t="shared" si="133"/>
        <v>0</v>
      </c>
      <c r="X206" s="40">
        <f t="shared" si="133"/>
        <v>0</v>
      </c>
      <c r="Y206" s="40">
        <f t="shared" si="133"/>
        <v>0</v>
      </c>
      <c r="Z206" s="40">
        <f t="shared" si="133"/>
        <v>0</v>
      </c>
      <c r="AA206" s="40">
        <f t="shared" si="133"/>
        <v>0</v>
      </c>
    </row>
    <row r="207" spans="1:27" outlineLevel="4" x14ac:dyDescent="0.25">
      <c r="A207" s="41" t="s">
        <v>250</v>
      </c>
      <c r="B207" s="41" t="s">
        <v>250</v>
      </c>
      <c r="C207" s="41" t="s">
        <v>251</v>
      </c>
      <c r="D207" s="41">
        <f>G207+J207+M207+P207+S207+V207+Y207</f>
        <v>1</v>
      </c>
      <c r="E207" s="41">
        <f>H207+K207+N207+Q207+T207+W207+Z207</f>
        <v>14</v>
      </c>
      <c r="F207" s="41">
        <f>SUM(D207:E207)</f>
        <v>15</v>
      </c>
      <c r="G207" s="41">
        <v>1</v>
      </c>
      <c r="H207" s="41">
        <v>3</v>
      </c>
      <c r="I207" s="41">
        <f>SUM(G207:H207)</f>
        <v>4</v>
      </c>
      <c r="J207" s="41"/>
      <c r="K207" s="41"/>
      <c r="L207" s="41">
        <f>SUM(J207:K207)</f>
        <v>0</v>
      </c>
      <c r="M207" s="41"/>
      <c r="N207" s="41"/>
      <c r="O207" s="41">
        <f>SUM(M207:N207)</f>
        <v>0</v>
      </c>
      <c r="P207" s="41"/>
      <c r="Q207" s="41">
        <v>11</v>
      </c>
      <c r="R207" s="41">
        <f>SUM(P207:Q207)</f>
        <v>11</v>
      </c>
      <c r="S207" s="41"/>
      <c r="T207" s="41"/>
      <c r="U207" s="41">
        <f>SUM(S207:T207)</f>
        <v>0</v>
      </c>
      <c r="V207" s="41"/>
      <c r="W207" s="41"/>
      <c r="X207" s="41">
        <f>SUM(V207:W207)</f>
        <v>0</v>
      </c>
      <c r="Y207" s="41"/>
      <c r="Z207" s="41"/>
      <c r="AA207" s="41">
        <f>SUM(Y207:Z207)</f>
        <v>0</v>
      </c>
    </row>
    <row r="208" spans="1:27" outlineLevel="1" x14ac:dyDescent="0.25">
      <c r="A208" s="244" t="s">
        <v>363</v>
      </c>
      <c r="B208" s="244"/>
      <c r="C208" s="244"/>
      <c r="D208" s="40">
        <f t="shared" ref="D208:AA208" si="134">SUBTOTAL(9,D211:D254)</f>
        <v>635</v>
      </c>
      <c r="E208" s="40">
        <f t="shared" si="134"/>
        <v>1441</v>
      </c>
      <c r="F208" s="40">
        <f t="shared" si="134"/>
        <v>2076</v>
      </c>
      <c r="G208" s="40">
        <f t="shared" si="134"/>
        <v>158</v>
      </c>
      <c r="H208" s="40">
        <f t="shared" si="134"/>
        <v>330</v>
      </c>
      <c r="I208" s="40">
        <f t="shared" si="134"/>
        <v>488</v>
      </c>
      <c r="J208" s="40">
        <f t="shared" si="134"/>
        <v>224</v>
      </c>
      <c r="K208" s="40">
        <f t="shared" si="134"/>
        <v>462</v>
      </c>
      <c r="L208" s="40">
        <f t="shared" si="134"/>
        <v>686</v>
      </c>
      <c r="M208" s="40">
        <f t="shared" si="134"/>
        <v>74</v>
      </c>
      <c r="N208" s="40">
        <f t="shared" si="134"/>
        <v>206</v>
      </c>
      <c r="O208" s="40">
        <f t="shared" si="134"/>
        <v>280</v>
      </c>
      <c r="P208" s="40">
        <f t="shared" si="134"/>
        <v>173</v>
      </c>
      <c r="Q208" s="40">
        <f t="shared" si="134"/>
        <v>423</v>
      </c>
      <c r="R208" s="40">
        <f t="shared" si="134"/>
        <v>596</v>
      </c>
      <c r="S208" s="40">
        <f t="shared" si="134"/>
        <v>0</v>
      </c>
      <c r="T208" s="40">
        <f t="shared" si="134"/>
        <v>0</v>
      </c>
      <c r="U208" s="40">
        <f t="shared" si="134"/>
        <v>0</v>
      </c>
      <c r="V208" s="40">
        <f t="shared" si="134"/>
        <v>6</v>
      </c>
      <c r="W208" s="40">
        <f t="shared" si="134"/>
        <v>20</v>
      </c>
      <c r="X208" s="40">
        <f t="shared" si="134"/>
        <v>26</v>
      </c>
      <c r="Y208" s="40">
        <f t="shared" si="134"/>
        <v>0</v>
      </c>
      <c r="Z208" s="40">
        <f t="shared" si="134"/>
        <v>0</v>
      </c>
      <c r="AA208" s="40">
        <f t="shared" si="134"/>
        <v>0</v>
      </c>
    </row>
    <row r="209" spans="1:27" outlineLevel="2" x14ac:dyDescent="0.25">
      <c r="A209" s="243" t="s">
        <v>10</v>
      </c>
      <c r="B209" s="243"/>
      <c r="C209" s="243"/>
      <c r="D209" s="40">
        <f t="shared" ref="D209:AA209" si="135">SUBTOTAL(9,D211:D239)</f>
        <v>423</v>
      </c>
      <c r="E209" s="40">
        <f t="shared" si="135"/>
        <v>1125</v>
      </c>
      <c r="F209" s="40">
        <f t="shared" si="135"/>
        <v>1548</v>
      </c>
      <c r="G209" s="40">
        <f t="shared" si="135"/>
        <v>94</v>
      </c>
      <c r="H209" s="40">
        <f t="shared" si="135"/>
        <v>217</v>
      </c>
      <c r="I209" s="40">
        <f t="shared" si="135"/>
        <v>311</v>
      </c>
      <c r="J209" s="40">
        <f t="shared" si="135"/>
        <v>76</v>
      </c>
      <c r="K209" s="40">
        <f t="shared" si="135"/>
        <v>259</v>
      </c>
      <c r="L209" s="40">
        <f t="shared" si="135"/>
        <v>335</v>
      </c>
      <c r="M209" s="40">
        <f t="shared" si="135"/>
        <v>74</v>
      </c>
      <c r="N209" s="40">
        <f t="shared" si="135"/>
        <v>206</v>
      </c>
      <c r="O209" s="40">
        <f t="shared" si="135"/>
        <v>280</v>
      </c>
      <c r="P209" s="40">
        <f t="shared" si="135"/>
        <v>173</v>
      </c>
      <c r="Q209" s="40">
        <f t="shared" si="135"/>
        <v>423</v>
      </c>
      <c r="R209" s="40">
        <f t="shared" si="135"/>
        <v>596</v>
      </c>
      <c r="S209" s="40">
        <f t="shared" si="135"/>
        <v>0</v>
      </c>
      <c r="T209" s="40">
        <f t="shared" si="135"/>
        <v>0</v>
      </c>
      <c r="U209" s="40">
        <f t="shared" si="135"/>
        <v>0</v>
      </c>
      <c r="V209" s="40">
        <f t="shared" si="135"/>
        <v>6</v>
      </c>
      <c r="W209" s="40">
        <f t="shared" si="135"/>
        <v>20</v>
      </c>
      <c r="X209" s="40">
        <f t="shared" si="135"/>
        <v>26</v>
      </c>
      <c r="Y209" s="40">
        <f t="shared" si="135"/>
        <v>0</v>
      </c>
      <c r="Z209" s="40">
        <f t="shared" si="135"/>
        <v>0</v>
      </c>
      <c r="AA209" s="40">
        <f t="shared" si="135"/>
        <v>0</v>
      </c>
    </row>
    <row r="210" spans="1:27" outlineLevel="3" collapsed="1" x14ac:dyDescent="0.25">
      <c r="A210" s="245" t="s">
        <v>19</v>
      </c>
      <c r="B210" s="245"/>
      <c r="C210" s="245"/>
      <c r="D210" s="40">
        <f t="shared" ref="D210:AA210" si="136">SUBTOTAL(9,D211:D222)</f>
        <v>346</v>
      </c>
      <c r="E210" s="40">
        <f t="shared" si="136"/>
        <v>930</v>
      </c>
      <c r="F210" s="40">
        <f t="shared" si="136"/>
        <v>1276</v>
      </c>
      <c r="G210" s="40">
        <f t="shared" si="136"/>
        <v>70</v>
      </c>
      <c r="H210" s="40">
        <f t="shared" si="136"/>
        <v>170</v>
      </c>
      <c r="I210" s="40">
        <f t="shared" si="136"/>
        <v>240</v>
      </c>
      <c r="J210" s="40">
        <f t="shared" si="136"/>
        <v>66</v>
      </c>
      <c r="K210" s="40">
        <f t="shared" si="136"/>
        <v>217</v>
      </c>
      <c r="L210" s="40">
        <f t="shared" si="136"/>
        <v>283</v>
      </c>
      <c r="M210" s="40">
        <f t="shared" si="136"/>
        <v>62</v>
      </c>
      <c r="N210" s="40">
        <f t="shared" si="136"/>
        <v>172</v>
      </c>
      <c r="O210" s="40">
        <f t="shared" si="136"/>
        <v>234</v>
      </c>
      <c r="P210" s="40">
        <f t="shared" si="136"/>
        <v>142</v>
      </c>
      <c r="Q210" s="40">
        <f t="shared" si="136"/>
        <v>353</v>
      </c>
      <c r="R210" s="40">
        <f t="shared" si="136"/>
        <v>495</v>
      </c>
      <c r="S210" s="40">
        <f t="shared" si="136"/>
        <v>0</v>
      </c>
      <c r="T210" s="40">
        <f t="shared" si="136"/>
        <v>0</v>
      </c>
      <c r="U210" s="40">
        <f t="shared" si="136"/>
        <v>0</v>
      </c>
      <c r="V210" s="40">
        <f t="shared" si="136"/>
        <v>6</v>
      </c>
      <c r="W210" s="40">
        <f t="shared" si="136"/>
        <v>18</v>
      </c>
      <c r="X210" s="40">
        <f t="shared" si="136"/>
        <v>24</v>
      </c>
      <c r="Y210" s="40">
        <f t="shared" si="136"/>
        <v>0</v>
      </c>
      <c r="Z210" s="40">
        <f t="shared" si="136"/>
        <v>0</v>
      </c>
      <c r="AA210" s="40">
        <f t="shared" si="136"/>
        <v>0</v>
      </c>
    </row>
    <row r="211" spans="1:27" outlineLevel="4" x14ac:dyDescent="0.25">
      <c r="A211" s="41">
        <v>16.010100000000001</v>
      </c>
      <c r="B211" s="41" t="s">
        <v>303</v>
      </c>
      <c r="C211" s="41" t="s">
        <v>304</v>
      </c>
      <c r="D211" s="41">
        <f t="shared" ref="D211:E222" si="137">G211+J211+M211+P211+S211+V211+Y211</f>
        <v>69</v>
      </c>
      <c r="E211" s="41">
        <f t="shared" si="137"/>
        <v>338</v>
      </c>
      <c r="F211" s="41">
        <f t="shared" ref="F211:F222" si="138">SUM(D211:E211)</f>
        <v>407</v>
      </c>
      <c r="G211" s="41">
        <v>8</v>
      </c>
      <c r="H211" s="41">
        <v>72</v>
      </c>
      <c r="I211" s="41">
        <f t="shared" ref="I211:I222" si="139">SUM(G211:H211)</f>
        <v>80</v>
      </c>
      <c r="J211" s="41">
        <v>11</v>
      </c>
      <c r="K211" s="41">
        <v>73</v>
      </c>
      <c r="L211" s="41">
        <f t="shared" ref="L211:L222" si="140">SUM(J211:K211)</f>
        <v>84</v>
      </c>
      <c r="M211" s="41">
        <v>12</v>
      </c>
      <c r="N211" s="41">
        <v>68</v>
      </c>
      <c r="O211" s="41">
        <f t="shared" ref="O211:O222" si="141">SUM(M211:N211)</f>
        <v>80</v>
      </c>
      <c r="P211" s="41">
        <v>35</v>
      </c>
      <c r="Q211" s="41">
        <v>115</v>
      </c>
      <c r="R211" s="41">
        <f t="shared" ref="R211:R222" si="142">SUM(P211:Q211)</f>
        <v>150</v>
      </c>
      <c r="S211" s="41"/>
      <c r="T211" s="41"/>
      <c r="U211" s="41">
        <f t="shared" ref="U211:U222" si="143">SUM(S211:T211)</f>
        <v>0</v>
      </c>
      <c r="V211" s="41">
        <v>3</v>
      </c>
      <c r="W211" s="41">
        <v>10</v>
      </c>
      <c r="X211" s="41">
        <f t="shared" ref="X211:X222" si="144">SUM(V211:W211)</f>
        <v>13</v>
      </c>
      <c r="Y211" s="41"/>
      <c r="Z211" s="41"/>
      <c r="AA211" s="41">
        <f t="shared" ref="AA211:AA222" si="145">SUM(Y211:Z211)</f>
        <v>0</v>
      </c>
    </row>
    <row r="212" spans="1:27" outlineLevel="4" x14ac:dyDescent="0.25">
      <c r="A212" s="41">
        <v>16.010400000000001</v>
      </c>
      <c r="B212" s="41" t="s">
        <v>307</v>
      </c>
      <c r="C212" s="41" t="s">
        <v>308</v>
      </c>
      <c r="D212" s="41">
        <f t="shared" si="137"/>
        <v>24</v>
      </c>
      <c r="E212" s="41">
        <f t="shared" si="137"/>
        <v>84</v>
      </c>
      <c r="F212" s="41">
        <f t="shared" si="138"/>
        <v>108</v>
      </c>
      <c r="G212" s="41"/>
      <c r="H212" s="41">
        <v>11</v>
      </c>
      <c r="I212" s="41">
        <f t="shared" si="139"/>
        <v>11</v>
      </c>
      <c r="J212" s="41">
        <v>4</v>
      </c>
      <c r="K212" s="41">
        <v>23</v>
      </c>
      <c r="L212" s="41">
        <f t="shared" si="140"/>
        <v>27</v>
      </c>
      <c r="M212" s="41">
        <v>7</v>
      </c>
      <c r="N212" s="41">
        <v>19</v>
      </c>
      <c r="O212" s="41">
        <f t="shared" si="141"/>
        <v>26</v>
      </c>
      <c r="P212" s="41">
        <v>13</v>
      </c>
      <c r="Q212" s="41">
        <v>31</v>
      </c>
      <c r="R212" s="41">
        <f t="shared" si="142"/>
        <v>44</v>
      </c>
      <c r="S212" s="41"/>
      <c r="T212" s="41"/>
      <c r="U212" s="41">
        <f t="shared" si="143"/>
        <v>0</v>
      </c>
      <c r="V212" s="41"/>
      <c r="W212" s="41"/>
      <c r="X212" s="41">
        <f t="shared" si="144"/>
        <v>0</v>
      </c>
      <c r="Y212" s="41"/>
      <c r="Z212" s="41"/>
      <c r="AA212" s="41">
        <f t="shared" si="145"/>
        <v>0</v>
      </c>
    </row>
    <row r="213" spans="1:27" outlineLevel="4" x14ac:dyDescent="0.25">
      <c r="A213" s="41">
        <v>16.010400000000001</v>
      </c>
      <c r="B213" s="41" t="s">
        <v>309</v>
      </c>
      <c r="C213" s="41" t="s">
        <v>310</v>
      </c>
      <c r="D213" s="41">
        <f t="shared" si="137"/>
        <v>20</v>
      </c>
      <c r="E213" s="41">
        <f t="shared" si="137"/>
        <v>60</v>
      </c>
      <c r="F213" s="41">
        <f t="shared" si="138"/>
        <v>80</v>
      </c>
      <c r="G213" s="41">
        <v>2</v>
      </c>
      <c r="H213" s="41">
        <v>10</v>
      </c>
      <c r="I213" s="41">
        <f t="shared" si="139"/>
        <v>12</v>
      </c>
      <c r="J213" s="41">
        <v>3</v>
      </c>
      <c r="K213" s="41">
        <v>19</v>
      </c>
      <c r="L213" s="41">
        <f t="shared" si="140"/>
        <v>22</v>
      </c>
      <c r="M213" s="41">
        <v>5</v>
      </c>
      <c r="N213" s="41">
        <v>14</v>
      </c>
      <c r="O213" s="41">
        <f t="shared" si="141"/>
        <v>19</v>
      </c>
      <c r="P213" s="41">
        <v>9</v>
      </c>
      <c r="Q213" s="41">
        <v>17</v>
      </c>
      <c r="R213" s="41">
        <f t="shared" si="142"/>
        <v>26</v>
      </c>
      <c r="S213" s="41"/>
      <c r="T213" s="41"/>
      <c r="U213" s="41">
        <f t="shared" si="143"/>
        <v>0</v>
      </c>
      <c r="V213" s="41">
        <v>1</v>
      </c>
      <c r="W213" s="41"/>
      <c r="X213" s="41">
        <f t="shared" si="144"/>
        <v>1</v>
      </c>
      <c r="Y213" s="41"/>
      <c r="Z213" s="41"/>
      <c r="AA213" s="41">
        <f t="shared" si="145"/>
        <v>0</v>
      </c>
    </row>
    <row r="214" spans="1:27" outlineLevel="4" x14ac:dyDescent="0.25">
      <c r="A214" s="41">
        <v>16.090499999999999</v>
      </c>
      <c r="B214" s="41" t="s">
        <v>288</v>
      </c>
      <c r="C214" s="41" t="s">
        <v>289</v>
      </c>
      <c r="D214" s="41">
        <f t="shared" si="137"/>
        <v>8</v>
      </c>
      <c r="E214" s="41">
        <f t="shared" si="137"/>
        <v>33</v>
      </c>
      <c r="F214" s="41">
        <f t="shared" si="138"/>
        <v>41</v>
      </c>
      <c r="G214" s="41">
        <v>1</v>
      </c>
      <c r="H214" s="41">
        <v>1</v>
      </c>
      <c r="I214" s="41">
        <f t="shared" si="139"/>
        <v>2</v>
      </c>
      <c r="J214" s="41">
        <v>2</v>
      </c>
      <c r="K214" s="41">
        <v>9</v>
      </c>
      <c r="L214" s="41">
        <f t="shared" si="140"/>
        <v>11</v>
      </c>
      <c r="M214" s="41">
        <v>3</v>
      </c>
      <c r="N214" s="41">
        <v>8</v>
      </c>
      <c r="O214" s="41">
        <f t="shared" si="141"/>
        <v>11</v>
      </c>
      <c r="P214" s="41">
        <v>2</v>
      </c>
      <c r="Q214" s="41">
        <v>13</v>
      </c>
      <c r="R214" s="41">
        <f t="shared" si="142"/>
        <v>15</v>
      </c>
      <c r="S214" s="41"/>
      <c r="T214" s="41"/>
      <c r="U214" s="41">
        <f t="shared" si="143"/>
        <v>0</v>
      </c>
      <c r="V214" s="41"/>
      <c r="W214" s="41">
        <v>2</v>
      </c>
      <c r="X214" s="41">
        <f t="shared" si="144"/>
        <v>2</v>
      </c>
      <c r="Y214" s="41"/>
      <c r="Z214" s="41"/>
      <c r="AA214" s="41">
        <f t="shared" si="145"/>
        <v>0</v>
      </c>
    </row>
    <row r="215" spans="1:27" outlineLevel="4" x14ac:dyDescent="0.25">
      <c r="A215" s="41">
        <v>23.010100000000001</v>
      </c>
      <c r="B215" s="41" t="s">
        <v>300</v>
      </c>
      <c r="C215" s="41" t="s">
        <v>301</v>
      </c>
      <c r="D215" s="41">
        <f t="shared" si="137"/>
        <v>2</v>
      </c>
      <c r="E215" s="41">
        <f t="shared" si="137"/>
        <v>5</v>
      </c>
      <c r="F215" s="41">
        <f t="shared" si="138"/>
        <v>7</v>
      </c>
      <c r="G215" s="41"/>
      <c r="H215" s="41">
        <v>1</v>
      </c>
      <c r="I215" s="41">
        <f t="shared" si="139"/>
        <v>1</v>
      </c>
      <c r="J215" s="41"/>
      <c r="K215" s="41">
        <v>1</v>
      </c>
      <c r="L215" s="41">
        <f t="shared" si="140"/>
        <v>1</v>
      </c>
      <c r="M215" s="41">
        <v>2</v>
      </c>
      <c r="N215" s="41">
        <v>1</v>
      </c>
      <c r="O215" s="41">
        <f t="shared" si="141"/>
        <v>3</v>
      </c>
      <c r="P215" s="41"/>
      <c r="Q215" s="41">
        <v>2</v>
      </c>
      <c r="R215" s="41">
        <f t="shared" si="142"/>
        <v>2</v>
      </c>
      <c r="S215" s="41"/>
      <c r="T215" s="41"/>
      <c r="U215" s="41">
        <f t="shared" si="143"/>
        <v>0</v>
      </c>
      <c r="V215" s="41"/>
      <c r="W215" s="41"/>
      <c r="X215" s="41">
        <f t="shared" si="144"/>
        <v>0</v>
      </c>
      <c r="Y215" s="41"/>
      <c r="Z215" s="41"/>
      <c r="AA215" s="41">
        <f t="shared" si="145"/>
        <v>0</v>
      </c>
    </row>
    <row r="216" spans="1:27" outlineLevel="4" x14ac:dyDescent="0.25">
      <c r="A216" s="41">
        <v>23.9999</v>
      </c>
      <c r="B216" s="41" t="s">
        <v>305</v>
      </c>
      <c r="C216" s="41" t="s">
        <v>306</v>
      </c>
      <c r="D216" s="41">
        <f t="shared" si="137"/>
        <v>8</v>
      </c>
      <c r="E216" s="41">
        <f t="shared" si="137"/>
        <v>41</v>
      </c>
      <c r="F216" s="41">
        <f t="shared" si="138"/>
        <v>49</v>
      </c>
      <c r="G216" s="41">
        <v>2</v>
      </c>
      <c r="H216" s="41">
        <v>11</v>
      </c>
      <c r="I216" s="41">
        <f t="shared" si="139"/>
        <v>13</v>
      </c>
      <c r="J216" s="41">
        <v>1</v>
      </c>
      <c r="K216" s="41">
        <v>15</v>
      </c>
      <c r="L216" s="41">
        <f t="shared" si="140"/>
        <v>16</v>
      </c>
      <c r="M216" s="41">
        <v>1</v>
      </c>
      <c r="N216" s="41">
        <v>2</v>
      </c>
      <c r="O216" s="41">
        <f t="shared" si="141"/>
        <v>3</v>
      </c>
      <c r="P216" s="41">
        <v>4</v>
      </c>
      <c r="Q216" s="41">
        <v>13</v>
      </c>
      <c r="R216" s="41">
        <f t="shared" si="142"/>
        <v>17</v>
      </c>
      <c r="S216" s="41"/>
      <c r="T216" s="41"/>
      <c r="U216" s="41">
        <f t="shared" si="143"/>
        <v>0</v>
      </c>
      <c r="V216" s="41"/>
      <c r="W216" s="41"/>
      <c r="X216" s="41">
        <f t="shared" si="144"/>
        <v>0</v>
      </c>
      <c r="Y216" s="41"/>
      <c r="Z216" s="41"/>
      <c r="AA216" s="41">
        <f t="shared" si="145"/>
        <v>0</v>
      </c>
    </row>
    <row r="217" spans="1:27" outlineLevel="4" x14ac:dyDescent="0.25">
      <c r="A217" s="41">
        <v>38.010100000000001</v>
      </c>
      <c r="B217" s="41" t="s">
        <v>290</v>
      </c>
      <c r="C217" s="41" t="s">
        <v>291</v>
      </c>
      <c r="D217" s="41">
        <f t="shared" si="137"/>
        <v>24</v>
      </c>
      <c r="E217" s="41">
        <f t="shared" si="137"/>
        <v>20</v>
      </c>
      <c r="F217" s="41">
        <f t="shared" si="138"/>
        <v>44</v>
      </c>
      <c r="G217" s="41">
        <v>7</v>
      </c>
      <c r="H217" s="41">
        <v>6</v>
      </c>
      <c r="I217" s="41">
        <f t="shared" si="139"/>
        <v>13</v>
      </c>
      <c r="J217" s="41">
        <v>7</v>
      </c>
      <c r="K217" s="41">
        <v>4</v>
      </c>
      <c r="L217" s="41">
        <f t="shared" si="140"/>
        <v>11</v>
      </c>
      <c r="M217" s="41">
        <v>3</v>
      </c>
      <c r="N217" s="41">
        <v>3</v>
      </c>
      <c r="O217" s="41">
        <f t="shared" si="141"/>
        <v>6</v>
      </c>
      <c r="P217" s="41">
        <v>7</v>
      </c>
      <c r="Q217" s="41">
        <v>7</v>
      </c>
      <c r="R217" s="41">
        <f t="shared" si="142"/>
        <v>14</v>
      </c>
      <c r="S217" s="41"/>
      <c r="T217" s="41"/>
      <c r="U217" s="41">
        <f t="shared" si="143"/>
        <v>0</v>
      </c>
      <c r="V217" s="41"/>
      <c r="W217" s="41"/>
      <c r="X217" s="41">
        <f t="shared" si="144"/>
        <v>0</v>
      </c>
      <c r="Y217" s="41"/>
      <c r="Z217" s="41"/>
      <c r="AA217" s="41">
        <f t="shared" si="145"/>
        <v>0</v>
      </c>
    </row>
    <row r="218" spans="1:27" outlineLevel="4" x14ac:dyDescent="0.25">
      <c r="A218" s="41">
        <v>50.0501</v>
      </c>
      <c r="B218" s="41" t="s">
        <v>277</v>
      </c>
      <c r="C218" s="41" t="s">
        <v>278</v>
      </c>
      <c r="D218" s="41">
        <f t="shared" si="137"/>
        <v>79</v>
      </c>
      <c r="E218" s="41">
        <f t="shared" si="137"/>
        <v>178</v>
      </c>
      <c r="F218" s="41">
        <f t="shared" si="138"/>
        <v>257</v>
      </c>
      <c r="G218" s="41">
        <v>18</v>
      </c>
      <c r="H218" s="41">
        <v>33</v>
      </c>
      <c r="I218" s="41">
        <f t="shared" si="139"/>
        <v>51</v>
      </c>
      <c r="J218" s="41">
        <v>17</v>
      </c>
      <c r="K218" s="41">
        <v>37</v>
      </c>
      <c r="L218" s="41">
        <f t="shared" si="140"/>
        <v>54</v>
      </c>
      <c r="M218" s="41">
        <v>12</v>
      </c>
      <c r="N218" s="41">
        <v>30</v>
      </c>
      <c r="O218" s="41">
        <f t="shared" si="141"/>
        <v>42</v>
      </c>
      <c r="P218" s="41">
        <v>32</v>
      </c>
      <c r="Q218" s="41">
        <v>73</v>
      </c>
      <c r="R218" s="41">
        <f t="shared" si="142"/>
        <v>105</v>
      </c>
      <c r="S218" s="41"/>
      <c r="T218" s="41"/>
      <c r="U218" s="41">
        <f t="shared" si="143"/>
        <v>0</v>
      </c>
      <c r="V218" s="41"/>
      <c r="W218" s="41">
        <v>5</v>
      </c>
      <c r="X218" s="41">
        <f t="shared" si="144"/>
        <v>5</v>
      </c>
      <c r="Y218" s="41"/>
      <c r="Z218" s="41"/>
      <c r="AA218" s="41">
        <f t="shared" si="145"/>
        <v>0</v>
      </c>
    </row>
    <row r="219" spans="1:27" outlineLevel="4" x14ac:dyDescent="0.25">
      <c r="A219" s="41">
        <v>50.070300000000003</v>
      </c>
      <c r="B219" s="41" t="s">
        <v>298</v>
      </c>
      <c r="C219" s="41" t="s">
        <v>299</v>
      </c>
      <c r="D219" s="41">
        <f t="shared" si="137"/>
        <v>11</v>
      </c>
      <c r="E219" s="41">
        <f t="shared" si="137"/>
        <v>75</v>
      </c>
      <c r="F219" s="41">
        <f t="shared" si="138"/>
        <v>86</v>
      </c>
      <c r="G219" s="41">
        <v>6</v>
      </c>
      <c r="H219" s="41">
        <v>10</v>
      </c>
      <c r="I219" s="41">
        <f t="shared" si="139"/>
        <v>16</v>
      </c>
      <c r="J219" s="41"/>
      <c r="K219" s="41">
        <v>15</v>
      </c>
      <c r="L219" s="41">
        <f t="shared" si="140"/>
        <v>15</v>
      </c>
      <c r="M219" s="41">
        <v>2</v>
      </c>
      <c r="N219" s="41">
        <v>14</v>
      </c>
      <c r="O219" s="41">
        <f t="shared" si="141"/>
        <v>16</v>
      </c>
      <c r="P219" s="41">
        <v>2</v>
      </c>
      <c r="Q219" s="41">
        <v>36</v>
      </c>
      <c r="R219" s="41">
        <f t="shared" si="142"/>
        <v>38</v>
      </c>
      <c r="S219" s="41"/>
      <c r="T219" s="41"/>
      <c r="U219" s="41">
        <f t="shared" si="143"/>
        <v>0</v>
      </c>
      <c r="V219" s="41">
        <v>1</v>
      </c>
      <c r="W219" s="41"/>
      <c r="X219" s="41">
        <f t="shared" si="144"/>
        <v>1</v>
      </c>
      <c r="Y219" s="41"/>
      <c r="Z219" s="41"/>
      <c r="AA219" s="41">
        <f t="shared" si="145"/>
        <v>0</v>
      </c>
    </row>
    <row r="220" spans="1:27" outlineLevel="4" x14ac:dyDescent="0.25">
      <c r="A220" s="41">
        <v>50.0901</v>
      </c>
      <c r="B220" s="41" t="s">
        <v>311</v>
      </c>
      <c r="C220" s="41" t="s">
        <v>312</v>
      </c>
      <c r="D220" s="41">
        <f t="shared" si="137"/>
        <v>46</v>
      </c>
      <c r="E220" s="41">
        <f t="shared" si="137"/>
        <v>49</v>
      </c>
      <c r="F220" s="41">
        <f t="shared" si="138"/>
        <v>95</v>
      </c>
      <c r="G220" s="41">
        <v>19</v>
      </c>
      <c r="H220" s="41">
        <v>12</v>
      </c>
      <c r="I220" s="41">
        <f t="shared" si="139"/>
        <v>31</v>
      </c>
      <c r="J220" s="41">
        <v>9</v>
      </c>
      <c r="K220" s="41">
        <v>13</v>
      </c>
      <c r="L220" s="41">
        <f t="shared" si="140"/>
        <v>22</v>
      </c>
      <c r="M220" s="41">
        <v>6</v>
      </c>
      <c r="N220" s="41">
        <v>4</v>
      </c>
      <c r="O220" s="41">
        <f t="shared" si="141"/>
        <v>10</v>
      </c>
      <c r="P220" s="41">
        <v>11</v>
      </c>
      <c r="Q220" s="41">
        <v>19</v>
      </c>
      <c r="R220" s="41">
        <f t="shared" si="142"/>
        <v>30</v>
      </c>
      <c r="S220" s="41"/>
      <c r="T220" s="41"/>
      <c r="U220" s="41">
        <f t="shared" si="143"/>
        <v>0</v>
      </c>
      <c r="V220" s="41">
        <v>1</v>
      </c>
      <c r="W220" s="41">
        <v>1</v>
      </c>
      <c r="X220" s="41">
        <f t="shared" si="144"/>
        <v>2</v>
      </c>
      <c r="Y220" s="41"/>
      <c r="Z220" s="41"/>
      <c r="AA220" s="41">
        <f t="shared" si="145"/>
        <v>0</v>
      </c>
    </row>
    <row r="221" spans="1:27" outlineLevel="4" x14ac:dyDescent="0.25">
      <c r="A221" s="41">
        <v>54.010300000000001</v>
      </c>
      <c r="B221" s="41" t="s">
        <v>294</v>
      </c>
      <c r="C221" s="41" t="s">
        <v>295</v>
      </c>
      <c r="D221" s="41">
        <f t="shared" si="137"/>
        <v>32</v>
      </c>
      <c r="E221" s="41">
        <f t="shared" si="137"/>
        <v>25</v>
      </c>
      <c r="F221" s="41">
        <f t="shared" si="138"/>
        <v>57</v>
      </c>
      <c r="G221" s="41">
        <v>7</v>
      </c>
      <c r="H221" s="41">
        <v>1</v>
      </c>
      <c r="I221" s="41">
        <f t="shared" si="139"/>
        <v>8</v>
      </c>
      <c r="J221" s="41">
        <v>7</v>
      </c>
      <c r="K221" s="41">
        <v>4</v>
      </c>
      <c r="L221" s="41">
        <f t="shared" si="140"/>
        <v>11</v>
      </c>
      <c r="M221" s="41">
        <v>5</v>
      </c>
      <c r="N221" s="41">
        <v>6</v>
      </c>
      <c r="O221" s="41">
        <f t="shared" si="141"/>
        <v>11</v>
      </c>
      <c r="P221" s="41">
        <v>13</v>
      </c>
      <c r="Q221" s="41">
        <v>14</v>
      </c>
      <c r="R221" s="41">
        <f t="shared" si="142"/>
        <v>27</v>
      </c>
      <c r="S221" s="41"/>
      <c r="T221" s="41"/>
      <c r="U221" s="41">
        <f t="shared" si="143"/>
        <v>0</v>
      </c>
      <c r="V221" s="41"/>
      <c r="W221" s="41"/>
      <c r="X221" s="41">
        <f t="shared" si="144"/>
        <v>0</v>
      </c>
      <c r="Y221" s="41"/>
      <c r="Z221" s="41"/>
      <c r="AA221" s="41">
        <f t="shared" si="145"/>
        <v>0</v>
      </c>
    </row>
    <row r="222" spans="1:27" outlineLevel="4" x14ac:dyDescent="0.25">
      <c r="A222" s="41">
        <v>54.0199</v>
      </c>
      <c r="B222" s="41" t="s">
        <v>296</v>
      </c>
      <c r="C222" s="41" t="s">
        <v>297</v>
      </c>
      <c r="D222" s="41">
        <f t="shared" si="137"/>
        <v>23</v>
      </c>
      <c r="E222" s="41">
        <f t="shared" si="137"/>
        <v>22</v>
      </c>
      <c r="F222" s="41">
        <f t="shared" si="138"/>
        <v>45</v>
      </c>
      <c r="G222" s="41"/>
      <c r="H222" s="41">
        <v>2</v>
      </c>
      <c r="I222" s="41">
        <f t="shared" si="139"/>
        <v>2</v>
      </c>
      <c r="J222" s="41">
        <v>5</v>
      </c>
      <c r="K222" s="41">
        <v>4</v>
      </c>
      <c r="L222" s="41">
        <f t="shared" si="140"/>
        <v>9</v>
      </c>
      <c r="M222" s="41">
        <v>4</v>
      </c>
      <c r="N222" s="41">
        <v>3</v>
      </c>
      <c r="O222" s="41">
        <f t="shared" si="141"/>
        <v>7</v>
      </c>
      <c r="P222" s="41">
        <v>14</v>
      </c>
      <c r="Q222" s="41">
        <v>13</v>
      </c>
      <c r="R222" s="41">
        <f t="shared" si="142"/>
        <v>27</v>
      </c>
      <c r="S222" s="41"/>
      <c r="T222" s="41"/>
      <c r="U222" s="41">
        <f t="shared" si="143"/>
        <v>0</v>
      </c>
      <c r="V222" s="41"/>
      <c r="W222" s="41"/>
      <c r="X222" s="41">
        <f t="shared" si="144"/>
        <v>0</v>
      </c>
      <c r="Y222" s="41"/>
      <c r="Z222" s="41"/>
      <c r="AA222" s="41">
        <f t="shared" si="145"/>
        <v>0</v>
      </c>
    </row>
    <row r="223" spans="1:27" outlineLevel="3" x14ac:dyDescent="0.25">
      <c r="A223" s="245" t="s">
        <v>591</v>
      </c>
      <c r="B223" s="245"/>
      <c r="C223" s="245"/>
      <c r="D223" s="40">
        <f t="shared" ref="D223:AA223" si="146">SUBTOTAL(9,D224:D232)</f>
        <v>38</v>
      </c>
      <c r="E223" s="40">
        <f t="shared" si="146"/>
        <v>92</v>
      </c>
      <c r="F223" s="40">
        <f t="shared" si="146"/>
        <v>130</v>
      </c>
      <c r="G223" s="40">
        <f t="shared" si="146"/>
        <v>10</v>
      </c>
      <c r="H223" s="40">
        <f t="shared" si="146"/>
        <v>26</v>
      </c>
      <c r="I223" s="40">
        <f t="shared" si="146"/>
        <v>36</v>
      </c>
      <c r="J223" s="40">
        <f t="shared" si="146"/>
        <v>7</v>
      </c>
      <c r="K223" s="40">
        <f t="shared" si="146"/>
        <v>10</v>
      </c>
      <c r="L223" s="40">
        <f t="shared" si="146"/>
        <v>17</v>
      </c>
      <c r="M223" s="40">
        <f t="shared" si="146"/>
        <v>6</v>
      </c>
      <c r="N223" s="40">
        <f t="shared" si="146"/>
        <v>19</v>
      </c>
      <c r="O223" s="40">
        <f t="shared" si="146"/>
        <v>25</v>
      </c>
      <c r="P223" s="40">
        <f t="shared" si="146"/>
        <v>15</v>
      </c>
      <c r="Q223" s="40">
        <f t="shared" si="146"/>
        <v>35</v>
      </c>
      <c r="R223" s="40">
        <f t="shared" si="146"/>
        <v>50</v>
      </c>
      <c r="S223" s="40">
        <f t="shared" si="146"/>
        <v>0</v>
      </c>
      <c r="T223" s="40">
        <f t="shared" si="146"/>
        <v>0</v>
      </c>
      <c r="U223" s="40">
        <f t="shared" si="146"/>
        <v>0</v>
      </c>
      <c r="V223" s="40">
        <f t="shared" si="146"/>
        <v>0</v>
      </c>
      <c r="W223" s="40">
        <f t="shared" si="146"/>
        <v>2</v>
      </c>
      <c r="X223" s="40">
        <f t="shared" si="146"/>
        <v>2</v>
      </c>
      <c r="Y223" s="40">
        <f t="shared" si="146"/>
        <v>0</v>
      </c>
      <c r="Z223" s="40">
        <f t="shared" si="146"/>
        <v>0</v>
      </c>
      <c r="AA223" s="40">
        <f t="shared" si="146"/>
        <v>0</v>
      </c>
    </row>
    <row r="224" spans="1:27" outlineLevel="4" x14ac:dyDescent="0.25">
      <c r="A224" s="41">
        <v>50.060499999999998</v>
      </c>
      <c r="B224" s="41" t="s">
        <v>271</v>
      </c>
      <c r="C224" s="41" t="s">
        <v>272</v>
      </c>
      <c r="D224" s="41">
        <f t="shared" ref="D224:E232" si="147">G224+J224+M224+P224+S224+V224+Y224</f>
        <v>3</v>
      </c>
      <c r="E224" s="41">
        <f t="shared" si="147"/>
        <v>7</v>
      </c>
      <c r="F224" s="41">
        <f t="shared" ref="F224:F232" si="148">SUM(D224:E224)</f>
        <v>10</v>
      </c>
      <c r="G224" s="41"/>
      <c r="H224" s="41"/>
      <c r="I224" s="41">
        <f t="shared" ref="I224:I232" si="149">SUM(G224:H224)</f>
        <v>0</v>
      </c>
      <c r="J224" s="41">
        <v>1</v>
      </c>
      <c r="K224" s="41">
        <v>1</v>
      </c>
      <c r="L224" s="41">
        <f t="shared" ref="L224:L232" si="150">SUM(J224:K224)</f>
        <v>2</v>
      </c>
      <c r="M224" s="41"/>
      <c r="N224" s="41">
        <v>4</v>
      </c>
      <c r="O224" s="41">
        <f t="shared" ref="O224:O232" si="151">SUM(M224:N224)</f>
        <v>4</v>
      </c>
      <c r="P224" s="41">
        <v>2</v>
      </c>
      <c r="Q224" s="41">
        <v>2</v>
      </c>
      <c r="R224" s="41">
        <f t="shared" ref="R224:R232" si="152">SUM(P224:Q224)</f>
        <v>4</v>
      </c>
      <c r="S224" s="41"/>
      <c r="T224" s="41"/>
      <c r="U224" s="41">
        <f t="shared" ref="U224:U232" si="153">SUM(S224:T224)</f>
        <v>0</v>
      </c>
      <c r="V224" s="41"/>
      <c r="W224" s="41"/>
      <c r="X224" s="41">
        <f t="shared" ref="X224:X232" si="154">SUM(V224:W224)</f>
        <v>0</v>
      </c>
      <c r="Y224" s="41"/>
      <c r="Z224" s="41"/>
      <c r="AA224" s="41">
        <f t="shared" ref="AA224:AA232" si="155">SUM(Y224:Z224)</f>
        <v>0</v>
      </c>
    </row>
    <row r="225" spans="1:27" outlineLevel="4" x14ac:dyDescent="0.25">
      <c r="A225" s="41">
        <v>50.070099999999996</v>
      </c>
      <c r="B225" s="41" t="s">
        <v>371</v>
      </c>
      <c r="C225" s="41" t="s">
        <v>391</v>
      </c>
      <c r="D225" s="41">
        <f t="shared" si="147"/>
        <v>1</v>
      </c>
      <c r="E225" s="41">
        <f t="shared" si="147"/>
        <v>3</v>
      </c>
      <c r="F225" s="41">
        <f t="shared" si="148"/>
        <v>4</v>
      </c>
      <c r="G225" s="41"/>
      <c r="H225" s="41"/>
      <c r="I225" s="41">
        <f t="shared" si="149"/>
        <v>0</v>
      </c>
      <c r="J225" s="41">
        <v>1</v>
      </c>
      <c r="K225" s="41"/>
      <c r="L225" s="41">
        <f t="shared" si="150"/>
        <v>1</v>
      </c>
      <c r="M225" s="41"/>
      <c r="N225" s="41">
        <v>1</v>
      </c>
      <c r="O225" s="41">
        <f t="shared" si="151"/>
        <v>1</v>
      </c>
      <c r="P225" s="41"/>
      <c r="Q225" s="41">
        <v>2</v>
      </c>
      <c r="R225" s="41">
        <f t="shared" si="152"/>
        <v>2</v>
      </c>
      <c r="S225" s="41"/>
      <c r="T225" s="41"/>
      <c r="U225" s="41">
        <f t="shared" si="153"/>
        <v>0</v>
      </c>
      <c r="V225" s="41"/>
      <c r="W225" s="41"/>
      <c r="X225" s="41">
        <f t="shared" si="154"/>
        <v>0</v>
      </c>
      <c r="Y225" s="41"/>
      <c r="Z225" s="41"/>
      <c r="AA225" s="41">
        <f t="shared" si="155"/>
        <v>0</v>
      </c>
    </row>
    <row r="226" spans="1:27" outlineLevel="4" x14ac:dyDescent="0.25">
      <c r="A226" s="41">
        <v>50.0702</v>
      </c>
      <c r="B226" s="41" t="s">
        <v>592</v>
      </c>
      <c r="C226" s="41" t="s">
        <v>593</v>
      </c>
      <c r="D226" s="41">
        <f t="shared" si="147"/>
        <v>7</v>
      </c>
      <c r="E226" s="41">
        <f t="shared" si="147"/>
        <v>26</v>
      </c>
      <c r="F226" s="41">
        <f t="shared" si="148"/>
        <v>33</v>
      </c>
      <c r="G226" s="41">
        <v>7</v>
      </c>
      <c r="H226" s="41">
        <v>26</v>
      </c>
      <c r="I226" s="41">
        <f t="shared" si="149"/>
        <v>33</v>
      </c>
      <c r="J226" s="41"/>
      <c r="K226" s="41"/>
      <c r="L226" s="41">
        <f t="shared" si="150"/>
        <v>0</v>
      </c>
      <c r="M226" s="41"/>
      <c r="N226" s="41"/>
      <c r="O226" s="41">
        <f t="shared" si="151"/>
        <v>0</v>
      </c>
      <c r="P226" s="41"/>
      <c r="Q226" s="41"/>
      <c r="R226" s="41">
        <f t="shared" si="152"/>
        <v>0</v>
      </c>
      <c r="S226" s="41"/>
      <c r="T226" s="41"/>
      <c r="U226" s="41">
        <f t="shared" si="153"/>
        <v>0</v>
      </c>
      <c r="V226" s="41"/>
      <c r="W226" s="41"/>
      <c r="X226" s="41">
        <f t="shared" si="154"/>
        <v>0</v>
      </c>
      <c r="Y226" s="41"/>
      <c r="Z226" s="41"/>
      <c r="AA226" s="41">
        <f t="shared" si="155"/>
        <v>0</v>
      </c>
    </row>
    <row r="227" spans="1:27" outlineLevel="4" x14ac:dyDescent="0.25">
      <c r="A227" s="41">
        <v>50.0702</v>
      </c>
      <c r="B227" s="41" t="s">
        <v>514</v>
      </c>
      <c r="C227" s="41" t="s">
        <v>541</v>
      </c>
      <c r="D227" s="41">
        <f t="shared" si="147"/>
        <v>12</v>
      </c>
      <c r="E227" s="41">
        <f t="shared" si="147"/>
        <v>31</v>
      </c>
      <c r="F227" s="41">
        <f t="shared" si="148"/>
        <v>43</v>
      </c>
      <c r="G227" s="41">
        <v>2</v>
      </c>
      <c r="H227" s="41"/>
      <c r="I227" s="41">
        <f t="shared" si="149"/>
        <v>2</v>
      </c>
      <c r="J227" s="41">
        <v>3</v>
      </c>
      <c r="K227" s="41">
        <v>8</v>
      </c>
      <c r="L227" s="41">
        <f t="shared" si="150"/>
        <v>11</v>
      </c>
      <c r="M227" s="41">
        <v>3</v>
      </c>
      <c r="N227" s="41">
        <v>9</v>
      </c>
      <c r="O227" s="41">
        <f t="shared" si="151"/>
        <v>12</v>
      </c>
      <c r="P227" s="41">
        <v>4</v>
      </c>
      <c r="Q227" s="41">
        <v>13</v>
      </c>
      <c r="R227" s="41">
        <f t="shared" si="152"/>
        <v>17</v>
      </c>
      <c r="S227" s="41"/>
      <c r="T227" s="41"/>
      <c r="U227" s="41">
        <f t="shared" si="153"/>
        <v>0</v>
      </c>
      <c r="V227" s="41"/>
      <c r="W227" s="41">
        <v>1</v>
      </c>
      <c r="X227" s="41">
        <f t="shared" si="154"/>
        <v>1</v>
      </c>
      <c r="Y227" s="41"/>
      <c r="Z227" s="41"/>
      <c r="AA227" s="41">
        <f t="shared" si="155"/>
        <v>0</v>
      </c>
    </row>
    <row r="228" spans="1:27" outlineLevel="4" x14ac:dyDescent="0.25">
      <c r="A228" s="41">
        <v>50.070399999999999</v>
      </c>
      <c r="B228" s="41" t="s">
        <v>267</v>
      </c>
      <c r="C228" s="41" t="s">
        <v>268</v>
      </c>
      <c r="D228" s="41">
        <f t="shared" si="147"/>
        <v>4</v>
      </c>
      <c r="E228" s="41">
        <f t="shared" si="147"/>
        <v>2</v>
      </c>
      <c r="F228" s="41">
        <f t="shared" si="148"/>
        <v>6</v>
      </c>
      <c r="G228" s="41">
        <v>1</v>
      </c>
      <c r="H228" s="41"/>
      <c r="I228" s="41">
        <f t="shared" si="149"/>
        <v>1</v>
      </c>
      <c r="J228" s="41">
        <v>1</v>
      </c>
      <c r="K228" s="41"/>
      <c r="L228" s="41">
        <f t="shared" si="150"/>
        <v>1</v>
      </c>
      <c r="M228" s="41">
        <v>1</v>
      </c>
      <c r="N228" s="41"/>
      <c r="O228" s="41">
        <f t="shared" si="151"/>
        <v>1</v>
      </c>
      <c r="P228" s="41">
        <v>1</v>
      </c>
      <c r="Q228" s="41">
        <v>2</v>
      </c>
      <c r="R228" s="41">
        <f t="shared" si="152"/>
        <v>3</v>
      </c>
      <c r="S228" s="41"/>
      <c r="T228" s="41"/>
      <c r="U228" s="41">
        <f t="shared" si="153"/>
        <v>0</v>
      </c>
      <c r="V228" s="41"/>
      <c r="W228" s="41"/>
      <c r="X228" s="41">
        <f t="shared" si="154"/>
        <v>0</v>
      </c>
      <c r="Y228" s="41"/>
      <c r="Z228" s="41"/>
      <c r="AA228" s="41">
        <f t="shared" si="155"/>
        <v>0</v>
      </c>
    </row>
    <row r="229" spans="1:27" outlineLevel="4" x14ac:dyDescent="0.25">
      <c r="A229" s="41">
        <v>50.070500000000003</v>
      </c>
      <c r="B229" s="41" t="s">
        <v>265</v>
      </c>
      <c r="C229" s="41" t="s">
        <v>266</v>
      </c>
      <c r="D229" s="41">
        <f t="shared" si="147"/>
        <v>4</v>
      </c>
      <c r="E229" s="41">
        <f t="shared" si="147"/>
        <v>3</v>
      </c>
      <c r="F229" s="41">
        <f t="shared" si="148"/>
        <v>7</v>
      </c>
      <c r="G229" s="41"/>
      <c r="H229" s="41"/>
      <c r="I229" s="41">
        <f t="shared" si="149"/>
        <v>0</v>
      </c>
      <c r="J229" s="41"/>
      <c r="K229" s="41"/>
      <c r="L229" s="41">
        <f t="shared" si="150"/>
        <v>0</v>
      </c>
      <c r="M229" s="41"/>
      <c r="N229" s="41"/>
      <c r="O229" s="41">
        <f t="shared" si="151"/>
        <v>0</v>
      </c>
      <c r="P229" s="41">
        <v>4</v>
      </c>
      <c r="Q229" s="41">
        <v>3</v>
      </c>
      <c r="R229" s="41">
        <f t="shared" si="152"/>
        <v>7</v>
      </c>
      <c r="S229" s="41"/>
      <c r="T229" s="41"/>
      <c r="U229" s="41">
        <f t="shared" si="153"/>
        <v>0</v>
      </c>
      <c r="V229" s="41"/>
      <c r="W229" s="41"/>
      <c r="X229" s="41">
        <f t="shared" si="154"/>
        <v>0</v>
      </c>
      <c r="Y229" s="41"/>
      <c r="Z229" s="41"/>
      <c r="AA229" s="41">
        <f t="shared" si="155"/>
        <v>0</v>
      </c>
    </row>
    <row r="230" spans="1:27" outlineLevel="4" x14ac:dyDescent="0.25">
      <c r="A230" s="41">
        <v>50.070500000000003</v>
      </c>
      <c r="B230" s="41" t="s">
        <v>269</v>
      </c>
      <c r="C230" s="41" t="s">
        <v>270</v>
      </c>
      <c r="D230" s="41">
        <f t="shared" si="147"/>
        <v>4</v>
      </c>
      <c r="E230" s="41">
        <f t="shared" si="147"/>
        <v>10</v>
      </c>
      <c r="F230" s="41">
        <f t="shared" si="148"/>
        <v>14</v>
      </c>
      <c r="G230" s="41"/>
      <c r="H230" s="41"/>
      <c r="I230" s="41">
        <f t="shared" si="149"/>
        <v>0</v>
      </c>
      <c r="J230" s="41">
        <v>1</v>
      </c>
      <c r="K230" s="41">
        <v>1</v>
      </c>
      <c r="L230" s="41">
        <f t="shared" si="150"/>
        <v>2</v>
      </c>
      <c r="M230" s="41"/>
      <c r="N230" s="41">
        <v>2</v>
      </c>
      <c r="O230" s="41">
        <f t="shared" si="151"/>
        <v>2</v>
      </c>
      <c r="P230" s="41">
        <v>3</v>
      </c>
      <c r="Q230" s="41">
        <v>6</v>
      </c>
      <c r="R230" s="41">
        <f t="shared" si="152"/>
        <v>9</v>
      </c>
      <c r="S230" s="41"/>
      <c r="T230" s="41"/>
      <c r="U230" s="41">
        <f t="shared" si="153"/>
        <v>0</v>
      </c>
      <c r="V230" s="41"/>
      <c r="W230" s="41">
        <v>1</v>
      </c>
      <c r="X230" s="41">
        <f t="shared" si="154"/>
        <v>1</v>
      </c>
      <c r="Y230" s="41"/>
      <c r="Z230" s="41"/>
      <c r="AA230" s="41">
        <f t="shared" si="155"/>
        <v>0</v>
      </c>
    </row>
    <row r="231" spans="1:27" outlineLevel="4" x14ac:dyDescent="0.25">
      <c r="A231" s="41">
        <v>50.070500000000003</v>
      </c>
      <c r="B231" s="41" t="s">
        <v>275</v>
      </c>
      <c r="C231" s="41" t="s">
        <v>276</v>
      </c>
      <c r="D231" s="41">
        <f t="shared" si="147"/>
        <v>2</v>
      </c>
      <c r="E231" s="41">
        <f t="shared" si="147"/>
        <v>10</v>
      </c>
      <c r="F231" s="41">
        <f t="shared" si="148"/>
        <v>12</v>
      </c>
      <c r="G231" s="41"/>
      <c r="H231" s="41"/>
      <c r="I231" s="41">
        <f t="shared" si="149"/>
        <v>0</v>
      </c>
      <c r="J231" s="41"/>
      <c r="K231" s="41"/>
      <c r="L231" s="41">
        <f t="shared" si="150"/>
        <v>0</v>
      </c>
      <c r="M231" s="41">
        <v>2</v>
      </c>
      <c r="N231" s="41">
        <v>3</v>
      </c>
      <c r="O231" s="41">
        <f t="shared" si="151"/>
        <v>5</v>
      </c>
      <c r="P231" s="41"/>
      <c r="Q231" s="41">
        <v>7</v>
      </c>
      <c r="R231" s="41">
        <f t="shared" si="152"/>
        <v>7</v>
      </c>
      <c r="S231" s="41"/>
      <c r="T231" s="41"/>
      <c r="U231" s="41">
        <f t="shared" si="153"/>
        <v>0</v>
      </c>
      <c r="V231" s="41"/>
      <c r="W231" s="41"/>
      <c r="X231" s="41">
        <f t="shared" si="154"/>
        <v>0</v>
      </c>
      <c r="Y231" s="41"/>
      <c r="Z231" s="41"/>
      <c r="AA231" s="41">
        <f t="shared" si="155"/>
        <v>0</v>
      </c>
    </row>
    <row r="232" spans="1:27" outlineLevel="4" x14ac:dyDescent="0.25">
      <c r="A232" s="41">
        <v>50.070900000000002</v>
      </c>
      <c r="B232" s="41" t="s">
        <v>263</v>
      </c>
      <c r="C232" s="41" t="s">
        <v>594</v>
      </c>
      <c r="D232" s="41">
        <f t="shared" si="147"/>
        <v>1</v>
      </c>
      <c r="E232" s="41">
        <f t="shared" si="147"/>
        <v>0</v>
      </c>
      <c r="F232" s="41">
        <f t="shared" si="148"/>
        <v>1</v>
      </c>
      <c r="G232" s="41"/>
      <c r="H232" s="41"/>
      <c r="I232" s="41">
        <f t="shared" si="149"/>
        <v>0</v>
      </c>
      <c r="J232" s="41"/>
      <c r="K232" s="41"/>
      <c r="L232" s="41">
        <f t="shared" si="150"/>
        <v>0</v>
      </c>
      <c r="M232" s="41"/>
      <c r="N232" s="41"/>
      <c r="O232" s="41">
        <f t="shared" si="151"/>
        <v>0</v>
      </c>
      <c r="P232" s="41">
        <v>1</v>
      </c>
      <c r="Q232" s="41"/>
      <c r="R232" s="41">
        <f t="shared" si="152"/>
        <v>1</v>
      </c>
      <c r="S232" s="41"/>
      <c r="T232" s="41"/>
      <c r="U232" s="41">
        <f t="shared" si="153"/>
        <v>0</v>
      </c>
      <c r="V232" s="41"/>
      <c r="W232" s="41"/>
      <c r="X232" s="41">
        <f t="shared" si="154"/>
        <v>0</v>
      </c>
      <c r="Y232" s="41"/>
      <c r="Z232" s="41"/>
      <c r="AA232" s="41">
        <f t="shared" si="155"/>
        <v>0</v>
      </c>
    </row>
    <row r="233" spans="1:27" outlineLevel="3" x14ac:dyDescent="0.25">
      <c r="A233" s="245" t="s">
        <v>595</v>
      </c>
      <c r="B233" s="245"/>
      <c r="C233" s="245"/>
      <c r="D233" s="40">
        <f t="shared" ref="D233:AA233" si="156">SUBTOTAL(9,D234:D239)</f>
        <v>39</v>
      </c>
      <c r="E233" s="40">
        <f t="shared" si="156"/>
        <v>103</v>
      </c>
      <c r="F233" s="40">
        <f t="shared" si="156"/>
        <v>142</v>
      </c>
      <c r="G233" s="40">
        <f t="shared" si="156"/>
        <v>14</v>
      </c>
      <c r="H233" s="40">
        <f t="shared" si="156"/>
        <v>21</v>
      </c>
      <c r="I233" s="40">
        <f t="shared" si="156"/>
        <v>35</v>
      </c>
      <c r="J233" s="40">
        <f t="shared" si="156"/>
        <v>3</v>
      </c>
      <c r="K233" s="40">
        <f t="shared" si="156"/>
        <v>32</v>
      </c>
      <c r="L233" s="40">
        <f t="shared" si="156"/>
        <v>35</v>
      </c>
      <c r="M233" s="40">
        <f t="shared" si="156"/>
        <v>6</v>
      </c>
      <c r="N233" s="40">
        <f t="shared" si="156"/>
        <v>15</v>
      </c>
      <c r="O233" s="40">
        <f t="shared" si="156"/>
        <v>21</v>
      </c>
      <c r="P233" s="40">
        <f t="shared" si="156"/>
        <v>16</v>
      </c>
      <c r="Q233" s="40">
        <f t="shared" si="156"/>
        <v>35</v>
      </c>
      <c r="R233" s="40">
        <f t="shared" si="156"/>
        <v>51</v>
      </c>
      <c r="S233" s="40">
        <f t="shared" si="156"/>
        <v>0</v>
      </c>
      <c r="T233" s="40">
        <f t="shared" si="156"/>
        <v>0</v>
      </c>
      <c r="U233" s="40">
        <f t="shared" si="156"/>
        <v>0</v>
      </c>
      <c r="V233" s="40">
        <f t="shared" si="156"/>
        <v>0</v>
      </c>
      <c r="W233" s="40">
        <f t="shared" si="156"/>
        <v>0</v>
      </c>
      <c r="X233" s="40">
        <f t="shared" si="156"/>
        <v>0</v>
      </c>
      <c r="Y233" s="40">
        <f t="shared" si="156"/>
        <v>0</v>
      </c>
      <c r="Z233" s="40">
        <f t="shared" si="156"/>
        <v>0</v>
      </c>
      <c r="AA233" s="40">
        <f t="shared" si="156"/>
        <v>0</v>
      </c>
    </row>
    <row r="234" spans="1:27" outlineLevel="4" x14ac:dyDescent="0.25">
      <c r="A234" s="41">
        <v>30.9999</v>
      </c>
      <c r="B234" s="41" t="s">
        <v>279</v>
      </c>
      <c r="C234" s="41" t="s">
        <v>280</v>
      </c>
      <c r="D234" s="41">
        <f t="shared" ref="D234:E239" si="157">G234+J234+M234+P234+S234+V234+Y234</f>
        <v>8</v>
      </c>
      <c r="E234" s="41">
        <f t="shared" si="157"/>
        <v>18</v>
      </c>
      <c r="F234" s="41">
        <f t="shared" ref="F234:F239" si="158">SUM(D234:E234)</f>
        <v>26</v>
      </c>
      <c r="G234" s="41">
        <v>1</v>
      </c>
      <c r="H234" s="41"/>
      <c r="I234" s="41">
        <f t="shared" ref="I234:I239" si="159">SUM(G234:H234)</f>
        <v>1</v>
      </c>
      <c r="J234" s="41">
        <v>1</v>
      </c>
      <c r="K234" s="41">
        <v>3</v>
      </c>
      <c r="L234" s="41">
        <f t="shared" ref="L234:L239" si="160">SUM(J234:K234)</f>
        <v>4</v>
      </c>
      <c r="M234" s="41">
        <v>1</v>
      </c>
      <c r="N234" s="41">
        <v>5</v>
      </c>
      <c r="O234" s="41">
        <f t="shared" ref="O234:O239" si="161">SUM(M234:N234)</f>
        <v>6</v>
      </c>
      <c r="P234" s="41">
        <v>5</v>
      </c>
      <c r="Q234" s="41">
        <v>10</v>
      </c>
      <c r="R234" s="41">
        <f t="shared" ref="R234:R239" si="162">SUM(P234:Q234)</f>
        <v>15</v>
      </c>
      <c r="S234" s="41"/>
      <c r="T234" s="41"/>
      <c r="U234" s="41">
        <f t="shared" ref="U234:U239" si="163">SUM(S234:T234)</f>
        <v>0</v>
      </c>
      <c r="V234" s="41"/>
      <c r="W234" s="41"/>
      <c r="X234" s="41">
        <f t="shared" ref="X234:X239" si="164">SUM(V234:W234)</f>
        <v>0</v>
      </c>
      <c r="Y234" s="41"/>
      <c r="Z234" s="41"/>
      <c r="AA234" s="41">
        <f t="shared" ref="AA234:AA239" si="165">SUM(Y234:Z234)</f>
        <v>0</v>
      </c>
    </row>
    <row r="235" spans="1:27" outlineLevel="4" x14ac:dyDescent="0.25">
      <c r="A235" s="41">
        <v>30.9999</v>
      </c>
      <c r="B235" s="41" t="s">
        <v>281</v>
      </c>
      <c r="C235" s="41" t="s">
        <v>282</v>
      </c>
      <c r="D235" s="41">
        <f t="shared" si="157"/>
        <v>4</v>
      </c>
      <c r="E235" s="41">
        <f t="shared" si="157"/>
        <v>14</v>
      </c>
      <c r="F235" s="41">
        <f t="shared" si="158"/>
        <v>18</v>
      </c>
      <c r="G235" s="41"/>
      <c r="H235" s="41">
        <v>2</v>
      </c>
      <c r="I235" s="41">
        <f t="shared" si="159"/>
        <v>2</v>
      </c>
      <c r="J235" s="41"/>
      <c r="K235" s="41"/>
      <c r="L235" s="41">
        <f t="shared" si="160"/>
        <v>0</v>
      </c>
      <c r="M235" s="41">
        <v>1</v>
      </c>
      <c r="N235" s="41">
        <v>2</v>
      </c>
      <c r="O235" s="41">
        <f t="shared" si="161"/>
        <v>3</v>
      </c>
      <c r="P235" s="41">
        <v>3</v>
      </c>
      <c r="Q235" s="41">
        <v>10</v>
      </c>
      <c r="R235" s="41">
        <f t="shared" si="162"/>
        <v>13</v>
      </c>
      <c r="S235" s="41"/>
      <c r="T235" s="41"/>
      <c r="U235" s="41">
        <f t="shared" si="163"/>
        <v>0</v>
      </c>
      <c r="V235" s="41"/>
      <c r="W235" s="41"/>
      <c r="X235" s="41">
        <f t="shared" si="164"/>
        <v>0</v>
      </c>
      <c r="Y235" s="41"/>
      <c r="Z235" s="41"/>
      <c r="AA235" s="41">
        <f t="shared" si="165"/>
        <v>0</v>
      </c>
    </row>
    <row r="236" spans="1:27" outlineLevel="4" x14ac:dyDescent="0.25">
      <c r="A236" s="41">
        <v>30.9999</v>
      </c>
      <c r="B236" s="41" t="s">
        <v>283</v>
      </c>
      <c r="C236" s="41" t="s">
        <v>284</v>
      </c>
      <c r="D236" s="41">
        <f t="shared" si="157"/>
        <v>5</v>
      </c>
      <c r="E236" s="41">
        <f t="shared" si="157"/>
        <v>10</v>
      </c>
      <c r="F236" s="41">
        <f t="shared" si="158"/>
        <v>15</v>
      </c>
      <c r="G236" s="41"/>
      <c r="H236" s="41"/>
      <c r="I236" s="41">
        <f t="shared" si="159"/>
        <v>0</v>
      </c>
      <c r="J236" s="41"/>
      <c r="K236" s="41">
        <v>2</v>
      </c>
      <c r="L236" s="41">
        <f t="shared" si="160"/>
        <v>2</v>
      </c>
      <c r="M236" s="41">
        <v>1</v>
      </c>
      <c r="N236" s="41">
        <v>3</v>
      </c>
      <c r="O236" s="41">
        <f t="shared" si="161"/>
        <v>4</v>
      </c>
      <c r="P236" s="41">
        <v>4</v>
      </c>
      <c r="Q236" s="41">
        <v>5</v>
      </c>
      <c r="R236" s="41">
        <f t="shared" si="162"/>
        <v>9</v>
      </c>
      <c r="S236" s="41"/>
      <c r="T236" s="41"/>
      <c r="U236" s="41">
        <f t="shared" si="163"/>
        <v>0</v>
      </c>
      <c r="V236" s="41"/>
      <c r="W236" s="41"/>
      <c r="X236" s="41">
        <f t="shared" si="164"/>
        <v>0</v>
      </c>
      <c r="Y236" s="41"/>
      <c r="Z236" s="41"/>
      <c r="AA236" s="41">
        <f t="shared" si="165"/>
        <v>0</v>
      </c>
    </row>
    <row r="237" spans="1:27" outlineLevel="4" x14ac:dyDescent="0.25">
      <c r="A237" s="41">
        <v>30.9999</v>
      </c>
      <c r="B237" s="41" t="s">
        <v>285</v>
      </c>
      <c r="C237" s="41" t="s">
        <v>286</v>
      </c>
      <c r="D237" s="41">
        <f t="shared" si="157"/>
        <v>0</v>
      </c>
      <c r="E237" s="41">
        <f t="shared" si="157"/>
        <v>1</v>
      </c>
      <c r="F237" s="41">
        <f t="shared" si="158"/>
        <v>1</v>
      </c>
      <c r="G237" s="41"/>
      <c r="H237" s="41"/>
      <c r="I237" s="41">
        <f t="shared" si="159"/>
        <v>0</v>
      </c>
      <c r="J237" s="41"/>
      <c r="K237" s="41"/>
      <c r="L237" s="41">
        <f t="shared" si="160"/>
        <v>0</v>
      </c>
      <c r="M237" s="41"/>
      <c r="N237" s="41"/>
      <c r="O237" s="41">
        <f t="shared" si="161"/>
        <v>0</v>
      </c>
      <c r="P237" s="41"/>
      <c r="Q237" s="41">
        <v>1</v>
      </c>
      <c r="R237" s="41">
        <f t="shared" si="162"/>
        <v>1</v>
      </c>
      <c r="S237" s="41"/>
      <c r="T237" s="41"/>
      <c r="U237" s="41">
        <f t="shared" si="163"/>
        <v>0</v>
      </c>
      <c r="V237" s="41"/>
      <c r="W237" s="41"/>
      <c r="X237" s="41">
        <f t="shared" si="164"/>
        <v>0</v>
      </c>
      <c r="Y237" s="41"/>
      <c r="Z237" s="41"/>
      <c r="AA237" s="41">
        <f t="shared" si="165"/>
        <v>0</v>
      </c>
    </row>
    <row r="238" spans="1:27" outlineLevel="4" x14ac:dyDescent="0.25">
      <c r="A238" s="41">
        <v>30.9999</v>
      </c>
      <c r="B238" s="41" t="s">
        <v>596</v>
      </c>
      <c r="C238" s="41" t="s">
        <v>597</v>
      </c>
      <c r="D238" s="41">
        <f t="shared" si="157"/>
        <v>3</v>
      </c>
      <c r="E238" s="41">
        <f t="shared" si="157"/>
        <v>4</v>
      </c>
      <c r="F238" s="41">
        <f t="shared" si="158"/>
        <v>7</v>
      </c>
      <c r="G238" s="41"/>
      <c r="H238" s="41"/>
      <c r="I238" s="41">
        <f t="shared" si="159"/>
        <v>0</v>
      </c>
      <c r="J238" s="41"/>
      <c r="K238" s="41">
        <v>2</v>
      </c>
      <c r="L238" s="41">
        <f t="shared" si="160"/>
        <v>2</v>
      </c>
      <c r="M238" s="41"/>
      <c r="N238" s="41"/>
      <c r="O238" s="41">
        <f t="shared" si="161"/>
        <v>0</v>
      </c>
      <c r="P238" s="41">
        <v>3</v>
      </c>
      <c r="Q238" s="41">
        <v>2</v>
      </c>
      <c r="R238" s="41">
        <f t="shared" si="162"/>
        <v>5</v>
      </c>
      <c r="S238" s="41"/>
      <c r="T238" s="41"/>
      <c r="U238" s="41">
        <f t="shared" si="163"/>
        <v>0</v>
      </c>
      <c r="V238" s="41"/>
      <c r="W238" s="41"/>
      <c r="X238" s="41">
        <f t="shared" si="164"/>
        <v>0</v>
      </c>
      <c r="Y238" s="41"/>
      <c r="Z238" s="41"/>
      <c r="AA238" s="41">
        <f t="shared" si="165"/>
        <v>0</v>
      </c>
    </row>
    <row r="239" spans="1:27" outlineLevel="4" x14ac:dyDescent="0.25">
      <c r="A239" s="41">
        <v>30.9999</v>
      </c>
      <c r="B239" s="41" t="s">
        <v>287</v>
      </c>
      <c r="C239" s="41" t="s">
        <v>68</v>
      </c>
      <c r="D239" s="41">
        <f t="shared" si="157"/>
        <v>19</v>
      </c>
      <c r="E239" s="41">
        <f t="shared" si="157"/>
        <v>56</v>
      </c>
      <c r="F239" s="41">
        <f t="shared" si="158"/>
        <v>75</v>
      </c>
      <c r="G239" s="41">
        <v>13</v>
      </c>
      <c r="H239" s="41">
        <v>19</v>
      </c>
      <c r="I239" s="41">
        <f t="shared" si="159"/>
        <v>32</v>
      </c>
      <c r="J239" s="41">
        <v>2</v>
      </c>
      <c r="K239" s="41">
        <v>25</v>
      </c>
      <c r="L239" s="41">
        <f t="shared" si="160"/>
        <v>27</v>
      </c>
      <c r="M239" s="41">
        <v>3</v>
      </c>
      <c r="N239" s="41">
        <v>5</v>
      </c>
      <c r="O239" s="41">
        <f t="shared" si="161"/>
        <v>8</v>
      </c>
      <c r="P239" s="41">
        <v>1</v>
      </c>
      <c r="Q239" s="41">
        <v>7</v>
      </c>
      <c r="R239" s="41">
        <f t="shared" si="162"/>
        <v>8</v>
      </c>
      <c r="S239" s="41"/>
      <c r="T239" s="41"/>
      <c r="U239" s="41">
        <f t="shared" si="163"/>
        <v>0</v>
      </c>
      <c r="V239" s="41"/>
      <c r="W239" s="41"/>
      <c r="X239" s="41">
        <f t="shared" si="164"/>
        <v>0</v>
      </c>
      <c r="Y239" s="41"/>
      <c r="Z239" s="41"/>
      <c r="AA239" s="41">
        <f t="shared" si="165"/>
        <v>0</v>
      </c>
    </row>
    <row r="240" spans="1:27" outlineLevel="2" x14ac:dyDescent="0.25">
      <c r="A240" s="243" t="s">
        <v>11</v>
      </c>
      <c r="B240" s="243"/>
      <c r="C240" s="243"/>
      <c r="D240" s="40">
        <f t="shared" ref="D240:AA240" si="166">SUBTOTAL(9,D242:D254)</f>
        <v>212</v>
      </c>
      <c r="E240" s="40">
        <f t="shared" si="166"/>
        <v>316</v>
      </c>
      <c r="F240" s="40">
        <f t="shared" si="166"/>
        <v>528</v>
      </c>
      <c r="G240" s="40">
        <f t="shared" si="166"/>
        <v>64</v>
      </c>
      <c r="H240" s="40">
        <f t="shared" si="166"/>
        <v>113</v>
      </c>
      <c r="I240" s="40">
        <f t="shared" si="166"/>
        <v>177</v>
      </c>
      <c r="J240" s="40">
        <f t="shared" si="166"/>
        <v>148</v>
      </c>
      <c r="K240" s="40">
        <f t="shared" si="166"/>
        <v>203</v>
      </c>
      <c r="L240" s="40">
        <f t="shared" si="166"/>
        <v>351</v>
      </c>
      <c r="M240" s="40">
        <f t="shared" si="166"/>
        <v>0</v>
      </c>
      <c r="N240" s="40">
        <f t="shared" si="166"/>
        <v>0</v>
      </c>
      <c r="O240" s="40">
        <f t="shared" si="166"/>
        <v>0</v>
      </c>
      <c r="P240" s="40">
        <f t="shared" si="166"/>
        <v>0</v>
      </c>
      <c r="Q240" s="40">
        <f t="shared" si="166"/>
        <v>0</v>
      </c>
      <c r="R240" s="40">
        <f t="shared" si="166"/>
        <v>0</v>
      </c>
      <c r="S240" s="40">
        <f t="shared" si="166"/>
        <v>0</v>
      </c>
      <c r="T240" s="40">
        <f t="shared" si="166"/>
        <v>0</v>
      </c>
      <c r="U240" s="40">
        <f t="shared" si="166"/>
        <v>0</v>
      </c>
      <c r="V240" s="40">
        <f t="shared" si="166"/>
        <v>0</v>
      </c>
      <c r="W240" s="40">
        <f t="shared" si="166"/>
        <v>0</v>
      </c>
      <c r="X240" s="40">
        <f t="shared" si="166"/>
        <v>0</v>
      </c>
      <c r="Y240" s="40">
        <f t="shared" si="166"/>
        <v>0</v>
      </c>
      <c r="Z240" s="40">
        <f t="shared" si="166"/>
        <v>0</v>
      </c>
      <c r="AA240" s="40">
        <f t="shared" si="166"/>
        <v>0</v>
      </c>
    </row>
    <row r="241" spans="1:27" outlineLevel="3" collapsed="1" x14ac:dyDescent="0.25">
      <c r="A241" s="245" t="s">
        <v>23</v>
      </c>
      <c r="B241" s="245"/>
      <c r="C241" s="245"/>
      <c r="D241" s="40">
        <f t="shared" ref="D241:AA241" si="167">SUBTOTAL(9,D242:D250)</f>
        <v>146</v>
      </c>
      <c r="E241" s="40">
        <f t="shared" si="167"/>
        <v>225</v>
      </c>
      <c r="F241" s="40">
        <f t="shared" si="167"/>
        <v>371</v>
      </c>
      <c r="G241" s="40">
        <f t="shared" si="167"/>
        <v>48</v>
      </c>
      <c r="H241" s="40">
        <f t="shared" si="167"/>
        <v>93</v>
      </c>
      <c r="I241" s="40">
        <f t="shared" si="167"/>
        <v>141</v>
      </c>
      <c r="J241" s="40">
        <f t="shared" si="167"/>
        <v>98</v>
      </c>
      <c r="K241" s="40">
        <f t="shared" si="167"/>
        <v>132</v>
      </c>
      <c r="L241" s="40">
        <f t="shared" si="167"/>
        <v>230</v>
      </c>
      <c r="M241" s="40">
        <f t="shared" si="167"/>
        <v>0</v>
      </c>
      <c r="N241" s="40">
        <f t="shared" si="167"/>
        <v>0</v>
      </c>
      <c r="O241" s="40">
        <f t="shared" si="167"/>
        <v>0</v>
      </c>
      <c r="P241" s="40">
        <f t="shared" si="167"/>
        <v>0</v>
      </c>
      <c r="Q241" s="40">
        <f t="shared" si="167"/>
        <v>0</v>
      </c>
      <c r="R241" s="40">
        <f t="shared" si="167"/>
        <v>0</v>
      </c>
      <c r="S241" s="40">
        <f t="shared" si="167"/>
        <v>0</v>
      </c>
      <c r="T241" s="40">
        <f t="shared" si="167"/>
        <v>0</v>
      </c>
      <c r="U241" s="40">
        <f t="shared" si="167"/>
        <v>0</v>
      </c>
      <c r="V241" s="40">
        <f t="shared" si="167"/>
        <v>0</v>
      </c>
      <c r="W241" s="40">
        <f t="shared" si="167"/>
        <v>0</v>
      </c>
      <c r="X241" s="40">
        <f t="shared" si="167"/>
        <v>0</v>
      </c>
      <c r="Y241" s="40">
        <f t="shared" si="167"/>
        <v>0</v>
      </c>
      <c r="Z241" s="40">
        <f t="shared" si="167"/>
        <v>0</v>
      </c>
      <c r="AA241" s="40">
        <f t="shared" si="167"/>
        <v>0</v>
      </c>
    </row>
    <row r="242" spans="1:27" outlineLevel="4" x14ac:dyDescent="0.25">
      <c r="A242" s="41">
        <v>16.010200000000001</v>
      </c>
      <c r="B242" s="41" t="s">
        <v>317</v>
      </c>
      <c r="C242" s="41" t="s">
        <v>318</v>
      </c>
      <c r="D242" s="41">
        <f t="shared" ref="D242:E250" si="168">G242+J242+M242+P242+S242+V242+Y242</f>
        <v>11</v>
      </c>
      <c r="E242" s="41">
        <f t="shared" si="168"/>
        <v>21</v>
      </c>
      <c r="F242" s="41">
        <f t="shared" ref="F242:F250" si="169">SUM(D242:E242)</f>
        <v>32</v>
      </c>
      <c r="G242" s="41">
        <v>4</v>
      </c>
      <c r="H242" s="41">
        <v>8</v>
      </c>
      <c r="I242" s="41">
        <f t="shared" ref="I242:I250" si="170">SUM(G242:H242)</f>
        <v>12</v>
      </c>
      <c r="J242" s="41">
        <v>7</v>
      </c>
      <c r="K242" s="41">
        <v>13</v>
      </c>
      <c r="L242" s="41">
        <f t="shared" ref="L242:L250" si="171">SUM(J242:K242)</f>
        <v>20</v>
      </c>
      <c r="M242" s="41"/>
      <c r="N242" s="41"/>
      <c r="O242" s="41">
        <f t="shared" ref="O242:O250" si="172">SUM(M242:N242)</f>
        <v>0</v>
      </c>
      <c r="P242" s="41"/>
      <c r="Q242" s="41"/>
      <c r="R242" s="41">
        <f t="shared" ref="R242:R250" si="173">SUM(P242:Q242)</f>
        <v>0</v>
      </c>
      <c r="S242" s="41"/>
      <c r="T242" s="41"/>
      <c r="U242" s="41">
        <f t="shared" ref="U242:U250" si="174">SUM(S242:T242)</f>
        <v>0</v>
      </c>
      <c r="V242" s="41"/>
      <c r="W242" s="41"/>
      <c r="X242" s="41">
        <f t="shared" ref="X242:X250" si="175">SUM(V242:W242)</f>
        <v>0</v>
      </c>
      <c r="Y242" s="41"/>
      <c r="Z242" s="41"/>
      <c r="AA242" s="41">
        <f t="shared" ref="AA242:AA250" si="176">SUM(Y242:Z242)</f>
        <v>0</v>
      </c>
    </row>
    <row r="243" spans="1:27" outlineLevel="4" x14ac:dyDescent="0.25">
      <c r="A243" s="41">
        <v>16.010300000000001</v>
      </c>
      <c r="B243" s="41" t="s">
        <v>319</v>
      </c>
      <c r="C243" s="41" t="s">
        <v>320</v>
      </c>
      <c r="D243" s="41">
        <f t="shared" si="168"/>
        <v>16</v>
      </c>
      <c r="E243" s="41">
        <f t="shared" si="168"/>
        <v>69</v>
      </c>
      <c r="F243" s="41">
        <f t="shared" si="169"/>
        <v>85</v>
      </c>
      <c r="G243" s="41">
        <v>5</v>
      </c>
      <c r="H243" s="41">
        <v>18</v>
      </c>
      <c r="I243" s="41">
        <f t="shared" si="170"/>
        <v>23</v>
      </c>
      <c r="J243" s="41">
        <v>11</v>
      </c>
      <c r="K243" s="41">
        <v>51</v>
      </c>
      <c r="L243" s="41">
        <f t="shared" si="171"/>
        <v>62</v>
      </c>
      <c r="M243" s="41"/>
      <c r="N243" s="41"/>
      <c r="O243" s="41">
        <f t="shared" si="172"/>
        <v>0</v>
      </c>
      <c r="P243" s="41"/>
      <c r="Q243" s="41"/>
      <c r="R243" s="41">
        <f t="shared" si="173"/>
        <v>0</v>
      </c>
      <c r="S243" s="41"/>
      <c r="T243" s="41"/>
      <c r="U243" s="41">
        <f t="shared" si="174"/>
        <v>0</v>
      </c>
      <c r="V243" s="41"/>
      <c r="W243" s="41"/>
      <c r="X243" s="41">
        <f t="shared" si="175"/>
        <v>0</v>
      </c>
      <c r="Y243" s="41"/>
      <c r="Z243" s="41"/>
      <c r="AA243" s="41">
        <f t="shared" si="176"/>
        <v>0</v>
      </c>
    </row>
    <row r="244" spans="1:27" outlineLevel="4" x14ac:dyDescent="0.25">
      <c r="A244" s="41">
        <v>16.010400000000001</v>
      </c>
      <c r="B244" s="41" t="s">
        <v>307</v>
      </c>
      <c r="C244" s="41" t="s">
        <v>308</v>
      </c>
      <c r="D244" s="41">
        <f t="shared" si="168"/>
        <v>11</v>
      </c>
      <c r="E244" s="41">
        <f t="shared" si="168"/>
        <v>20</v>
      </c>
      <c r="F244" s="41">
        <f t="shared" si="169"/>
        <v>31</v>
      </c>
      <c r="G244" s="41">
        <v>3</v>
      </c>
      <c r="H244" s="41">
        <v>6</v>
      </c>
      <c r="I244" s="41">
        <f t="shared" si="170"/>
        <v>9</v>
      </c>
      <c r="J244" s="41">
        <v>8</v>
      </c>
      <c r="K244" s="41">
        <v>14</v>
      </c>
      <c r="L244" s="41">
        <f t="shared" si="171"/>
        <v>22</v>
      </c>
      <c r="M244" s="41"/>
      <c r="N244" s="41"/>
      <c r="O244" s="41">
        <f t="shared" si="172"/>
        <v>0</v>
      </c>
      <c r="P244" s="41"/>
      <c r="Q244" s="41"/>
      <c r="R244" s="41">
        <f t="shared" si="173"/>
        <v>0</v>
      </c>
      <c r="S244" s="41"/>
      <c r="T244" s="41"/>
      <c r="U244" s="41">
        <f t="shared" si="174"/>
        <v>0</v>
      </c>
      <c r="V244" s="41"/>
      <c r="W244" s="41"/>
      <c r="X244" s="41">
        <f t="shared" si="175"/>
        <v>0</v>
      </c>
      <c r="Y244" s="41"/>
      <c r="Z244" s="41"/>
      <c r="AA244" s="41">
        <f t="shared" si="176"/>
        <v>0</v>
      </c>
    </row>
    <row r="245" spans="1:27" outlineLevel="4" x14ac:dyDescent="0.25">
      <c r="A245" s="41">
        <v>16.090499999999999</v>
      </c>
      <c r="B245" s="41" t="s">
        <v>288</v>
      </c>
      <c r="C245" s="41" t="s">
        <v>289</v>
      </c>
      <c r="D245" s="41">
        <f t="shared" si="168"/>
        <v>9</v>
      </c>
      <c r="E245" s="41">
        <f t="shared" si="168"/>
        <v>11</v>
      </c>
      <c r="F245" s="41">
        <f t="shared" si="169"/>
        <v>20</v>
      </c>
      <c r="G245" s="41">
        <v>4</v>
      </c>
      <c r="H245" s="41">
        <v>6</v>
      </c>
      <c r="I245" s="41">
        <f t="shared" si="170"/>
        <v>10</v>
      </c>
      <c r="J245" s="41">
        <v>5</v>
      </c>
      <c r="K245" s="41">
        <v>5</v>
      </c>
      <c r="L245" s="41">
        <f t="shared" si="171"/>
        <v>10</v>
      </c>
      <c r="M245" s="41"/>
      <c r="N245" s="41"/>
      <c r="O245" s="41">
        <f t="shared" si="172"/>
        <v>0</v>
      </c>
      <c r="P245" s="41"/>
      <c r="Q245" s="41"/>
      <c r="R245" s="41">
        <f t="shared" si="173"/>
        <v>0</v>
      </c>
      <c r="S245" s="41"/>
      <c r="T245" s="41"/>
      <c r="U245" s="41">
        <f t="shared" si="174"/>
        <v>0</v>
      </c>
      <c r="V245" s="41"/>
      <c r="W245" s="41"/>
      <c r="X245" s="41">
        <f t="shared" si="175"/>
        <v>0</v>
      </c>
      <c r="Y245" s="41"/>
      <c r="Z245" s="41"/>
      <c r="AA245" s="41">
        <f t="shared" si="176"/>
        <v>0</v>
      </c>
    </row>
    <row r="246" spans="1:27" outlineLevel="4" x14ac:dyDescent="0.25">
      <c r="A246" s="41">
        <v>23.010100000000001</v>
      </c>
      <c r="B246" s="41" t="s">
        <v>321</v>
      </c>
      <c r="C246" s="41" t="s">
        <v>322</v>
      </c>
      <c r="D246" s="41">
        <f t="shared" si="168"/>
        <v>1</v>
      </c>
      <c r="E246" s="41">
        <f t="shared" si="168"/>
        <v>1</v>
      </c>
      <c r="F246" s="41">
        <f t="shared" si="169"/>
        <v>2</v>
      </c>
      <c r="G246" s="41">
        <v>1</v>
      </c>
      <c r="H246" s="41">
        <v>1</v>
      </c>
      <c r="I246" s="41">
        <f t="shared" si="170"/>
        <v>2</v>
      </c>
      <c r="J246" s="41"/>
      <c r="K246" s="41"/>
      <c r="L246" s="41">
        <f t="shared" si="171"/>
        <v>0</v>
      </c>
      <c r="M246" s="41"/>
      <c r="N246" s="41"/>
      <c r="O246" s="41">
        <f t="shared" si="172"/>
        <v>0</v>
      </c>
      <c r="P246" s="41"/>
      <c r="Q246" s="41"/>
      <c r="R246" s="41">
        <f t="shared" si="173"/>
        <v>0</v>
      </c>
      <c r="S246" s="41"/>
      <c r="T246" s="41"/>
      <c r="U246" s="41">
        <f t="shared" si="174"/>
        <v>0</v>
      </c>
      <c r="V246" s="41"/>
      <c r="W246" s="41"/>
      <c r="X246" s="41">
        <f t="shared" si="175"/>
        <v>0</v>
      </c>
      <c r="Y246" s="41"/>
      <c r="Z246" s="41"/>
      <c r="AA246" s="41">
        <f t="shared" si="176"/>
        <v>0</v>
      </c>
    </row>
    <row r="247" spans="1:27" outlineLevel="4" x14ac:dyDescent="0.25">
      <c r="A247" s="41">
        <v>23.010100000000001</v>
      </c>
      <c r="B247" s="41" t="s">
        <v>300</v>
      </c>
      <c r="C247" s="41" t="s">
        <v>301</v>
      </c>
      <c r="D247" s="41">
        <f t="shared" si="168"/>
        <v>15</v>
      </c>
      <c r="E247" s="41">
        <f t="shared" si="168"/>
        <v>40</v>
      </c>
      <c r="F247" s="41">
        <f t="shared" si="169"/>
        <v>55</v>
      </c>
      <c r="G247" s="41">
        <v>8</v>
      </c>
      <c r="H247" s="41">
        <v>27</v>
      </c>
      <c r="I247" s="41">
        <f t="shared" si="170"/>
        <v>35</v>
      </c>
      <c r="J247" s="41">
        <v>7</v>
      </c>
      <c r="K247" s="41">
        <v>13</v>
      </c>
      <c r="L247" s="41">
        <f t="shared" si="171"/>
        <v>20</v>
      </c>
      <c r="M247" s="41"/>
      <c r="N247" s="41"/>
      <c r="O247" s="41">
        <f t="shared" si="172"/>
        <v>0</v>
      </c>
      <c r="P247" s="41"/>
      <c r="Q247" s="41"/>
      <c r="R247" s="41">
        <f t="shared" si="173"/>
        <v>0</v>
      </c>
      <c r="S247" s="41"/>
      <c r="T247" s="41"/>
      <c r="U247" s="41">
        <f t="shared" si="174"/>
        <v>0</v>
      </c>
      <c r="V247" s="41"/>
      <c r="W247" s="41"/>
      <c r="X247" s="41">
        <f t="shared" si="175"/>
        <v>0</v>
      </c>
      <c r="Y247" s="41"/>
      <c r="Z247" s="41"/>
      <c r="AA247" s="41">
        <f t="shared" si="176"/>
        <v>0</v>
      </c>
    </row>
    <row r="248" spans="1:27" outlineLevel="4" x14ac:dyDescent="0.25">
      <c r="A248" s="41">
        <v>38.010100000000001</v>
      </c>
      <c r="B248" s="41" t="s">
        <v>290</v>
      </c>
      <c r="C248" s="41" t="s">
        <v>291</v>
      </c>
      <c r="D248" s="41">
        <f t="shared" si="168"/>
        <v>26</v>
      </c>
      <c r="E248" s="41">
        <f t="shared" si="168"/>
        <v>4</v>
      </c>
      <c r="F248" s="41">
        <f t="shared" si="169"/>
        <v>30</v>
      </c>
      <c r="G248" s="41">
        <v>5</v>
      </c>
      <c r="H248" s="41"/>
      <c r="I248" s="41">
        <f t="shared" si="170"/>
        <v>5</v>
      </c>
      <c r="J248" s="41">
        <v>21</v>
      </c>
      <c r="K248" s="41">
        <v>4</v>
      </c>
      <c r="L248" s="41">
        <f t="shared" si="171"/>
        <v>25</v>
      </c>
      <c r="M248" s="41"/>
      <c r="N248" s="41"/>
      <c r="O248" s="41">
        <f t="shared" si="172"/>
        <v>0</v>
      </c>
      <c r="P248" s="41"/>
      <c r="Q248" s="41"/>
      <c r="R248" s="41">
        <f t="shared" si="173"/>
        <v>0</v>
      </c>
      <c r="S248" s="41"/>
      <c r="T248" s="41"/>
      <c r="U248" s="41">
        <f t="shared" si="174"/>
        <v>0</v>
      </c>
      <c r="V248" s="41"/>
      <c r="W248" s="41"/>
      <c r="X248" s="41">
        <f t="shared" si="175"/>
        <v>0</v>
      </c>
      <c r="Y248" s="41"/>
      <c r="Z248" s="41"/>
      <c r="AA248" s="41">
        <f t="shared" si="176"/>
        <v>0</v>
      </c>
    </row>
    <row r="249" spans="1:27" outlineLevel="4" x14ac:dyDescent="0.25">
      <c r="A249" s="41">
        <v>50.100200000000001</v>
      </c>
      <c r="B249" s="41" t="s">
        <v>313</v>
      </c>
      <c r="C249" s="41" t="s">
        <v>314</v>
      </c>
      <c r="D249" s="41">
        <f t="shared" si="168"/>
        <v>23</v>
      </c>
      <c r="E249" s="41">
        <f t="shared" si="168"/>
        <v>41</v>
      </c>
      <c r="F249" s="41">
        <f t="shared" si="169"/>
        <v>64</v>
      </c>
      <c r="G249" s="41">
        <v>10</v>
      </c>
      <c r="H249" s="41">
        <v>23</v>
      </c>
      <c r="I249" s="41">
        <f t="shared" si="170"/>
        <v>33</v>
      </c>
      <c r="J249" s="41">
        <v>13</v>
      </c>
      <c r="K249" s="41">
        <v>18</v>
      </c>
      <c r="L249" s="41">
        <f t="shared" si="171"/>
        <v>31</v>
      </c>
      <c r="M249" s="41"/>
      <c r="N249" s="41"/>
      <c r="O249" s="41">
        <f t="shared" si="172"/>
        <v>0</v>
      </c>
      <c r="P249" s="41"/>
      <c r="Q249" s="41"/>
      <c r="R249" s="41">
        <f t="shared" si="173"/>
        <v>0</v>
      </c>
      <c r="S249" s="41"/>
      <c r="T249" s="41"/>
      <c r="U249" s="41">
        <f t="shared" si="174"/>
        <v>0</v>
      </c>
      <c r="V249" s="41"/>
      <c r="W249" s="41"/>
      <c r="X249" s="41">
        <f t="shared" si="175"/>
        <v>0</v>
      </c>
      <c r="Y249" s="41"/>
      <c r="Z249" s="41"/>
      <c r="AA249" s="41">
        <f t="shared" si="176"/>
        <v>0</v>
      </c>
    </row>
    <row r="250" spans="1:27" outlineLevel="4" x14ac:dyDescent="0.25">
      <c r="A250" s="41">
        <v>54.010100000000001</v>
      </c>
      <c r="B250" s="41" t="s">
        <v>315</v>
      </c>
      <c r="C250" s="41" t="s">
        <v>316</v>
      </c>
      <c r="D250" s="41">
        <f t="shared" si="168"/>
        <v>34</v>
      </c>
      <c r="E250" s="41">
        <f t="shared" si="168"/>
        <v>18</v>
      </c>
      <c r="F250" s="41">
        <f t="shared" si="169"/>
        <v>52</v>
      </c>
      <c r="G250" s="41">
        <v>8</v>
      </c>
      <c r="H250" s="41">
        <v>4</v>
      </c>
      <c r="I250" s="41">
        <f t="shared" si="170"/>
        <v>12</v>
      </c>
      <c r="J250" s="41">
        <v>26</v>
      </c>
      <c r="K250" s="41">
        <v>14</v>
      </c>
      <c r="L250" s="41">
        <f t="shared" si="171"/>
        <v>40</v>
      </c>
      <c r="M250" s="41"/>
      <c r="N250" s="41"/>
      <c r="O250" s="41">
        <f t="shared" si="172"/>
        <v>0</v>
      </c>
      <c r="P250" s="41"/>
      <c r="Q250" s="41"/>
      <c r="R250" s="41">
        <f t="shared" si="173"/>
        <v>0</v>
      </c>
      <c r="S250" s="41"/>
      <c r="T250" s="41"/>
      <c r="U250" s="41">
        <f t="shared" si="174"/>
        <v>0</v>
      </c>
      <c r="V250" s="41"/>
      <c r="W250" s="41"/>
      <c r="X250" s="41">
        <f t="shared" si="175"/>
        <v>0</v>
      </c>
      <c r="Y250" s="41"/>
      <c r="Z250" s="41"/>
      <c r="AA250" s="41">
        <f t="shared" si="176"/>
        <v>0</v>
      </c>
    </row>
    <row r="251" spans="1:27" outlineLevel="3" x14ac:dyDescent="0.25">
      <c r="A251" s="245" t="s">
        <v>24</v>
      </c>
      <c r="B251" s="245"/>
      <c r="C251" s="245"/>
      <c r="D251" s="40">
        <f t="shared" ref="D251:AA251" si="177">SUBTOTAL(9,D252:D254)</f>
        <v>66</v>
      </c>
      <c r="E251" s="40">
        <f t="shared" si="177"/>
        <v>91</v>
      </c>
      <c r="F251" s="40">
        <f t="shared" si="177"/>
        <v>157</v>
      </c>
      <c r="G251" s="40">
        <f t="shared" si="177"/>
        <v>16</v>
      </c>
      <c r="H251" s="40">
        <f t="shared" si="177"/>
        <v>20</v>
      </c>
      <c r="I251" s="40">
        <f t="shared" si="177"/>
        <v>36</v>
      </c>
      <c r="J251" s="40">
        <f t="shared" si="177"/>
        <v>50</v>
      </c>
      <c r="K251" s="40">
        <f t="shared" si="177"/>
        <v>71</v>
      </c>
      <c r="L251" s="40">
        <f t="shared" si="177"/>
        <v>121</v>
      </c>
      <c r="M251" s="40">
        <f t="shared" si="177"/>
        <v>0</v>
      </c>
      <c r="N251" s="40">
        <f t="shared" si="177"/>
        <v>0</v>
      </c>
      <c r="O251" s="40">
        <f t="shared" si="177"/>
        <v>0</v>
      </c>
      <c r="P251" s="40">
        <f t="shared" si="177"/>
        <v>0</v>
      </c>
      <c r="Q251" s="40">
        <f t="shared" si="177"/>
        <v>0</v>
      </c>
      <c r="R251" s="40">
        <f t="shared" si="177"/>
        <v>0</v>
      </c>
      <c r="S251" s="40">
        <f t="shared" si="177"/>
        <v>0</v>
      </c>
      <c r="T251" s="40">
        <f t="shared" si="177"/>
        <v>0</v>
      </c>
      <c r="U251" s="40">
        <f t="shared" si="177"/>
        <v>0</v>
      </c>
      <c r="V251" s="40">
        <f t="shared" si="177"/>
        <v>0</v>
      </c>
      <c r="W251" s="40">
        <f t="shared" si="177"/>
        <v>0</v>
      </c>
      <c r="X251" s="40">
        <f t="shared" si="177"/>
        <v>0</v>
      </c>
      <c r="Y251" s="40">
        <f t="shared" si="177"/>
        <v>0</v>
      </c>
      <c r="Z251" s="40">
        <f t="shared" si="177"/>
        <v>0</v>
      </c>
      <c r="AA251" s="40">
        <f t="shared" si="177"/>
        <v>0</v>
      </c>
    </row>
    <row r="252" spans="1:27" outlineLevel="4" x14ac:dyDescent="0.25">
      <c r="A252" s="41">
        <v>16.090499999999999</v>
      </c>
      <c r="B252" s="41" t="s">
        <v>288</v>
      </c>
      <c r="C252" s="41" t="s">
        <v>289</v>
      </c>
      <c r="D252" s="41">
        <f t="shared" ref="D252:E254" si="178">G252+J252+M252+P252+S252+V252+Y252</f>
        <v>24</v>
      </c>
      <c r="E252" s="41">
        <f t="shared" si="178"/>
        <v>38</v>
      </c>
      <c r="F252" s="41">
        <f>SUM(D252:E252)</f>
        <v>62</v>
      </c>
      <c r="G252" s="41">
        <v>4</v>
      </c>
      <c r="H252" s="41">
        <v>11</v>
      </c>
      <c r="I252" s="41">
        <f>SUM(G252:H252)</f>
        <v>15</v>
      </c>
      <c r="J252" s="41">
        <v>20</v>
      </c>
      <c r="K252" s="41">
        <v>27</v>
      </c>
      <c r="L252" s="41">
        <f>SUM(J252:K252)</f>
        <v>47</v>
      </c>
      <c r="M252" s="41"/>
      <c r="N252" s="41"/>
      <c r="O252" s="41">
        <f>SUM(M252:N252)</f>
        <v>0</v>
      </c>
      <c r="P252" s="41"/>
      <c r="Q252" s="41"/>
      <c r="R252" s="41">
        <f>SUM(P252:Q252)</f>
        <v>0</v>
      </c>
      <c r="S252" s="41"/>
      <c r="T252" s="41"/>
      <c r="U252" s="41">
        <f>SUM(S252:T252)</f>
        <v>0</v>
      </c>
      <c r="V252" s="41"/>
      <c r="W252" s="41"/>
      <c r="X252" s="41">
        <f>SUM(V252:W252)</f>
        <v>0</v>
      </c>
      <c r="Y252" s="41"/>
      <c r="Z252" s="41"/>
      <c r="AA252" s="41">
        <f>SUM(Y252:Z252)</f>
        <v>0</v>
      </c>
    </row>
    <row r="253" spans="1:27" outlineLevel="4" x14ac:dyDescent="0.25">
      <c r="A253" s="41">
        <v>23.010100000000001</v>
      </c>
      <c r="B253" s="41" t="s">
        <v>321</v>
      </c>
      <c r="C253" s="41" t="s">
        <v>322</v>
      </c>
      <c r="D253" s="41">
        <f t="shared" si="178"/>
        <v>18</v>
      </c>
      <c r="E253" s="41">
        <f t="shared" si="178"/>
        <v>33</v>
      </c>
      <c r="F253" s="41">
        <f>SUM(D253:E253)</f>
        <v>51</v>
      </c>
      <c r="G253" s="41">
        <v>5</v>
      </c>
      <c r="H253" s="41">
        <v>7</v>
      </c>
      <c r="I253" s="41">
        <f>SUM(G253:H253)</f>
        <v>12</v>
      </c>
      <c r="J253" s="41">
        <v>13</v>
      </c>
      <c r="K253" s="41">
        <v>26</v>
      </c>
      <c r="L253" s="41">
        <f>SUM(J253:K253)</f>
        <v>39</v>
      </c>
      <c r="M253" s="41"/>
      <c r="N253" s="41"/>
      <c r="O253" s="41">
        <f>SUM(M253:N253)</f>
        <v>0</v>
      </c>
      <c r="P253" s="41"/>
      <c r="Q253" s="41"/>
      <c r="R253" s="41">
        <f>SUM(P253:Q253)</f>
        <v>0</v>
      </c>
      <c r="S253" s="41"/>
      <c r="T253" s="41"/>
      <c r="U253" s="41">
        <f>SUM(S253:T253)</f>
        <v>0</v>
      </c>
      <c r="V253" s="41"/>
      <c r="W253" s="41"/>
      <c r="X253" s="41">
        <f>SUM(V253:W253)</f>
        <v>0</v>
      </c>
      <c r="Y253" s="41"/>
      <c r="Z253" s="41"/>
      <c r="AA253" s="41">
        <f>SUM(Y253:Z253)</f>
        <v>0</v>
      </c>
    </row>
    <row r="254" spans="1:27" outlineLevel="4" x14ac:dyDescent="0.25">
      <c r="A254" s="41">
        <v>54.010100000000001</v>
      </c>
      <c r="B254" s="41" t="s">
        <v>315</v>
      </c>
      <c r="C254" s="41" t="s">
        <v>316</v>
      </c>
      <c r="D254" s="41">
        <f t="shared" si="178"/>
        <v>24</v>
      </c>
      <c r="E254" s="41">
        <f t="shared" si="178"/>
        <v>20</v>
      </c>
      <c r="F254" s="41">
        <f>SUM(D254:E254)</f>
        <v>44</v>
      </c>
      <c r="G254" s="41">
        <v>7</v>
      </c>
      <c r="H254" s="41">
        <v>2</v>
      </c>
      <c r="I254" s="41">
        <f>SUM(G254:H254)</f>
        <v>9</v>
      </c>
      <c r="J254" s="41">
        <v>17</v>
      </c>
      <c r="K254" s="41">
        <v>18</v>
      </c>
      <c r="L254" s="41">
        <f>SUM(J254:K254)</f>
        <v>35</v>
      </c>
      <c r="M254" s="41"/>
      <c r="N254" s="41"/>
      <c r="O254" s="41">
        <f>SUM(M254:N254)</f>
        <v>0</v>
      </c>
      <c r="P254" s="41"/>
      <c r="Q254" s="41"/>
      <c r="R254" s="41">
        <f>SUM(P254:Q254)</f>
        <v>0</v>
      </c>
      <c r="S254" s="41"/>
      <c r="T254" s="41"/>
      <c r="U254" s="41">
        <f>SUM(S254:T254)</f>
        <v>0</v>
      </c>
      <c r="V254" s="41"/>
      <c r="W254" s="41"/>
      <c r="X254" s="41">
        <f>SUM(V254:W254)</f>
        <v>0</v>
      </c>
      <c r="Y254" s="41"/>
      <c r="Z254" s="41"/>
      <c r="AA254" s="41">
        <f>SUM(Y254:Z254)</f>
        <v>0</v>
      </c>
    </row>
    <row r="255" spans="1:27" outlineLevel="1" x14ac:dyDescent="0.25">
      <c r="A255" s="244" t="s">
        <v>365</v>
      </c>
      <c r="B255" s="244"/>
      <c r="C255" s="244"/>
      <c r="D255" s="40">
        <f t="shared" ref="D255:AA255" si="179">SUBTOTAL(9,D258:D268)</f>
        <v>44</v>
      </c>
      <c r="E255" s="40">
        <f t="shared" si="179"/>
        <v>79</v>
      </c>
      <c r="F255" s="40">
        <f t="shared" si="179"/>
        <v>123</v>
      </c>
      <c r="G255" s="40">
        <f t="shared" si="179"/>
        <v>1</v>
      </c>
      <c r="H255" s="40">
        <f t="shared" si="179"/>
        <v>2</v>
      </c>
      <c r="I255" s="40">
        <f t="shared" si="179"/>
        <v>3</v>
      </c>
      <c r="J255" s="40">
        <f t="shared" si="179"/>
        <v>3</v>
      </c>
      <c r="K255" s="40">
        <f t="shared" si="179"/>
        <v>0</v>
      </c>
      <c r="L255" s="40">
        <f t="shared" si="179"/>
        <v>3</v>
      </c>
      <c r="M255" s="40">
        <f t="shared" si="179"/>
        <v>0</v>
      </c>
      <c r="N255" s="40">
        <f t="shared" si="179"/>
        <v>2</v>
      </c>
      <c r="O255" s="40">
        <f t="shared" si="179"/>
        <v>2</v>
      </c>
      <c r="P255" s="40">
        <f t="shared" si="179"/>
        <v>0</v>
      </c>
      <c r="Q255" s="40">
        <f t="shared" si="179"/>
        <v>1</v>
      </c>
      <c r="R255" s="40">
        <f t="shared" si="179"/>
        <v>1</v>
      </c>
      <c r="S255" s="40">
        <f t="shared" si="179"/>
        <v>0</v>
      </c>
      <c r="T255" s="40">
        <f t="shared" si="179"/>
        <v>0</v>
      </c>
      <c r="U255" s="40">
        <f t="shared" si="179"/>
        <v>0</v>
      </c>
      <c r="V255" s="40">
        <f t="shared" si="179"/>
        <v>11</v>
      </c>
      <c r="W255" s="40">
        <f t="shared" si="179"/>
        <v>27</v>
      </c>
      <c r="X255" s="40">
        <f t="shared" si="179"/>
        <v>38</v>
      </c>
      <c r="Y255" s="40">
        <f t="shared" si="179"/>
        <v>29</v>
      </c>
      <c r="Z255" s="40">
        <f t="shared" si="179"/>
        <v>47</v>
      </c>
      <c r="AA255" s="40">
        <f t="shared" si="179"/>
        <v>76</v>
      </c>
    </row>
    <row r="256" spans="1:27" outlineLevel="2" x14ac:dyDescent="0.25">
      <c r="A256" s="243" t="s">
        <v>10</v>
      </c>
      <c r="B256" s="243"/>
      <c r="C256" s="243"/>
      <c r="D256" s="40">
        <f t="shared" ref="D256:AA256" si="180">SUBTOTAL(9,D258:D265)</f>
        <v>25</v>
      </c>
      <c r="E256" s="40">
        <f t="shared" si="180"/>
        <v>53</v>
      </c>
      <c r="F256" s="40">
        <f t="shared" si="180"/>
        <v>78</v>
      </c>
      <c r="G256" s="40">
        <f t="shared" si="180"/>
        <v>1</v>
      </c>
      <c r="H256" s="40">
        <f t="shared" si="180"/>
        <v>2</v>
      </c>
      <c r="I256" s="40">
        <f t="shared" si="180"/>
        <v>3</v>
      </c>
      <c r="J256" s="40">
        <f t="shared" si="180"/>
        <v>3</v>
      </c>
      <c r="K256" s="40">
        <f t="shared" si="180"/>
        <v>0</v>
      </c>
      <c r="L256" s="40">
        <f t="shared" si="180"/>
        <v>3</v>
      </c>
      <c r="M256" s="40">
        <f t="shared" si="180"/>
        <v>0</v>
      </c>
      <c r="N256" s="40">
        <f t="shared" si="180"/>
        <v>2</v>
      </c>
      <c r="O256" s="40">
        <f t="shared" si="180"/>
        <v>2</v>
      </c>
      <c r="P256" s="40">
        <f t="shared" si="180"/>
        <v>0</v>
      </c>
      <c r="Q256" s="40">
        <f t="shared" si="180"/>
        <v>1</v>
      </c>
      <c r="R256" s="40">
        <f t="shared" si="180"/>
        <v>1</v>
      </c>
      <c r="S256" s="40">
        <f t="shared" si="180"/>
        <v>0</v>
      </c>
      <c r="T256" s="40">
        <f t="shared" si="180"/>
        <v>0</v>
      </c>
      <c r="U256" s="40">
        <f t="shared" si="180"/>
        <v>0</v>
      </c>
      <c r="V256" s="40">
        <f t="shared" si="180"/>
        <v>11</v>
      </c>
      <c r="W256" s="40">
        <f t="shared" si="180"/>
        <v>27</v>
      </c>
      <c r="X256" s="40">
        <f t="shared" si="180"/>
        <v>38</v>
      </c>
      <c r="Y256" s="40">
        <f t="shared" si="180"/>
        <v>10</v>
      </c>
      <c r="Z256" s="40">
        <f t="shared" si="180"/>
        <v>21</v>
      </c>
      <c r="AA256" s="40">
        <f t="shared" si="180"/>
        <v>31</v>
      </c>
    </row>
    <row r="257" spans="1:27" outlineLevel="3" collapsed="1" x14ac:dyDescent="0.25">
      <c r="A257" s="245" t="s">
        <v>19</v>
      </c>
      <c r="B257" s="245"/>
      <c r="C257" s="245"/>
      <c r="D257" s="40">
        <f t="shared" ref="D257:AA257" si="181">SUBTOTAL(9,D258:D265)</f>
        <v>25</v>
      </c>
      <c r="E257" s="40">
        <f t="shared" si="181"/>
        <v>53</v>
      </c>
      <c r="F257" s="40">
        <f t="shared" si="181"/>
        <v>78</v>
      </c>
      <c r="G257" s="40">
        <f t="shared" si="181"/>
        <v>1</v>
      </c>
      <c r="H257" s="40">
        <f t="shared" si="181"/>
        <v>2</v>
      </c>
      <c r="I257" s="40">
        <f t="shared" si="181"/>
        <v>3</v>
      </c>
      <c r="J257" s="40">
        <f t="shared" si="181"/>
        <v>3</v>
      </c>
      <c r="K257" s="40">
        <f t="shared" si="181"/>
        <v>0</v>
      </c>
      <c r="L257" s="40">
        <f t="shared" si="181"/>
        <v>3</v>
      </c>
      <c r="M257" s="40">
        <f t="shared" si="181"/>
        <v>0</v>
      </c>
      <c r="N257" s="40">
        <f t="shared" si="181"/>
        <v>2</v>
      </c>
      <c r="O257" s="40">
        <f t="shared" si="181"/>
        <v>2</v>
      </c>
      <c r="P257" s="40">
        <f t="shared" si="181"/>
        <v>0</v>
      </c>
      <c r="Q257" s="40">
        <f t="shared" si="181"/>
        <v>1</v>
      </c>
      <c r="R257" s="40">
        <f t="shared" si="181"/>
        <v>1</v>
      </c>
      <c r="S257" s="40">
        <f t="shared" si="181"/>
        <v>0</v>
      </c>
      <c r="T257" s="40">
        <f t="shared" si="181"/>
        <v>0</v>
      </c>
      <c r="U257" s="40">
        <f t="shared" si="181"/>
        <v>0</v>
      </c>
      <c r="V257" s="40">
        <f t="shared" si="181"/>
        <v>11</v>
      </c>
      <c r="W257" s="40">
        <f t="shared" si="181"/>
        <v>27</v>
      </c>
      <c r="X257" s="40">
        <f t="shared" si="181"/>
        <v>38</v>
      </c>
      <c r="Y257" s="40">
        <f t="shared" si="181"/>
        <v>10</v>
      </c>
      <c r="Z257" s="40">
        <f t="shared" si="181"/>
        <v>21</v>
      </c>
      <c r="AA257" s="40">
        <f t="shared" si="181"/>
        <v>31</v>
      </c>
    </row>
    <row r="258" spans="1:27" outlineLevel="4" x14ac:dyDescent="0.25">
      <c r="A258" s="41">
        <v>45</v>
      </c>
      <c r="B258" s="41" t="s">
        <v>328</v>
      </c>
      <c r="C258" s="41" t="s">
        <v>329</v>
      </c>
      <c r="D258" s="41">
        <f t="shared" ref="D258:E265" si="182">G258+J258+M258+P258+S258+V258+Y258</f>
        <v>3</v>
      </c>
      <c r="E258" s="41">
        <f t="shared" si="182"/>
        <v>6</v>
      </c>
      <c r="F258" s="41">
        <f t="shared" ref="F258:F265" si="183">SUM(D258:E258)</f>
        <v>9</v>
      </c>
      <c r="G258" s="41"/>
      <c r="H258" s="41">
        <v>1</v>
      </c>
      <c r="I258" s="41">
        <f t="shared" ref="I258:I265" si="184">SUM(G258:H258)</f>
        <v>1</v>
      </c>
      <c r="J258" s="41"/>
      <c r="K258" s="41"/>
      <c r="L258" s="41">
        <f t="shared" ref="L258:L265" si="185">SUM(J258:K258)</f>
        <v>0</v>
      </c>
      <c r="M258" s="41"/>
      <c r="N258" s="41"/>
      <c r="O258" s="41">
        <f t="shared" ref="O258:O265" si="186">SUM(M258:N258)</f>
        <v>0</v>
      </c>
      <c r="P258" s="41"/>
      <c r="Q258" s="41"/>
      <c r="R258" s="41">
        <f t="shared" ref="R258:R265" si="187">SUM(P258:Q258)</f>
        <v>0</v>
      </c>
      <c r="S258" s="41"/>
      <c r="T258" s="41"/>
      <c r="U258" s="41">
        <f t="shared" ref="U258:U265" si="188">SUM(S258:T258)</f>
        <v>0</v>
      </c>
      <c r="V258" s="41">
        <v>1</v>
      </c>
      <c r="W258" s="41">
        <v>2</v>
      </c>
      <c r="X258" s="41">
        <f t="shared" ref="X258:X265" si="189">SUM(V258:W258)</f>
        <v>3</v>
      </c>
      <c r="Y258" s="41">
        <v>2</v>
      </c>
      <c r="Z258" s="41">
        <v>3</v>
      </c>
      <c r="AA258" s="41">
        <f t="shared" ref="AA258:AA265" si="190">SUM(Y258:Z258)</f>
        <v>5</v>
      </c>
    </row>
    <row r="259" spans="1:27" outlineLevel="4" x14ac:dyDescent="0.25">
      <c r="A259" s="41" t="s">
        <v>324</v>
      </c>
      <c r="B259" s="41" t="s">
        <v>324</v>
      </c>
      <c r="C259" s="41" t="s">
        <v>325</v>
      </c>
      <c r="D259" s="41">
        <f t="shared" si="182"/>
        <v>2</v>
      </c>
      <c r="E259" s="41">
        <f t="shared" si="182"/>
        <v>2</v>
      </c>
      <c r="F259" s="41">
        <f t="shared" si="183"/>
        <v>4</v>
      </c>
      <c r="G259" s="41"/>
      <c r="H259" s="41"/>
      <c r="I259" s="41">
        <f t="shared" si="184"/>
        <v>0</v>
      </c>
      <c r="J259" s="41"/>
      <c r="K259" s="41"/>
      <c r="L259" s="41">
        <f t="shared" si="185"/>
        <v>0</v>
      </c>
      <c r="M259" s="41"/>
      <c r="N259" s="41"/>
      <c r="O259" s="41">
        <f t="shared" si="186"/>
        <v>0</v>
      </c>
      <c r="P259" s="41"/>
      <c r="Q259" s="41"/>
      <c r="R259" s="41">
        <f t="shared" si="187"/>
        <v>0</v>
      </c>
      <c r="S259" s="41"/>
      <c r="T259" s="41"/>
      <c r="U259" s="41">
        <f t="shared" si="188"/>
        <v>0</v>
      </c>
      <c r="V259" s="41">
        <v>1</v>
      </c>
      <c r="W259" s="41">
        <v>1</v>
      </c>
      <c r="X259" s="41">
        <f t="shared" si="189"/>
        <v>2</v>
      </c>
      <c r="Y259" s="41">
        <v>1</v>
      </c>
      <c r="Z259" s="41">
        <v>1</v>
      </c>
      <c r="AA259" s="41">
        <f t="shared" si="190"/>
        <v>2</v>
      </c>
    </row>
    <row r="260" spans="1:27" outlineLevel="4" x14ac:dyDescent="0.25">
      <c r="A260" s="41" t="s">
        <v>338</v>
      </c>
      <c r="B260" s="41" t="s">
        <v>338</v>
      </c>
      <c r="C260" s="41" t="s">
        <v>339</v>
      </c>
      <c r="D260" s="41">
        <f t="shared" si="182"/>
        <v>2</v>
      </c>
      <c r="E260" s="41">
        <f t="shared" si="182"/>
        <v>2</v>
      </c>
      <c r="F260" s="41">
        <f t="shared" si="183"/>
        <v>4</v>
      </c>
      <c r="G260" s="41"/>
      <c r="H260" s="41"/>
      <c r="I260" s="41">
        <f t="shared" si="184"/>
        <v>0</v>
      </c>
      <c r="J260" s="41"/>
      <c r="K260" s="41"/>
      <c r="L260" s="41">
        <f t="shared" si="185"/>
        <v>0</v>
      </c>
      <c r="M260" s="41"/>
      <c r="N260" s="41"/>
      <c r="O260" s="41">
        <f t="shared" si="186"/>
        <v>0</v>
      </c>
      <c r="P260" s="41"/>
      <c r="Q260" s="41"/>
      <c r="R260" s="41">
        <f t="shared" si="187"/>
        <v>0</v>
      </c>
      <c r="S260" s="41"/>
      <c r="T260" s="41"/>
      <c r="U260" s="41">
        <f t="shared" si="188"/>
        <v>0</v>
      </c>
      <c r="V260" s="41"/>
      <c r="W260" s="41"/>
      <c r="X260" s="41">
        <f t="shared" si="189"/>
        <v>0</v>
      </c>
      <c r="Y260" s="41">
        <v>2</v>
      </c>
      <c r="Z260" s="41">
        <v>2</v>
      </c>
      <c r="AA260" s="41">
        <f t="shared" si="190"/>
        <v>4</v>
      </c>
    </row>
    <row r="261" spans="1:27" outlineLevel="4" x14ac:dyDescent="0.25">
      <c r="A261" s="41" t="s">
        <v>326</v>
      </c>
      <c r="B261" s="41" t="s">
        <v>326</v>
      </c>
      <c r="C261" s="41" t="s">
        <v>327</v>
      </c>
      <c r="D261" s="41">
        <f t="shared" si="182"/>
        <v>5</v>
      </c>
      <c r="E261" s="41">
        <f t="shared" si="182"/>
        <v>11</v>
      </c>
      <c r="F261" s="41">
        <f t="shared" si="183"/>
        <v>16</v>
      </c>
      <c r="G261" s="41">
        <v>1</v>
      </c>
      <c r="H261" s="41"/>
      <c r="I261" s="41">
        <f t="shared" si="184"/>
        <v>1</v>
      </c>
      <c r="J261" s="41">
        <v>1</v>
      </c>
      <c r="K261" s="41"/>
      <c r="L261" s="41">
        <f t="shared" si="185"/>
        <v>1</v>
      </c>
      <c r="M261" s="41"/>
      <c r="N261" s="41"/>
      <c r="O261" s="41">
        <f t="shared" si="186"/>
        <v>0</v>
      </c>
      <c r="P261" s="41"/>
      <c r="Q261" s="41"/>
      <c r="R261" s="41">
        <f t="shared" si="187"/>
        <v>0</v>
      </c>
      <c r="S261" s="41"/>
      <c r="T261" s="41"/>
      <c r="U261" s="41">
        <f t="shared" si="188"/>
        <v>0</v>
      </c>
      <c r="V261" s="41">
        <v>2</v>
      </c>
      <c r="W261" s="41">
        <v>6</v>
      </c>
      <c r="X261" s="41">
        <f t="shared" si="189"/>
        <v>8</v>
      </c>
      <c r="Y261" s="41">
        <v>1</v>
      </c>
      <c r="Z261" s="41">
        <v>5</v>
      </c>
      <c r="AA261" s="41">
        <f t="shared" si="190"/>
        <v>6</v>
      </c>
    </row>
    <row r="262" spans="1:27" outlineLevel="4" x14ac:dyDescent="0.25">
      <c r="A262" s="41" t="s">
        <v>330</v>
      </c>
      <c r="B262" s="41" t="s">
        <v>330</v>
      </c>
      <c r="C262" s="41" t="s">
        <v>331</v>
      </c>
      <c r="D262" s="41">
        <f t="shared" si="182"/>
        <v>1</v>
      </c>
      <c r="E262" s="41">
        <f t="shared" si="182"/>
        <v>2</v>
      </c>
      <c r="F262" s="41">
        <f t="shared" si="183"/>
        <v>3</v>
      </c>
      <c r="G262" s="41"/>
      <c r="H262" s="41"/>
      <c r="I262" s="41">
        <f t="shared" si="184"/>
        <v>0</v>
      </c>
      <c r="J262" s="41"/>
      <c r="K262" s="41"/>
      <c r="L262" s="41">
        <f t="shared" si="185"/>
        <v>0</v>
      </c>
      <c r="M262" s="41"/>
      <c r="N262" s="41"/>
      <c r="O262" s="41">
        <f t="shared" si="186"/>
        <v>0</v>
      </c>
      <c r="P262" s="41"/>
      <c r="Q262" s="41"/>
      <c r="R262" s="41">
        <f t="shared" si="187"/>
        <v>0</v>
      </c>
      <c r="S262" s="41"/>
      <c r="T262" s="41"/>
      <c r="U262" s="41">
        <f t="shared" si="188"/>
        <v>0</v>
      </c>
      <c r="V262" s="41"/>
      <c r="W262" s="41"/>
      <c r="X262" s="41">
        <f t="shared" si="189"/>
        <v>0</v>
      </c>
      <c r="Y262" s="41">
        <v>1</v>
      </c>
      <c r="Z262" s="41">
        <v>2</v>
      </c>
      <c r="AA262" s="41">
        <f t="shared" si="190"/>
        <v>3</v>
      </c>
    </row>
    <row r="263" spans="1:27" outlineLevel="4" x14ac:dyDescent="0.25">
      <c r="A263" s="41" t="s">
        <v>332</v>
      </c>
      <c r="B263" s="41" t="s">
        <v>332</v>
      </c>
      <c r="C263" s="41" t="s">
        <v>333</v>
      </c>
      <c r="D263" s="41">
        <f t="shared" si="182"/>
        <v>4</v>
      </c>
      <c r="E263" s="41">
        <f t="shared" si="182"/>
        <v>16</v>
      </c>
      <c r="F263" s="41">
        <f t="shared" si="183"/>
        <v>20</v>
      </c>
      <c r="G263" s="41"/>
      <c r="H263" s="41">
        <v>1</v>
      </c>
      <c r="I263" s="41">
        <f t="shared" si="184"/>
        <v>1</v>
      </c>
      <c r="J263" s="41"/>
      <c r="K263" s="41"/>
      <c r="L263" s="41">
        <f t="shared" si="185"/>
        <v>0</v>
      </c>
      <c r="M263" s="41"/>
      <c r="N263" s="41"/>
      <c r="O263" s="41">
        <f t="shared" si="186"/>
        <v>0</v>
      </c>
      <c r="P263" s="41"/>
      <c r="Q263" s="41"/>
      <c r="R263" s="41">
        <f t="shared" si="187"/>
        <v>0</v>
      </c>
      <c r="S263" s="41"/>
      <c r="T263" s="41"/>
      <c r="U263" s="41">
        <f t="shared" si="188"/>
        <v>0</v>
      </c>
      <c r="V263" s="41">
        <v>3</v>
      </c>
      <c r="W263" s="41">
        <v>14</v>
      </c>
      <c r="X263" s="41">
        <f t="shared" si="189"/>
        <v>17</v>
      </c>
      <c r="Y263" s="41">
        <v>1</v>
      </c>
      <c r="Z263" s="41">
        <v>1</v>
      </c>
      <c r="AA263" s="41">
        <f t="shared" si="190"/>
        <v>2</v>
      </c>
    </row>
    <row r="264" spans="1:27" outlineLevel="4" x14ac:dyDescent="0.25">
      <c r="A264" s="41" t="s">
        <v>334</v>
      </c>
      <c r="B264" s="41" t="s">
        <v>334</v>
      </c>
      <c r="C264" s="41" t="s">
        <v>335</v>
      </c>
      <c r="D264" s="41">
        <f t="shared" si="182"/>
        <v>0</v>
      </c>
      <c r="E264" s="41">
        <f t="shared" si="182"/>
        <v>1</v>
      </c>
      <c r="F264" s="41">
        <f t="shared" si="183"/>
        <v>1</v>
      </c>
      <c r="G264" s="41"/>
      <c r="H264" s="41"/>
      <c r="I264" s="41">
        <f t="shared" si="184"/>
        <v>0</v>
      </c>
      <c r="J264" s="41"/>
      <c r="K264" s="41"/>
      <c r="L264" s="41">
        <f t="shared" si="185"/>
        <v>0</v>
      </c>
      <c r="M264" s="41"/>
      <c r="N264" s="41"/>
      <c r="O264" s="41">
        <f t="shared" si="186"/>
        <v>0</v>
      </c>
      <c r="P264" s="41"/>
      <c r="Q264" s="41"/>
      <c r="R264" s="41">
        <f t="shared" si="187"/>
        <v>0</v>
      </c>
      <c r="S264" s="41"/>
      <c r="T264" s="41"/>
      <c r="U264" s="41">
        <f t="shared" si="188"/>
        <v>0</v>
      </c>
      <c r="V264" s="41"/>
      <c r="W264" s="41"/>
      <c r="X264" s="41">
        <f t="shared" si="189"/>
        <v>0</v>
      </c>
      <c r="Y264" s="41"/>
      <c r="Z264" s="41">
        <v>1</v>
      </c>
      <c r="AA264" s="41">
        <f t="shared" si="190"/>
        <v>1</v>
      </c>
    </row>
    <row r="265" spans="1:27" outlineLevel="4" x14ac:dyDescent="0.25">
      <c r="A265" s="41" t="s">
        <v>336</v>
      </c>
      <c r="B265" s="41" t="s">
        <v>336</v>
      </c>
      <c r="C265" s="41" t="s">
        <v>337</v>
      </c>
      <c r="D265" s="41">
        <f t="shared" si="182"/>
        <v>8</v>
      </c>
      <c r="E265" s="41">
        <f t="shared" si="182"/>
        <v>13</v>
      </c>
      <c r="F265" s="41">
        <f t="shared" si="183"/>
        <v>21</v>
      </c>
      <c r="G265" s="41"/>
      <c r="H265" s="41"/>
      <c r="I265" s="41">
        <f t="shared" si="184"/>
        <v>0</v>
      </c>
      <c r="J265" s="41">
        <v>2</v>
      </c>
      <c r="K265" s="41"/>
      <c r="L265" s="41">
        <f t="shared" si="185"/>
        <v>2</v>
      </c>
      <c r="M265" s="41"/>
      <c r="N265" s="41">
        <v>2</v>
      </c>
      <c r="O265" s="41">
        <f t="shared" si="186"/>
        <v>2</v>
      </c>
      <c r="P265" s="41"/>
      <c r="Q265" s="41">
        <v>1</v>
      </c>
      <c r="R265" s="41">
        <f t="shared" si="187"/>
        <v>1</v>
      </c>
      <c r="S265" s="41"/>
      <c r="T265" s="41"/>
      <c r="U265" s="41">
        <f t="shared" si="188"/>
        <v>0</v>
      </c>
      <c r="V265" s="41">
        <v>4</v>
      </c>
      <c r="W265" s="41">
        <v>4</v>
      </c>
      <c r="X265" s="41">
        <f t="shared" si="189"/>
        <v>8</v>
      </c>
      <c r="Y265" s="41">
        <v>2</v>
      </c>
      <c r="Z265" s="41">
        <v>6</v>
      </c>
      <c r="AA265" s="41">
        <f t="shared" si="190"/>
        <v>8</v>
      </c>
    </row>
    <row r="266" spans="1:27" outlineLevel="2" x14ac:dyDescent="0.25">
      <c r="A266" s="243" t="s">
        <v>11</v>
      </c>
      <c r="B266" s="243"/>
      <c r="C266" s="243"/>
      <c r="D266" s="40">
        <f t="shared" ref="D266:AA266" si="191">SUBTOTAL(9,D268:D268)</f>
        <v>19</v>
      </c>
      <c r="E266" s="40">
        <f t="shared" si="191"/>
        <v>26</v>
      </c>
      <c r="F266" s="40">
        <f t="shared" si="191"/>
        <v>45</v>
      </c>
      <c r="G266" s="40">
        <f t="shared" si="191"/>
        <v>0</v>
      </c>
      <c r="H266" s="40">
        <f t="shared" si="191"/>
        <v>0</v>
      </c>
      <c r="I266" s="40">
        <f t="shared" si="191"/>
        <v>0</v>
      </c>
      <c r="J266" s="40">
        <f t="shared" si="191"/>
        <v>0</v>
      </c>
      <c r="K266" s="40">
        <f t="shared" si="191"/>
        <v>0</v>
      </c>
      <c r="L266" s="40">
        <f t="shared" si="191"/>
        <v>0</v>
      </c>
      <c r="M266" s="40">
        <f t="shared" si="191"/>
        <v>0</v>
      </c>
      <c r="N266" s="40">
        <f t="shared" si="191"/>
        <v>0</v>
      </c>
      <c r="O266" s="40">
        <f t="shared" si="191"/>
        <v>0</v>
      </c>
      <c r="P266" s="40">
        <f t="shared" si="191"/>
        <v>0</v>
      </c>
      <c r="Q266" s="40">
        <f t="shared" si="191"/>
        <v>0</v>
      </c>
      <c r="R266" s="40">
        <f t="shared" si="191"/>
        <v>0</v>
      </c>
      <c r="S266" s="40">
        <f t="shared" si="191"/>
        <v>0</v>
      </c>
      <c r="T266" s="40">
        <f t="shared" si="191"/>
        <v>0</v>
      </c>
      <c r="U266" s="40">
        <f t="shared" si="191"/>
        <v>0</v>
      </c>
      <c r="V266" s="40">
        <f t="shared" si="191"/>
        <v>0</v>
      </c>
      <c r="W266" s="40">
        <f t="shared" si="191"/>
        <v>0</v>
      </c>
      <c r="X266" s="40">
        <f t="shared" si="191"/>
        <v>0</v>
      </c>
      <c r="Y266" s="40">
        <f t="shared" si="191"/>
        <v>19</v>
      </c>
      <c r="Z266" s="40">
        <f t="shared" si="191"/>
        <v>26</v>
      </c>
      <c r="AA266" s="40">
        <f t="shared" si="191"/>
        <v>45</v>
      </c>
    </row>
    <row r="267" spans="1:27" outlineLevel="3" collapsed="1" x14ac:dyDescent="0.25">
      <c r="A267" s="245" t="s">
        <v>23</v>
      </c>
      <c r="B267" s="245"/>
      <c r="C267" s="245"/>
      <c r="D267" s="40">
        <f t="shared" ref="D267:AA267" si="192">SUBTOTAL(9,D268:D268)</f>
        <v>19</v>
      </c>
      <c r="E267" s="40">
        <f t="shared" si="192"/>
        <v>26</v>
      </c>
      <c r="F267" s="40">
        <f t="shared" si="192"/>
        <v>45</v>
      </c>
      <c r="G267" s="40">
        <f t="shared" si="192"/>
        <v>0</v>
      </c>
      <c r="H267" s="40">
        <f t="shared" si="192"/>
        <v>0</v>
      </c>
      <c r="I267" s="40">
        <f t="shared" si="192"/>
        <v>0</v>
      </c>
      <c r="J267" s="40">
        <f t="shared" si="192"/>
        <v>0</v>
      </c>
      <c r="K267" s="40">
        <f t="shared" si="192"/>
        <v>0</v>
      </c>
      <c r="L267" s="40">
        <f t="shared" si="192"/>
        <v>0</v>
      </c>
      <c r="M267" s="40">
        <f t="shared" si="192"/>
        <v>0</v>
      </c>
      <c r="N267" s="40">
        <f t="shared" si="192"/>
        <v>0</v>
      </c>
      <c r="O267" s="40">
        <f t="shared" si="192"/>
        <v>0</v>
      </c>
      <c r="P267" s="40">
        <f t="shared" si="192"/>
        <v>0</v>
      </c>
      <c r="Q267" s="40">
        <f t="shared" si="192"/>
        <v>0</v>
      </c>
      <c r="R267" s="40">
        <f t="shared" si="192"/>
        <v>0</v>
      </c>
      <c r="S267" s="40">
        <f t="shared" si="192"/>
        <v>0</v>
      </c>
      <c r="T267" s="40">
        <f t="shared" si="192"/>
        <v>0</v>
      </c>
      <c r="U267" s="40">
        <f t="shared" si="192"/>
        <v>0</v>
      </c>
      <c r="V267" s="40">
        <f t="shared" si="192"/>
        <v>0</v>
      </c>
      <c r="W267" s="40">
        <f t="shared" si="192"/>
        <v>0</v>
      </c>
      <c r="X267" s="40">
        <f t="shared" si="192"/>
        <v>0</v>
      </c>
      <c r="Y267" s="40">
        <f t="shared" si="192"/>
        <v>19</v>
      </c>
      <c r="Z267" s="40">
        <f t="shared" si="192"/>
        <v>26</v>
      </c>
      <c r="AA267" s="40">
        <f t="shared" si="192"/>
        <v>45</v>
      </c>
    </row>
    <row r="268" spans="1:27" outlineLevel="4" x14ac:dyDescent="0.25">
      <c r="A268" s="41" t="s">
        <v>340</v>
      </c>
      <c r="B268" s="41" t="s">
        <v>340</v>
      </c>
      <c r="C268" s="41" t="s">
        <v>341</v>
      </c>
      <c r="D268" s="41">
        <f>G268+J268+M268+P268+S268+V268+Y268</f>
        <v>19</v>
      </c>
      <c r="E268" s="41">
        <f>H268+K268+N268+Q268+T268+W268+Z268</f>
        <v>26</v>
      </c>
      <c r="F268" s="41">
        <f>SUM(D268:E268)</f>
        <v>45</v>
      </c>
      <c r="G268" s="41"/>
      <c r="H268" s="41"/>
      <c r="I268" s="41">
        <f>SUM(G268:H268)</f>
        <v>0</v>
      </c>
      <c r="J268" s="41"/>
      <c r="K268" s="41"/>
      <c r="L268" s="41">
        <f>SUM(J268:K268)</f>
        <v>0</v>
      </c>
      <c r="M268" s="41"/>
      <c r="N268" s="41"/>
      <c r="O268" s="41">
        <f>SUM(M268:N268)</f>
        <v>0</v>
      </c>
      <c r="P268" s="41"/>
      <c r="Q268" s="41"/>
      <c r="R268" s="41">
        <f>SUM(P268:Q268)</f>
        <v>0</v>
      </c>
      <c r="S268" s="41"/>
      <c r="T268" s="41"/>
      <c r="U268" s="41">
        <f>SUM(S268:T268)</f>
        <v>0</v>
      </c>
      <c r="V268" s="41"/>
      <c r="W268" s="41"/>
      <c r="X268" s="41">
        <f>SUM(V268:W268)</f>
        <v>0</v>
      </c>
      <c r="Y268" s="41">
        <v>19</v>
      </c>
      <c r="Z268" s="41">
        <v>26</v>
      </c>
      <c r="AA268" s="41">
        <f>SUM(Y268:Z268)</f>
        <v>45</v>
      </c>
    </row>
    <row r="269" spans="1:27" outlineLevel="1" x14ac:dyDescent="0.25">
      <c r="A269" s="244" t="s">
        <v>372</v>
      </c>
      <c r="B269" s="244"/>
      <c r="C269" s="244"/>
      <c r="D269" s="40">
        <f t="shared" ref="D269:AA269" si="193">SUBTOTAL(9,D272:D272)</f>
        <v>38</v>
      </c>
      <c r="E269" s="40">
        <f t="shared" si="193"/>
        <v>50</v>
      </c>
      <c r="F269" s="40">
        <f t="shared" si="193"/>
        <v>88</v>
      </c>
      <c r="G269" s="40">
        <f t="shared" si="193"/>
        <v>19</v>
      </c>
      <c r="H269" s="40">
        <f t="shared" si="193"/>
        <v>32</v>
      </c>
      <c r="I269" s="40">
        <f t="shared" si="193"/>
        <v>51</v>
      </c>
      <c r="J269" s="40">
        <f t="shared" si="193"/>
        <v>19</v>
      </c>
      <c r="K269" s="40">
        <f t="shared" si="193"/>
        <v>18</v>
      </c>
      <c r="L269" s="40">
        <f t="shared" si="193"/>
        <v>37</v>
      </c>
      <c r="M269" s="40">
        <f t="shared" si="193"/>
        <v>0</v>
      </c>
      <c r="N269" s="40">
        <f t="shared" si="193"/>
        <v>0</v>
      </c>
      <c r="O269" s="40">
        <f t="shared" si="193"/>
        <v>0</v>
      </c>
      <c r="P269" s="40">
        <f t="shared" si="193"/>
        <v>0</v>
      </c>
      <c r="Q269" s="40">
        <f t="shared" si="193"/>
        <v>0</v>
      </c>
      <c r="R269" s="40">
        <f t="shared" si="193"/>
        <v>0</v>
      </c>
      <c r="S269" s="40">
        <f t="shared" si="193"/>
        <v>0</v>
      </c>
      <c r="T269" s="40">
        <f t="shared" si="193"/>
        <v>0</v>
      </c>
      <c r="U269" s="40">
        <f t="shared" si="193"/>
        <v>0</v>
      </c>
      <c r="V269" s="40">
        <f t="shared" si="193"/>
        <v>0</v>
      </c>
      <c r="W269" s="40">
        <f t="shared" si="193"/>
        <v>0</v>
      </c>
      <c r="X269" s="40">
        <f t="shared" si="193"/>
        <v>0</v>
      </c>
      <c r="Y269" s="40">
        <f t="shared" si="193"/>
        <v>0</v>
      </c>
      <c r="Z269" s="40">
        <f t="shared" si="193"/>
        <v>0</v>
      </c>
      <c r="AA269" s="40">
        <f t="shared" si="193"/>
        <v>0</v>
      </c>
    </row>
    <row r="270" spans="1:27" outlineLevel="2" x14ac:dyDescent="0.25">
      <c r="A270" s="243" t="s">
        <v>11</v>
      </c>
      <c r="B270" s="243"/>
      <c r="C270" s="243"/>
      <c r="D270" s="40">
        <f t="shared" ref="D270:AA270" si="194">SUBTOTAL(9,D272:D272)</f>
        <v>38</v>
      </c>
      <c r="E270" s="40">
        <f t="shared" si="194"/>
        <v>50</v>
      </c>
      <c r="F270" s="40">
        <f t="shared" si="194"/>
        <v>88</v>
      </c>
      <c r="G270" s="40">
        <f t="shared" si="194"/>
        <v>19</v>
      </c>
      <c r="H270" s="40">
        <f t="shared" si="194"/>
        <v>32</v>
      </c>
      <c r="I270" s="40">
        <f t="shared" si="194"/>
        <v>51</v>
      </c>
      <c r="J270" s="40">
        <f t="shared" si="194"/>
        <v>19</v>
      </c>
      <c r="K270" s="40">
        <f t="shared" si="194"/>
        <v>18</v>
      </c>
      <c r="L270" s="40">
        <f t="shared" si="194"/>
        <v>37</v>
      </c>
      <c r="M270" s="40">
        <f t="shared" si="194"/>
        <v>0</v>
      </c>
      <c r="N270" s="40">
        <f t="shared" si="194"/>
        <v>0</v>
      </c>
      <c r="O270" s="40">
        <f t="shared" si="194"/>
        <v>0</v>
      </c>
      <c r="P270" s="40">
        <f t="shared" si="194"/>
        <v>0</v>
      </c>
      <c r="Q270" s="40">
        <f t="shared" si="194"/>
        <v>0</v>
      </c>
      <c r="R270" s="40">
        <f t="shared" si="194"/>
        <v>0</v>
      </c>
      <c r="S270" s="40">
        <f t="shared" si="194"/>
        <v>0</v>
      </c>
      <c r="T270" s="40">
        <f t="shared" si="194"/>
        <v>0</v>
      </c>
      <c r="U270" s="40">
        <f t="shared" si="194"/>
        <v>0</v>
      </c>
      <c r="V270" s="40">
        <f t="shared" si="194"/>
        <v>0</v>
      </c>
      <c r="W270" s="40">
        <f t="shared" si="194"/>
        <v>0</v>
      </c>
      <c r="X270" s="40">
        <f t="shared" si="194"/>
        <v>0</v>
      </c>
      <c r="Y270" s="40">
        <f t="shared" si="194"/>
        <v>0</v>
      </c>
      <c r="Z270" s="40">
        <f t="shared" si="194"/>
        <v>0</v>
      </c>
      <c r="AA270" s="40">
        <f t="shared" si="194"/>
        <v>0</v>
      </c>
    </row>
    <row r="271" spans="1:27" outlineLevel="3" collapsed="1" x14ac:dyDescent="0.25">
      <c r="A271" s="245" t="s">
        <v>23</v>
      </c>
      <c r="B271" s="245"/>
      <c r="C271" s="245"/>
      <c r="D271" s="40">
        <f t="shared" ref="D271:AA271" si="195">SUBTOTAL(9,D272:D272)</f>
        <v>38</v>
      </c>
      <c r="E271" s="40">
        <f t="shared" si="195"/>
        <v>50</v>
      </c>
      <c r="F271" s="40">
        <f t="shared" si="195"/>
        <v>88</v>
      </c>
      <c r="G271" s="40">
        <f t="shared" si="195"/>
        <v>19</v>
      </c>
      <c r="H271" s="40">
        <f t="shared" si="195"/>
        <v>32</v>
      </c>
      <c r="I271" s="40">
        <f t="shared" si="195"/>
        <v>51</v>
      </c>
      <c r="J271" s="40">
        <f t="shared" si="195"/>
        <v>19</v>
      </c>
      <c r="K271" s="40">
        <f t="shared" si="195"/>
        <v>18</v>
      </c>
      <c r="L271" s="40">
        <f t="shared" si="195"/>
        <v>37</v>
      </c>
      <c r="M271" s="40">
        <f t="shared" si="195"/>
        <v>0</v>
      </c>
      <c r="N271" s="40">
        <f t="shared" si="195"/>
        <v>0</v>
      </c>
      <c r="O271" s="40">
        <f t="shared" si="195"/>
        <v>0</v>
      </c>
      <c r="P271" s="40">
        <f t="shared" si="195"/>
        <v>0</v>
      </c>
      <c r="Q271" s="40">
        <f t="shared" si="195"/>
        <v>0</v>
      </c>
      <c r="R271" s="40">
        <f t="shared" si="195"/>
        <v>0</v>
      </c>
      <c r="S271" s="40">
        <f t="shared" si="195"/>
        <v>0</v>
      </c>
      <c r="T271" s="40">
        <f t="shared" si="195"/>
        <v>0</v>
      </c>
      <c r="U271" s="40">
        <f t="shared" si="195"/>
        <v>0</v>
      </c>
      <c r="V271" s="40">
        <f t="shared" si="195"/>
        <v>0</v>
      </c>
      <c r="W271" s="40">
        <f t="shared" si="195"/>
        <v>0</v>
      </c>
      <c r="X271" s="40">
        <f t="shared" si="195"/>
        <v>0</v>
      </c>
      <c r="Y271" s="40">
        <f t="shared" si="195"/>
        <v>0</v>
      </c>
      <c r="Z271" s="40">
        <f t="shared" si="195"/>
        <v>0</v>
      </c>
      <c r="AA271" s="40">
        <f t="shared" si="195"/>
        <v>0</v>
      </c>
    </row>
    <row r="272" spans="1:27" outlineLevel="4" x14ac:dyDescent="0.25">
      <c r="A272" s="41">
        <v>4.0301</v>
      </c>
      <c r="B272" s="41" t="s">
        <v>342</v>
      </c>
      <c r="C272" s="41" t="s">
        <v>343</v>
      </c>
      <c r="D272" s="41">
        <f>G272+J272+M272+P272+S272+V272+Y272</f>
        <v>38</v>
      </c>
      <c r="E272" s="41">
        <f>H272+K272+N272+Q272+T272+W272+Z272</f>
        <v>50</v>
      </c>
      <c r="F272" s="41">
        <f>SUM(D272:E272)</f>
        <v>88</v>
      </c>
      <c r="G272" s="41">
        <v>19</v>
      </c>
      <c r="H272" s="41">
        <v>32</v>
      </c>
      <c r="I272" s="41">
        <f>SUM(G272:H272)</f>
        <v>51</v>
      </c>
      <c r="J272" s="41">
        <v>19</v>
      </c>
      <c r="K272" s="41">
        <v>18</v>
      </c>
      <c r="L272" s="41">
        <f>SUM(J272:K272)</f>
        <v>37</v>
      </c>
      <c r="M272" s="41"/>
      <c r="N272" s="41"/>
      <c r="O272" s="41">
        <f>SUM(M272:N272)</f>
        <v>0</v>
      </c>
      <c r="P272" s="41"/>
      <c r="Q272" s="41"/>
      <c r="R272" s="41">
        <f>SUM(P272:Q272)</f>
        <v>0</v>
      </c>
      <c r="S272" s="41"/>
      <c r="T272" s="41"/>
      <c r="U272" s="41">
        <f>SUM(S272:T272)</f>
        <v>0</v>
      </c>
      <c r="V272" s="41"/>
      <c r="W272" s="41"/>
      <c r="X272" s="41">
        <f>SUM(V272:W272)</f>
        <v>0</v>
      </c>
      <c r="Y272" s="41"/>
      <c r="Z272" s="41"/>
      <c r="AA272" s="41">
        <f>SUM(Y272:Z272)</f>
        <v>0</v>
      </c>
    </row>
  </sheetData>
  <mergeCells count="101">
    <mergeCell ref="A266:C266"/>
    <mergeCell ref="A267:C267"/>
    <mergeCell ref="A269:C269"/>
    <mergeCell ref="A270:C270"/>
    <mergeCell ref="A271:C271"/>
    <mergeCell ref="A257:C257"/>
    <mergeCell ref="A206:C206"/>
    <mergeCell ref="A208:C208"/>
    <mergeCell ref="A209:C209"/>
    <mergeCell ref="A210:C210"/>
    <mergeCell ref="A223:C223"/>
    <mergeCell ref="A233:C233"/>
    <mergeCell ref="A240:C240"/>
    <mergeCell ref="A241:C241"/>
    <mergeCell ref="A251:C251"/>
    <mergeCell ref="A255:C255"/>
    <mergeCell ref="A256:C256"/>
    <mergeCell ref="A202:C202"/>
    <mergeCell ref="A144:C144"/>
    <mergeCell ref="A148:C148"/>
    <mergeCell ref="A153:C153"/>
    <mergeCell ref="A166:C166"/>
    <mergeCell ref="A167:C167"/>
    <mergeCell ref="A181:C181"/>
    <mergeCell ref="A186:C186"/>
    <mergeCell ref="A187:C187"/>
    <mergeCell ref="A188:C188"/>
    <mergeCell ref="A190:C190"/>
    <mergeCell ref="A196:C196"/>
    <mergeCell ref="A139:C139"/>
    <mergeCell ref="A121:C121"/>
    <mergeCell ref="A122:C122"/>
    <mergeCell ref="A123:C123"/>
    <mergeCell ref="A127:C127"/>
    <mergeCell ref="A128:C128"/>
    <mergeCell ref="A131:C131"/>
    <mergeCell ref="A132:C132"/>
    <mergeCell ref="A133:C133"/>
    <mergeCell ref="A135:C135"/>
    <mergeCell ref="A137:C137"/>
    <mergeCell ref="A138:C138"/>
    <mergeCell ref="A119:C119"/>
    <mergeCell ref="A75:C75"/>
    <mergeCell ref="A81:C81"/>
    <mergeCell ref="A82:C82"/>
    <mergeCell ref="A83:C83"/>
    <mergeCell ref="A94:C94"/>
    <mergeCell ref="A95:C95"/>
    <mergeCell ref="A108:C108"/>
    <mergeCell ref="A111:C111"/>
    <mergeCell ref="A112:C112"/>
    <mergeCell ref="A113:C113"/>
    <mergeCell ref="A117:C117"/>
    <mergeCell ref="A69:C69"/>
    <mergeCell ref="A42:C42"/>
    <mergeCell ref="A44:C44"/>
    <mergeCell ref="A47:C47"/>
    <mergeCell ref="A48:C48"/>
    <mergeCell ref="A49:C49"/>
    <mergeCell ref="A51:C51"/>
    <mergeCell ref="A52:C52"/>
    <mergeCell ref="A54:C54"/>
    <mergeCell ref="A55:C55"/>
    <mergeCell ref="A56:C56"/>
    <mergeCell ref="A68:C68"/>
    <mergeCell ref="A41:C41"/>
    <mergeCell ref="A18:C18"/>
    <mergeCell ref="B19:C19"/>
    <mergeCell ref="A20:A21"/>
    <mergeCell ref="B20:C20"/>
    <mergeCell ref="B21:C21"/>
    <mergeCell ref="B22:C22"/>
    <mergeCell ref="B23:C23"/>
    <mergeCell ref="B24:C24"/>
    <mergeCell ref="A25:C25"/>
    <mergeCell ref="A26:C26"/>
    <mergeCell ref="A27:C27"/>
    <mergeCell ref="A12:C12"/>
    <mergeCell ref="A13:A17"/>
    <mergeCell ref="B13:C13"/>
    <mergeCell ref="B14:C14"/>
    <mergeCell ref="B15:C15"/>
    <mergeCell ref="B16:C16"/>
    <mergeCell ref="B17:C17"/>
    <mergeCell ref="A8:C10"/>
    <mergeCell ref="D8:F9"/>
    <mergeCell ref="A1:AA1"/>
    <mergeCell ref="A2:AA2"/>
    <mergeCell ref="A3:AA3"/>
    <mergeCell ref="A5:AA5"/>
    <mergeCell ref="A6:AA6"/>
    <mergeCell ref="W4:Y4"/>
    <mergeCell ref="G8:AA8"/>
    <mergeCell ref="G9:I9"/>
    <mergeCell ref="J9:L9"/>
    <mergeCell ref="M9:O9"/>
    <mergeCell ref="P9:R9"/>
    <mergeCell ref="S9:U9"/>
    <mergeCell ref="V9:X9"/>
    <mergeCell ref="Y9:AA9"/>
    <mergeCell ref="A7:AA7"/>
  </mergeCells>
  <printOptions horizontalCentered="1"/>
  <pageMargins left="0.25" right="0.25" top="0.75" bottom="0.75" header="0.3" footer="0.3"/>
  <pageSetup paperSize="5" scale="85" orientation="landscape" r:id="rId1"/>
  <headerFooter>
    <oddHeader>&amp;L&amp;G</oddHeader>
    <oddFooter>&amp;C&amp;8Patrono con Igualdad de Oportunidad en el Empleo M/M/V/I</oddFooter>
  </headerFooter>
  <rowBreaks count="4" manualBreakCount="4">
    <brk id="80" max="16383" man="1"/>
    <brk id="185" max="16383" man="1"/>
    <brk id="222" max="16383" man="1"/>
    <brk id="254" max="16383" man="1"/>
  </row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selection sqref="A1:AA1"/>
    </sheetView>
  </sheetViews>
  <sheetFormatPr defaultRowHeight="15" outlineLevelRow="6" x14ac:dyDescent="0.25"/>
  <cols>
    <col min="1" max="1" width="8" style="5" customWidth="1"/>
    <col min="2" max="2" width="6.28515625" style="5" customWidth="1"/>
    <col min="3" max="3" width="32" style="5" customWidth="1"/>
    <col min="4" max="5" width="7" style="5" customWidth="1"/>
    <col min="6" max="6" width="8" style="5" customWidth="1"/>
    <col min="7" max="12" width="7" style="5" customWidth="1"/>
    <col min="13" max="13" width="5.42578125" style="5" customWidth="1"/>
    <col min="14" max="18" width="7" style="5" customWidth="1"/>
    <col min="19" max="27" width="5.140625" style="5" customWidth="1"/>
    <col min="28" max="16384" width="9.140625" style="5"/>
  </cols>
  <sheetData>
    <row r="1" spans="1:27" s="4" customFormat="1" ht="12.75" x14ac:dyDescent="0.2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s="4" customFormat="1" ht="12.75" x14ac:dyDescent="0.2">
      <c r="A2" s="136" t="s">
        <v>580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7" s="4" customFormat="1" ht="12.75" x14ac:dyDescent="0.2">
      <c r="A3" s="136" t="s">
        <v>581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1:27" s="85" customFormat="1" x14ac:dyDescent="0.25">
      <c r="A4" s="11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137">
        <v>44126</v>
      </c>
      <c r="X4" s="138"/>
      <c r="Y4" s="138"/>
      <c r="Z4" s="84"/>
      <c r="AA4" s="81" t="s">
        <v>613</v>
      </c>
    </row>
    <row r="5" spans="1:27" s="4" customFormat="1" ht="12.75" x14ac:dyDescent="0.2">
      <c r="A5" s="238" t="s">
        <v>582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</row>
    <row r="6" spans="1:27" s="4" customFormat="1" ht="12.75" x14ac:dyDescent="0.2">
      <c r="A6" s="239" t="s">
        <v>616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</row>
    <row r="7" spans="1:27" s="4" customFormat="1" ht="12.75" x14ac:dyDescent="0.2">
      <c r="A7" s="139" t="s">
        <v>617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spans="1:27" s="4" customFormat="1" ht="12.75" customHeight="1" x14ac:dyDescent="0.2">
      <c r="A8" s="220" t="s">
        <v>539</v>
      </c>
      <c r="B8" s="221"/>
      <c r="C8" s="222"/>
      <c r="D8" s="229" t="s">
        <v>16</v>
      </c>
      <c r="E8" s="230"/>
      <c r="F8" s="231"/>
      <c r="G8" s="214" t="s">
        <v>17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6"/>
    </row>
    <row r="9" spans="1:27" s="4" customFormat="1" ht="12.75" customHeight="1" x14ac:dyDescent="0.2">
      <c r="A9" s="223"/>
      <c r="B9" s="246"/>
      <c r="C9" s="225"/>
      <c r="D9" s="232"/>
      <c r="E9" s="233"/>
      <c r="F9" s="234"/>
      <c r="G9" s="214" t="s">
        <v>0</v>
      </c>
      <c r="H9" s="215"/>
      <c r="I9" s="216"/>
      <c r="J9" s="214" t="s">
        <v>1</v>
      </c>
      <c r="K9" s="215"/>
      <c r="L9" s="216"/>
      <c r="M9" s="214" t="s">
        <v>2</v>
      </c>
      <c r="N9" s="215"/>
      <c r="O9" s="216"/>
      <c r="P9" s="214" t="s">
        <v>3</v>
      </c>
      <c r="Q9" s="215"/>
      <c r="R9" s="216"/>
      <c r="S9" s="217" t="s">
        <v>502</v>
      </c>
      <c r="T9" s="218"/>
      <c r="U9" s="219"/>
      <c r="V9" s="214" t="s">
        <v>5</v>
      </c>
      <c r="W9" s="215"/>
      <c r="X9" s="216"/>
      <c r="Y9" s="214" t="s">
        <v>6</v>
      </c>
      <c r="Z9" s="215"/>
      <c r="AA9" s="216"/>
    </row>
    <row r="10" spans="1:27" s="4" customFormat="1" ht="12.75" x14ac:dyDescent="0.2">
      <c r="A10" s="226"/>
      <c r="B10" s="227"/>
      <c r="C10" s="228"/>
      <c r="D10" s="49" t="s">
        <v>8</v>
      </c>
      <c r="E10" s="49" t="s">
        <v>9</v>
      </c>
      <c r="F10" s="49" t="s">
        <v>18</v>
      </c>
      <c r="G10" s="49" t="s">
        <v>8</v>
      </c>
      <c r="H10" s="49" t="s">
        <v>9</v>
      </c>
      <c r="I10" s="50" t="s">
        <v>18</v>
      </c>
      <c r="J10" s="49" t="s">
        <v>8</v>
      </c>
      <c r="K10" s="49" t="s">
        <v>9</v>
      </c>
      <c r="L10" s="49" t="s">
        <v>18</v>
      </c>
      <c r="M10" s="49" t="s">
        <v>8</v>
      </c>
      <c r="N10" s="49" t="s">
        <v>9</v>
      </c>
      <c r="O10" s="49" t="s">
        <v>18</v>
      </c>
      <c r="P10" s="49" t="s">
        <v>8</v>
      </c>
      <c r="Q10" s="49" t="s">
        <v>9</v>
      </c>
      <c r="R10" s="49" t="s">
        <v>18</v>
      </c>
      <c r="S10" s="49" t="s">
        <v>8</v>
      </c>
      <c r="T10" s="49" t="s">
        <v>9</v>
      </c>
      <c r="U10" s="49" t="s">
        <v>18</v>
      </c>
      <c r="V10" s="49" t="s">
        <v>8</v>
      </c>
      <c r="W10" s="49" t="s">
        <v>9</v>
      </c>
      <c r="X10" s="49" t="s">
        <v>18</v>
      </c>
      <c r="Y10" s="49" t="s">
        <v>8</v>
      </c>
      <c r="Z10" s="49" t="s">
        <v>9</v>
      </c>
      <c r="AA10" s="49" t="s">
        <v>18</v>
      </c>
    </row>
    <row r="11" spans="1:27" s="85" customFormat="1" x14ac:dyDescent="0.25">
      <c r="A11" s="86"/>
      <c r="B11" s="87"/>
      <c r="C11" s="88" t="s">
        <v>402</v>
      </c>
      <c r="D11" s="59">
        <f>G11+J11+M11+P11+S11+V11+Y11</f>
        <v>4784</v>
      </c>
      <c r="E11" s="59">
        <f>H11+K11+N11+Q11+T11+W11+Z11</f>
        <v>8442</v>
      </c>
      <c r="F11" s="59">
        <f>I11+L11+O11+R11+U11+X11+AA11</f>
        <v>13226</v>
      </c>
      <c r="G11" s="59">
        <f>G12+G18</f>
        <v>1369</v>
      </c>
      <c r="H11" s="59">
        <f t="shared" ref="H11:AA11" si="0">H12+H18</f>
        <v>2308</v>
      </c>
      <c r="I11" s="59">
        <f t="shared" si="0"/>
        <v>3677</v>
      </c>
      <c r="J11" s="59">
        <f t="shared" si="0"/>
        <v>1546</v>
      </c>
      <c r="K11" s="59">
        <f t="shared" si="0"/>
        <v>2742</v>
      </c>
      <c r="L11" s="59">
        <f t="shared" si="0"/>
        <v>4288</v>
      </c>
      <c r="M11" s="59">
        <f t="shared" si="0"/>
        <v>705</v>
      </c>
      <c r="N11" s="59">
        <f t="shared" si="0"/>
        <v>1302</v>
      </c>
      <c r="O11" s="59">
        <f t="shared" si="0"/>
        <v>2007</v>
      </c>
      <c r="P11" s="59">
        <f t="shared" si="0"/>
        <v>1107</v>
      </c>
      <c r="Q11" s="59">
        <f t="shared" si="0"/>
        <v>1982</v>
      </c>
      <c r="R11" s="59">
        <f t="shared" si="0"/>
        <v>3089</v>
      </c>
      <c r="S11" s="59">
        <f t="shared" si="0"/>
        <v>4</v>
      </c>
      <c r="T11" s="59">
        <f t="shared" si="0"/>
        <v>11</v>
      </c>
      <c r="U11" s="59">
        <f t="shared" si="0"/>
        <v>15</v>
      </c>
      <c r="V11" s="59">
        <f t="shared" si="0"/>
        <v>30</v>
      </c>
      <c r="W11" s="59">
        <f t="shared" si="0"/>
        <v>61</v>
      </c>
      <c r="X11" s="59">
        <f t="shared" si="0"/>
        <v>91</v>
      </c>
      <c r="Y11" s="59">
        <f t="shared" si="0"/>
        <v>23</v>
      </c>
      <c r="Z11" s="59">
        <f t="shared" si="0"/>
        <v>36</v>
      </c>
      <c r="AA11" s="59">
        <f t="shared" si="0"/>
        <v>59</v>
      </c>
    </row>
    <row r="12" spans="1:27" s="4" customFormat="1" ht="12.75" x14ac:dyDescent="0.2">
      <c r="A12" s="204" t="s">
        <v>10</v>
      </c>
      <c r="B12" s="205"/>
      <c r="C12" s="206"/>
      <c r="D12" s="21">
        <f t="shared" ref="D12:F24" si="1">G12+J12+M12+P12+S12+V12+Y12</f>
        <v>3703</v>
      </c>
      <c r="E12" s="21">
        <f t="shared" si="1"/>
        <v>6504</v>
      </c>
      <c r="F12" s="21">
        <f t="shared" si="1"/>
        <v>10207</v>
      </c>
      <c r="G12" s="21">
        <f>SUM(G13:G17)</f>
        <v>987</v>
      </c>
      <c r="H12" s="21">
        <f t="shared" ref="H12:AA12" si="2">SUM(H13:H17)</f>
        <v>1562</v>
      </c>
      <c r="I12" s="21">
        <f t="shared" si="2"/>
        <v>2549</v>
      </c>
      <c r="J12" s="21">
        <f t="shared" si="2"/>
        <v>921</v>
      </c>
      <c r="K12" s="21">
        <f t="shared" si="2"/>
        <v>1669</v>
      </c>
      <c r="L12" s="21">
        <f t="shared" si="2"/>
        <v>2590</v>
      </c>
      <c r="M12" s="21">
        <f t="shared" si="2"/>
        <v>642</v>
      </c>
      <c r="N12" s="21">
        <f t="shared" si="2"/>
        <v>1201</v>
      </c>
      <c r="O12" s="21">
        <f t="shared" si="2"/>
        <v>1843</v>
      </c>
      <c r="P12" s="21">
        <f t="shared" si="2"/>
        <v>1107</v>
      </c>
      <c r="Q12" s="21">
        <f t="shared" si="2"/>
        <v>1982</v>
      </c>
      <c r="R12" s="21">
        <f t="shared" si="2"/>
        <v>3089</v>
      </c>
      <c r="S12" s="21">
        <f t="shared" si="2"/>
        <v>4</v>
      </c>
      <c r="T12" s="21">
        <f t="shared" si="2"/>
        <v>10</v>
      </c>
      <c r="U12" s="21">
        <f t="shared" si="2"/>
        <v>14</v>
      </c>
      <c r="V12" s="21">
        <f t="shared" si="2"/>
        <v>30</v>
      </c>
      <c r="W12" s="21">
        <f t="shared" si="2"/>
        <v>61</v>
      </c>
      <c r="X12" s="21">
        <f t="shared" si="2"/>
        <v>91</v>
      </c>
      <c r="Y12" s="21">
        <f t="shared" si="2"/>
        <v>12</v>
      </c>
      <c r="Z12" s="21">
        <f t="shared" si="2"/>
        <v>19</v>
      </c>
      <c r="AA12" s="21">
        <f t="shared" si="2"/>
        <v>31</v>
      </c>
    </row>
    <row r="13" spans="1:27" s="4" customFormat="1" ht="12.75" x14ac:dyDescent="0.2">
      <c r="A13" s="207">
        <v>5</v>
      </c>
      <c r="B13" s="202" t="s">
        <v>19</v>
      </c>
      <c r="C13" s="203"/>
      <c r="D13" s="22">
        <f t="shared" si="1"/>
        <v>3653</v>
      </c>
      <c r="E13" s="22">
        <f t="shared" si="1"/>
        <v>6443</v>
      </c>
      <c r="F13" s="22">
        <f t="shared" si="1"/>
        <v>10096</v>
      </c>
      <c r="G13" s="23">
        <f>G27+G49+G56+G83+G121+G137+G185+G204</f>
        <v>972</v>
      </c>
      <c r="H13" s="23">
        <f t="shared" ref="H13:AA13" si="3">H27+H49+H56+H83+H121+H137+H185+H204</f>
        <v>1548</v>
      </c>
      <c r="I13" s="23">
        <f t="shared" si="3"/>
        <v>2520</v>
      </c>
      <c r="J13" s="23">
        <f t="shared" si="3"/>
        <v>906</v>
      </c>
      <c r="K13" s="23">
        <f t="shared" si="3"/>
        <v>1662</v>
      </c>
      <c r="L13" s="23">
        <f t="shared" si="3"/>
        <v>2568</v>
      </c>
      <c r="M13" s="23">
        <f t="shared" si="3"/>
        <v>638</v>
      </c>
      <c r="N13" s="23">
        <f t="shared" si="3"/>
        <v>1199</v>
      </c>
      <c r="O13" s="23">
        <f t="shared" si="3"/>
        <v>1837</v>
      </c>
      <c r="P13" s="23">
        <f t="shared" si="3"/>
        <v>1105</v>
      </c>
      <c r="Q13" s="23">
        <f t="shared" si="3"/>
        <v>1978</v>
      </c>
      <c r="R13" s="23">
        <f t="shared" si="3"/>
        <v>3083</v>
      </c>
      <c r="S13" s="23">
        <f t="shared" si="3"/>
        <v>4</v>
      </c>
      <c r="T13" s="23">
        <f t="shared" si="3"/>
        <v>10</v>
      </c>
      <c r="U13" s="23">
        <f t="shared" si="3"/>
        <v>14</v>
      </c>
      <c r="V13" s="23">
        <f t="shared" si="3"/>
        <v>28</v>
      </c>
      <c r="W13" s="23">
        <f t="shared" si="3"/>
        <v>46</v>
      </c>
      <c r="X13" s="23">
        <f t="shared" si="3"/>
        <v>74</v>
      </c>
      <c r="Y13" s="23">
        <f t="shared" si="3"/>
        <v>0</v>
      </c>
      <c r="Z13" s="23">
        <f t="shared" si="3"/>
        <v>0</v>
      </c>
      <c r="AA13" s="23">
        <f t="shared" si="3"/>
        <v>0</v>
      </c>
    </row>
    <row r="14" spans="1:27" s="4" customFormat="1" ht="12.75" x14ac:dyDescent="0.2">
      <c r="A14" s="211"/>
      <c r="B14" s="202" t="s">
        <v>533</v>
      </c>
      <c r="C14" s="203"/>
      <c r="D14" s="22">
        <f t="shared" si="1"/>
        <v>6</v>
      </c>
      <c r="E14" s="22">
        <f t="shared" si="1"/>
        <v>11</v>
      </c>
      <c r="F14" s="22">
        <f t="shared" si="1"/>
        <v>17</v>
      </c>
      <c r="G14" s="23">
        <f>G187</f>
        <v>4</v>
      </c>
      <c r="H14" s="23">
        <f t="shared" ref="H14:AA14" si="4">H187</f>
        <v>8</v>
      </c>
      <c r="I14" s="23">
        <f t="shared" si="4"/>
        <v>12</v>
      </c>
      <c r="J14" s="23">
        <f t="shared" si="4"/>
        <v>0</v>
      </c>
      <c r="K14" s="23">
        <f t="shared" si="4"/>
        <v>1</v>
      </c>
      <c r="L14" s="23">
        <f t="shared" si="4"/>
        <v>1</v>
      </c>
      <c r="M14" s="23">
        <f t="shared" si="4"/>
        <v>0</v>
      </c>
      <c r="N14" s="23">
        <f t="shared" si="4"/>
        <v>0</v>
      </c>
      <c r="O14" s="23">
        <f t="shared" si="4"/>
        <v>0</v>
      </c>
      <c r="P14" s="23">
        <f t="shared" si="4"/>
        <v>2</v>
      </c>
      <c r="Q14" s="23">
        <f t="shared" si="4"/>
        <v>2</v>
      </c>
      <c r="R14" s="23">
        <f t="shared" si="4"/>
        <v>4</v>
      </c>
      <c r="S14" s="23">
        <f t="shared" si="4"/>
        <v>0</v>
      </c>
      <c r="T14" s="23">
        <f t="shared" si="4"/>
        <v>0</v>
      </c>
      <c r="U14" s="23">
        <f t="shared" si="4"/>
        <v>0</v>
      </c>
      <c r="V14" s="23">
        <f t="shared" si="4"/>
        <v>0</v>
      </c>
      <c r="W14" s="23">
        <f t="shared" si="4"/>
        <v>0</v>
      </c>
      <c r="X14" s="23">
        <f t="shared" si="4"/>
        <v>0</v>
      </c>
      <c r="Y14" s="23">
        <f t="shared" si="4"/>
        <v>0</v>
      </c>
      <c r="Z14" s="23">
        <f t="shared" si="4"/>
        <v>0</v>
      </c>
      <c r="AA14" s="23">
        <f t="shared" si="4"/>
        <v>0</v>
      </c>
    </row>
    <row r="15" spans="1:27" s="4" customFormat="1" ht="12.75" x14ac:dyDescent="0.2">
      <c r="A15" s="211"/>
      <c r="B15" s="212" t="s">
        <v>532</v>
      </c>
      <c r="C15" s="213"/>
      <c r="D15" s="22">
        <f t="shared" si="1"/>
        <v>15</v>
      </c>
      <c r="E15" s="22">
        <f t="shared" si="1"/>
        <v>11</v>
      </c>
      <c r="F15" s="22">
        <f t="shared" si="1"/>
        <v>26</v>
      </c>
      <c r="G15" s="23">
        <f>G189+G194</f>
        <v>11</v>
      </c>
      <c r="H15" s="23">
        <f t="shared" ref="H15:AA15" si="5">H189+H194</f>
        <v>4</v>
      </c>
      <c r="I15" s="23">
        <f t="shared" si="5"/>
        <v>15</v>
      </c>
      <c r="J15" s="23">
        <f t="shared" si="5"/>
        <v>4</v>
      </c>
      <c r="K15" s="23">
        <f t="shared" si="5"/>
        <v>6</v>
      </c>
      <c r="L15" s="23">
        <f t="shared" si="5"/>
        <v>10</v>
      </c>
      <c r="M15" s="23">
        <f t="shared" si="5"/>
        <v>0</v>
      </c>
      <c r="N15" s="23">
        <f t="shared" si="5"/>
        <v>1</v>
      </c>
      <c r="O15" s="23">
        <f t="shared" si="5"/>
        <v>1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5"/>
        <v>0</v>
      </c>
      <c r="Y15" s="23">
        <f t="shared" si="5"/>
        <v>0</v>
      </c>
      <c r="Z15" s="23">
        <f t="shared" si="5"/>
        <v>0</v>
      </c>
      <c r="AA15" s="23">
        <f t="shared" si="5"/>
        <v>0</v>
      </c>
    </row>
    <row r="16" spans="1:27" s="4" customFormat="1" ht="12.75" x14ac:dyDescent="0.2">
      <c r="A16" s="211"/>
      <c r="B16" s="202" t="s">
        <v>585</v>
      </c>
      <c r="C16" s="203"/>
      <c r="D16" s="22">
        <f t="shared" si="1"/>
        <v>11</v>
      </c>
      <c r="E16" s="22">
        <f t="shared" si="1"/>
        <v>0</v>
      </c>
      <c r="F16" s="22">
        <f t="shared" si="1"/>
        <v>11</v>
      </c>
      <c r="G16" s="23">
        <f>G199</f>
        <v>0</v>
      </c>
      <c r="H16" s="23">
        <f t="shared" ref="H16:AA16" si="6">H199</f>
        <v>0</v>
      </c>
      <c r="I16" s="23">
        <f t="shared" si="6"/>
        <v>0</v>
      </c>
      <c r="J16" s="23">
        <f t="shared" si="6"/>
        <v>8</v>
      </c>
      <c r="K16" s="23">
        <f t="shared" si="6"/>
        <v>0</v>
      </c>
      <c r="L16" s="23">
        <f t="shared" si="6"/>
        <v>8</v>
      </c>
      <c r="M16" s="23">
        <f t="shared" si="6"/>
        <v>3</v>
      </c>
      <c r="N16" s="23">
        <f t="shared" si="6"/>
        <v>0</v>
      </c>
      <c r="O16" s="23">
        <f t="shared" si="6"/>
        <v>3</v>
      </c>
      <c r="P16" s="23">
        <f t="shared" si="6"/>
        <v>0</v>
      </c>
      <c r="Q16" s="23">
        <f t="shared" si="6"/>
        <v>0</v>
      </c>
      <c r="R16" s="23">
        <f t="shared" si="6"/>
        <v>0</v>
      </c>
      <c r="S16" s="23">
        <f t="shared" si="6"/>
        <v>0</v>
      </c>
      <c r="T16" s="23">
        <f t="shared" si="6"/>
        <v>0</v>
      </c>
      <c r="U16" s="23">
        <f t="shared" si="6"/>
        <v>0</v>
      </c>
      <c r="V16" s="23">
        <f t="shared" si="6"/>
        <v>0</v>
      </c>
      <c r="W16" s="23">
        <f t="shared" si="6"/>
        <v>0</v>
      </c>
      <c r="X16" s="23">
        <f t="shared" si="6"/>
        <v>0</v>
      </c>
      <c r="Y16" s="23">
        <f t="shared" si="6"/>
        <v>0</v>
      </c>
      <c r="Z16" s="23">
        <f t="shared" si="6"/>
        <v>0</v>
      </c>
      <c r="AA16" s="23">
        <f t="shared" si="6"/>
        <v>0</v>
      </c>
    </row>
    <row r="17" spans="1:27" s="4" customFormat="1" ht="12.75" x14ac:dyDescent="0.2">
      <c r="A17" s="208"/>
      <c r="B17" s="209" t="s">
        <v>6</v>
      </c>
      <c r="C17" s="210"/>
      <c r="D17" s="22">
        <f t="shared" si="1"/>
        <v>18</v>
      </c>
      <c r="E17" s="22">
        <f t="shared" si="1"/>
        <v>39</v>
      </c>
      <c r="F17" s="22">
        <f t="shared" si="1"/>
        <v>57</v>
      </c>
      <c r="G17" s="23">
        <f>G250</f>
        <v>0</v>
      </c>
      <c r="H17" s="23">
        <f t="shared" ref="H17:AA17" si="7">H250</f>
        <v>2</v>
      </c>
      <c r="I17" s="23">
        <f t="shared" si="7"/>
        <v>2</v>
      </c>
      <c r="J17" s="23">
        <f t="shared" si="7"/>
        <v>3</v>
      </c>
      <c r="K17" s="23">
        <f t="shared" si="7"/>
        <v>0</v>
      </c>
      <c r="L17" s="23">
        <f t="shared" si="7"/>
        <v>3</v>
      </c>
      <c r="M17" s="23">
        <f t="shared" si="7"/>
        <v>1</v>
      </c>
      <c r="N17" s="23">
        <f t="shared" si="7"/>
        <v>1</v>
      </c>
      <c r="O17" s="23">
        <f t="shared" si="7"/>
        <v>2</v>
      </c>
      <c r="P17" s="23">
        <f t="shared" si="7"/>
        <v>0</v>
      </c>
      <c r="Q17" s="23">
        <f t="shared" si="7"/>
        <v>2</v>
      </c>
      <c r="R17" s="23">
        <f t="shared" si="7"/>
        <v>2</v>
      </c>
      <c r="S17" s="23">
        <f t="shared" si="7"/>
        <v>0</v>
      </c>
      <c r="T17" s="23">
        <f t="shared" si="7"/>
        <v>0</v>
      </c>
      <c r="U17" s="23">
        <f t="shared" si="7"/>
        <v>0</v>
      </c>
      <c r="V17" s="23">
        <f t="shared" si="7"/>
        <v>2</v>
      </c>
      <c r="W17" s="23">
        <f t="shared" si="7"/>
        <v>15</v>
      </c>
      <c r="X17" s="23">
        <f t="shared" si="7"/>
        <v>17</v>
      </c>
      <c r="Y17" s="23">
        <f t="shared" si="7"/>
        <v>12</v>
      </c>
      <c r="Z17" s="23">
        <f t="shared" si="7"/>
        <v>19</v>
      </c>
      <c r="AA17" s="23">
        <f t="shared" si="7"/>
        <v>31</v>
      </c>
    </row>
    <row r="18" spans="1:27" s="4" customFormat="1" x14ac:dyDescent="0.35">
      <c r="A18" s="204" t="s">
        <v>11</v>
      </c>
      <c r="B18" s="205"/>
      <c r="C18" s="206"/>
      <c r="D18" s="24">
        <f t="shared" si="1"/>
        <v>1081</v>
      </c>
      <c r="E18" s="24">
        <f t="shared" si="1"/>
        <v>1938</v>
      </c>
      <c r="F18" s="24">
        <f t="shared" si="1"/>
        <v>3019</v>
      </c>
      <c r="G18" s="21">
        <f t="shared" ref="G18:AA18" si="8">SUM(G19:G24)</f>
        <v>382</v>
      </c>
      <c r="H18" s="25">
        <f t="shared" si="8"/>
        <v>746</v>
      </c>
      <c r="I18" s="24">
        <f t="shared" si="8"/>
        <v>1128</v>
      </c>
      <c r="J18" s="25">
        <f t="shared" si="8"/>
        <v>625</v>
      </c>
      <c r="K18" s="25">
        <f t="shared" si="8"/>
        <v>1073</v>
      </c>
      <c r="L18" s="24">
        <f t="shared" si="8"/>
        <v>1698</v>
      </c>
      <c r="M18" s="25">
        <f t="shared" si="8"/>
        <v>63</v>
      </c>
      <c r="N18" s="25">
        <f t="shared" si="8"/>
        <v>101</v>
      </c>
      <c r="O18" s="24">
        <f t="shared" si="8"/>
        <v>164</v>
      </c>
      <c r="P18" s="25">
        <f t="shared" si="8"/>
        <v>0</v>
      </c>
      <c r="Q18" s="25">
        <f t="shared" si="8"/>
        <v>0</v>
      </c>
      <c r="R18" s="24">
        <f t="shared" si="8"/>
        <v>0</v>
      </c>
      <c r="S18" s="25">
        <f t="shared" si="8"/>
        <v>0</v>
      </c>
      <c r="T18" s="25">
        <f t="shared" si="8"/>
        <v>1</v>
      </c>
      <c r="U18" s="24">
        <f t="shared" si="8"/>
        <v>1</v>
      </c>
      <c r="V18" s="25">
        <f t="shared" si="8"/>
        <v>0</v>
      </c>
      <c r="W18" s="25">
        <f t="shared" si="8"/>
        <v>0</v>
      </c>
      <c r="X18" s="24">
        <f t="shared" si="8"/>
        <v>0</v>
      </c>
      <c r="Y18" s="25">
        <f t="shared" si="8"/>
        <v>11</v>
      </c>
      <c r="Z18" s="25">
        <f t="shared" si="8"/>
        <v>17</v>
      </c>
      <c r="AA18" s="24">
        <f t="shared" si="8"/>
        <v>28</v>
      </c>
    </row>
    <row r="19" spans="1:27" s="4" customFormat="1" ht="12.75" x14ac:dyDescent="0.2">
      <c r="A19" s="51">
        <v>6</v>
      </c>
      <c r="B19" s="202" t="s">
        <v>403</v>
      </c>
      <c r="C19" s="203"/>
      <c r="D19" s="22">
        <f t="shared" si="1"/>
        <v>2</v>
      </c>
      <c r="E19" s="22">
        <f t="shared" si="1"/>
        <v>4</v>
      </c>
      <c r="F19" s="22">
        <f t="shared" si="1"/>
        <v>6</v>
      </c>
      <c r="G19" s="23">
        <f>G113</f>
        <v>2</v>
      </c>
      <c r="H19" s="23">
        <f t="shared" ref="H19:AA19" si="9">H113</f>
        <v>4</v>
      </c>
      <c r="I19" s="23">
        <f t="shared" si="9"/>
        <v>6</v>
      </c>
      <c r="J19" s="23">
        <f t="shared" si="9"/>
        <v>0</v>
      </c>
      <c r="K19" s="23">
        <f t="shared" si="9"/>
        <v>0</v>
      </c>
      <c r="L19" s="23">
        <f t="shared" si="9"/>
        <v>0</v>
      </c>
      <c r="M19" s="23">
        <f t="shared" si="9"/>
        <v>0</v>
      </c>
      <c r="N19" s="23">
        <f t="shared" si="9"/>
        <v>0</v>
      </c>
      <c r="O19" s="23">
        <f t="shared" si="9"/>
        <v>0</v>
      </c>
      <c r="P19" s="23">
        <f t="shared" si="9"/>
        <v>0</v>
      </c>
      <c r="Q19" s="23">
        <f t="shared" si="9"/>
        <v>0</v>
      </c>
      <c r="R19" s="23">
        <f t="shared" si="9"/>
        <v>0</v>
      </c>
      <c r="S19" s="23">
        <f t="shared" si="9"/>
        <v>0</v>
      </c>
      <c r="T19" s="23">
        <f t="shared" si="9"/>
        <v>0</v>
      </c>
      <c r="U19" s="23">
        <f t="shared" si="9"/>
        <v>0</v>
      </c>
      <c r="V19" s="23">
        <f t="shared" si="9"/>
        <v>0</v>
      </c>
      <c r="W19" s="23">
        <f t="shared" si="9"/>
        <v>0</v>
      </c>
      <c r="X19" s="23">
        <f t="shared" si="9"/>
        <v>0</v>
      </c>
      <c r="Y19" s="23">
        <f t="shared" si="9"/>
        <v>0</v>
      </c>
      <c r="Z19" s="23">
        <f t="shared" si="9"/>
        <v>0</v>
      </c>
      <c r="AA19" s="23">
        <f t="shared" si="9"/>
        <v>0</v>
      </c>
    </row>
    <row r="20" spans="1:27" s="4" customFormat="1" ht="12.75" x14ac:dyDescent="0.2">
      <c r="A20" s="207">
        <v>7</v>
      </c>
      <c r="B20" s="202" t="s">
        <v>351</v>
      </c>
      <c r="C20" s="203"/>
      <c r="D20" s="22">
        <f t="shared" si="1"/>
        <v>569</v>
      </c>
      <c r="E20" s="22">
        <f t="shared" si="1"/>
        <v>1051</v>
      </c>
      <c r="F20" s="22">
        <f t="shared" si="1"/>
        <v>1620</v>
      </c>
      <c r="G20" s="23">
        <f>G42+G52+G69+G95+G115+G126+G131+G165+G236+G264</f>
        <v>250</v>
      </c>
      <c r="H20" s="23">
        <f t="shared" ref="H20:AA20" si="10">H42+H52+H69+H95+H115+H126+H131+H165+H236+H264</f>
        <v>455</v>
      </c>
      <c r="I20" s="23">
        <f t="shared" si="10"/>
        <v>705</v>
      </c>
      <c r="J20" s="23">
        <f t="shared" si="10"/>
        <v>319</v>
      </c>
      <c r="K20" s="23">
        <f t="shared" si="10"/>
        <v>595</v>
      </c>
      <c r="L20" s="23">
        <f t="shared" si="10"/>
        <v>914</v>
      </c>
      <c r="M20" s="23">
        <f t="shared" si="10"/>
        <v>0</v>
      </c>
      <c r="N20" s="23">
        <f t="shared" si="10"/>
        <v>0</v>
      </c>
      <c r="O20" s="23">
        <f t="shared" si="10"/>
        <v>0</v>
      </c>
      <c r="P20" s="23">
        <f t="shared" si="10"/>
        <v>0</v>
      </c>
      <c r="Q20" s="23">
        <f t="shared" si="10"/>
        <v>0</v>
      </c>
      <c r="R20" s="23">
        <f t="shared" si="10"/>
        <v>0</v>
      </c>
      <c r="S20" s="23">
        <f t="shared" si="10"/>
        <v>0</v>
      </c>
      <c r="T20" s="23">
        <f t="shared" si="10"/>
        <v>1</v>
      </c>
      <c r="U20" s="23">
        <f t="shared" si="10"/>
        <v>1</v>
      </c>
      <c r="V20" s="23">
        <f t="shared" si="10"/>
        <v>0</v>
      </c>
      <c r="W20" s="23">
        <f t="shared" si="10"/>
        <v>0</v>
      </c>
      <c r="X20" s="23">
        <f t="shared" si="10"/>
        <v>0</v>
      </c>
      <c r="Y20" s="23">
        <f t="shared" si="10"/>
        <v>0</v>
      </c>
      <c r="Z20" s="23">
        <f t="shared" si="10"/>
        <v>0</v>
      </c>
      <c r="AA20" s="23">
        <f t="shared" si="10"/>
        <v>0</v>
      </c>
    </row>
    <row r="21" spans="1:27" s="4" customFormat="1" ht="12.75" x14ac:dyDescent="0.2">
      <c r="A21" s="208"/>
      <c r="B21" s="209" t="s">
        <v>6</v>
      </c>
      <c r="C21" s="210"/>
      <c r="D21" s="22">
        <f t="shared" si="1"/>
        <v>15</v>
      </c>
      <c r="E21" s="22">
        <f t="shared" si="1"/>
        <v>54</v>
      </c>
      <c r="F21" s="22">
        <f t="shared" si="1"/>
        <v>69</v>
      </c>
      <c r="G21" s="23">
        <f>G260</f>
        <v>2</v>
      </c>
      <c r="H21" s="23">
        <f t="shared" ref="H21:AA21" si="11">H260</f>
        <v>27</v>
      </c>
      <c r="I21" s="23">
        <f t="shared" si="11"/>
        <v>29</v>
      </c>
      <c r="J21" s="23">
        <f t="shared" si="11"/>
        <v>2</v>
      </c>
      <c r="K21" s="23">
        <f t="shared" si="11"/>
        <v>10</v>
      </c>
      <c r="L21" s="23">
        <f t="shared" si="11"/>
        <v>12</v>
      </c>
      <c r="M21" s="23">
        <f t="shared" si="11"/>
        <v>0</v>
      </c>
      <c r="N21" s="23">
        <f t="shared" si="11"/>
        <v>0</v>
      </c>
      <c r="O21" s="23">
        <f t="shared" si="11"/>
        <v>0</v>
      </c>
      <c r="P21" s="23">
        <f t="shared" si="11"/>
        <v>0</v>
      </c>
      <c r="Q21" s="23">
        <f t="shared" si="11"/>
        <v>0</v>
      </c>
      <c r="R21" s="23">
        <f t="shared" si="11"/>
        <v>0</v>
      </c>
      <c r="S21" s="23">
        <f t="shared" si="11"/>
        <v>0</v>
      </c>
      <c r="T21" s="23">
        <f t="shared" si="11"/>
        <v>0</v>
      </c>
      <c r="U21" s="23">
        <f t="shared" si="11"/>
        <v>0</v>
      </c>
      <c r="V21" s="23">
        <f t="shared" si="11"/>
        <v>0</v>
      </c>
      <c r="W21" s="23">
        <f t="shared" si="11"/>
        <v>0</v>
      </c>
      <c r="X21" s="23">
        <f t="shared" si="11"/>
        <v>0</v>
      </c>
      <c r="Y21" s="23">
        <f t="shared" si="11"/>
        <v>11</v>
      </c>
      <c r="Z21" s="23">
        <f t="shared" si="11"/>
        <v>17</v>
      </c>
      <c r="AA21" s="23">
        <f t="shared" si="11"/>
        <v>28</v>
      </c>
    </row>
    <row r="22" spans="1:27" s="4" customFormat="1" ht="12.75" x14ac:dyDescent="0.2">
      <c r="A22" s="51">
        <v>8</v>
      </c>
      <c r="B22" s="202" t="s">
        <v>404</v>
      </c>
      <c r="C22" s="203"/>
      <c r="D22" s="22">
        <f t="shared" si="1"/>
        <v>1</v>
      </c>
      <c r="E22" s="22">
        <f t="shared" si="1"/>
        <v>2</v>
      </c>
      <c r="F22" s="22">
        <f t="shared" si="1"/>
        <v>3</v>
      </c>
      <c r="G22" s="23">
        <f>G117</f>
        <v>1</v>
      </c>
      <c r="H22" s="23">
        <f t="shared" ref="H22:AA22" si="12">H117</f>
        <v>2</v>
      </c>
      <c r="I22" s="23">
        <f t="shared" si="12"/>
        <v>3</v>
      </c>
      <c r="J22" s="23">
        <f t="shared" si="12"/>
        <v>0</v>
      </c>
      <c r="K22" s="23">
        <f t="shared" si="12"/>
        <v>0</v>
      </c>
      <c r="L22" s="23">
        <f t="shared" si="12"/>
        <v>0</v>
      </c>
      <c r="M22" s="23">
        <f t="shared" si="12"/>
        <v>0</v>
      </c>
      <c r="N22" s="23">
        <f t="shared" si="12"/>
        <v>0</v>
      </c>
      <c r="O22" s="23">
        <f t="shared" si="12"/>
        <v>0</v>
      </c>
      <c r="P22" s="23">
        <f t="shared" si="12"/>
        <v>0</v>
      </c>
      <c r="Q22" s="23">
        <f t="shared" si="12"/>
        <v>0</v>
      </c>
      <c r="R22" s="23">
        <f t="shared" si="12"/>
        <v>0</v>
      </c>
      <c r="S22" s="23">
        <f t="shared" si="12"/>
        <v>0</v>
      </c>
      <c r="T22" s="23">
        <f t="shared" si="12"/>
        <v>0</v>
      </c>
      <c r="U22" s="23">
        <f t="shared" si="12"/>
        <v>0</v>
      </c>
      <c r="V22" s="23">
        <f t="shared" si="12"/>
        <v>0</v>
      </c>
      <c r="W22" s="23">
        <f t="shared" si="12"/>
        <v>0</v>
      </c>
      <c r="X22" s="23">
        <f t="shared" si="12"/>
        <v>0</v>
      </c>
      <c r="Y22" s="23">
        <f t="shared" si="12"/>
        <v>0</v>
      </c>
      <c r="Z22" s="23">
        <f t="shared" si="12"/>
        <v>0</v>
      </c>
      <c r="AA22" s="23">
        <f t="shared" si="12"/>
        <v>0</v>
      </c>
    </row>
    <row r="23" spans="1:27" s="4" customFormat="1" ht="12.75" x14ac:dyDescent="0.2">
      <c r="A23" s="51">
        <v>9</v>
      </c>
      <c r="B23" s="202" t="s">
        <v>24</v>
      </c>
      <c r="C23" s="203"/>
      <c r="D23" s="22">
        <f t="shared" si="1"/>
        <v>307</v>
      </c>
      <c r="E23" s="22">
        <f t="shared" si="1"/>
        <v>511</v>
      </c>
      <c r="F23" s="22">
        <f t="shared" si="1"/>
        <v>818</v>
      </c>
      <c r="G23" s="23">
        <f>G44+G75+G108+G178+G245</f>
        <v>74</v>
      </c>
      <c r="H23" s="23">
        <f t="shared" ref="H23:AA23" si="13">H44+H75+H108+H178+H245</f>
        <v>145</v>
      </c>
      <c r="I23" s="23">
        <f t="shared" si="13"/>
        <v>219</v>
      </c>
      <c r="J23" s="23">
        <f t="shared" si="13"/>
        <v>233</v>
      </c>
      <c r="K23" s="23">
        <f t="shared" si="13"/>
        <v>366</v>
      </c>
      <c r="L23" s="23">
        <f t="shared" si="13"/>
        <v>599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13"/>
        <v>0</v>
      </c>
      <c r="Y23" s="23">
        <f t="shared" si="13"/>
        <v>0</v>
      </c>
      <c r="Z23" s="23">
        <f t="shared" si="13"/>
        <v>0</v>
      </c>
      <c r="AA23" s="23">
        <f t="shared" si="13"/>
        <v>0</v>
      </c>
    </row>
    <row r="24" spans="1:27" s="4" customFormat="1" ht="12.75" x14ac:dyDescent="0.2">
      <c r="A24" s="51">
        <v>11</v>
      </c>
      <c r="B24" s="202" t="s">
        <v>25</v>
      </c>
      <c r="C24" s="203"/>
      <c r="D24" s="22">
        <f t="shared" si="1"/>
        <v>187</v>
      </c>
      <c r="E24" s="22">
        <f t="shared" si="1"/>
        <v>316</v>
      </c>
      <c r="F24" s="22">
        <f t="shared" si="1"/>
        <v>503</v>
      </c>
      <c r="G24" s="23">
        <f>G134</f>
        <v>53</v>
      </c>
      <c r="H24" s="23">
        <f t="shared" ref="H24:AA24" si="14">H134</f>
        <v>113</v>
      </c>
      <c r="I24" s="23">
        <f t="shared" si="14"/>
        <v>166</v>
      </c>
      <c r="J24" s="23">
        <f t="shared" si="14"/>
        <v>71</v>
      </c>
      <c r="K24" s="23">
        <f t="shared" si="14"/>
        <v>102</v>
      </c>
      <c r="L24" s="23">
        <f t="shared" si="14"/>
        <v>173</v>
      </c>
      <c r="M24" s="23">
        <f t="shared" si="14"/>
        <v>63</v>
      </c>
      <c r="N24" s="23">
        <f t="shared" si="14"/>
        <v>101</v>
      </c>
      <c r="O24" s="23">
        <f t="shared" si="14"/>
        <v>164</v>
      </c>
      <c r="P24" s="23">
        <f t="shared" si="14"/>
        <v>0</v>
      </c>
      <c r="Q24" s="23">
        <f t="shared" si="14"/>
        <v>0</v>
      </c>
      <c r="R24" s="23">
        <f t="shared" si="14"/>
        <v>0</v>
      </c>
      <c r="S24" s="23">
        <f t="shared" si="14"/>
        <v>0</v>
      </c>
      <c r="T24" s="23">
        <f t="shared" si="14"/>
        <v>0</v>
      </c>
      <c r="U24" s="23">
        <f t="shared" si="14"/>
        <v>0</v>
      </c>
      <c r="V24" s="23">
        <f t="shared" si="14"/>
        <v>0</v>
      </c>
      <c r="W24" s="23">
        <f t="shared" si="14"/>
        <v>0</v>
      </c>
      <c r="X24" s="23">
        <f t="shared" si="14"/>
        <v>0</v>
      </c>
      <c r="Y24" s="23">
        <f t="shared" si="14"/>
        <v>0</v>
      </c>
      <c r="Z24" s="23">
        <f t="shared" si="14"/>
        <v>0</v>
      </c>
      <c r="AA24" s="23">
        <f t="shared" si="14"/>
        <v>0</v>
      </c>
    </row>
    <row r="25" spans="1:27" s="90" customFormat="1" outlineLevel="3" x14ac:dyDescent="0.25">
      <c r="A25" s="244" t="s">
        <v>353</v>
      </c>
      <c r="B25" s="244"/>
      <c r="C25" s="244"/>
      <c r="D25" s="89">
        <f t="shared" ref="D25:AA25" si="15">SUBTOTAL(9,D28:D46)</f>
        <v>1226</v>
      </c>
      <c r="E25" s="89">
        <f t="shared" si="15"/>
        <v>1060</v>
      </c>
      <c r="F25" s="89">
        <f t="shared" si="15"/>
        <v>2286</v>
      </c>
      <c r="G25" s="89">
        <f t="shared" si="15"/>
        <v>383</v>
      </c>
      <c r="H25" s="89">
        <f t="shared" si="15"/>
        <v>294</v>
      </c>
      <c r="I25" s="89">
        <f t="shared" si="15"/>
        <v>677</v>
      </c>
      <c r="J25" s="89">
        <f t="shared" si="15"/>
        <v>335</v>
      </c>
      <c r="K25" s="89">
        <f t="shared" si="15"/>
        <v>277</v>
      </c>
      <c r="L25" s="89">
        <f t="shared" si="15"/>
        <v>612</v>
      </c>
      <c r="M25" s="89">
        <f t="shared" si="15"/>
        <v>202</v>
      </c>
      <c r="N25" s="89">
        <f t="shared" si="15"/>
        <v>173</v>
      </c>
      <c r="O25" s="89">
        <f t="shared" si="15"/>
        <v>375</v>
      </c>
      <c r="P25" s="89">
        <f t="shared" si="15"/>
        <v>294</v>
      </c>
      <c r="Q25" s="89">
        <f t="shared" si="15"/>
        <v>303</v>
      </c>
      <c r="R25" s="89">
        <f t="shared" si="15"/>
        <v>597</v>
      </c>
      <c r="S25" s="89">
        <f t="shared" si="15"/>
        <v>0</v>
      </c>
      <c r="T25" s="89">
        <f t="shared" si="15"/>
        <v>1</v>
      </c>
      <c r="U25" s="89">
        <f t="shared" si="15"/>
        <v>1</v>
      </c>
      <c r="V25" s="89">
        <f t="shared" si="15"/>
        <v>12</v>
      </c>
      <c r="W25" s="89">
        <f t="shared" si="15"/>
        <v>12</v>
      </c>
      <c r="X25" s="89">
        <f t="shared" si="15"/>
        <v>24</v>
      </c>
      <c r="Y25" s="89">
        <f t="shared" si="15"/>
        <v>0</v>
      </c>
      <c r="Z25" s="89">
        <f t="shared" si="15"/>
        <v>0</v>
      </c>
      <c r="AA25" s="89">
        <f t="shared" si="15"/>
        <v>0</v>
      </c>
    </row>
    <row r="26" spans="1:27" s="90" customFormat="1" outlineLevel="4" x14ac:dyDescent="0.25">
      <c r="A26" s="243" t="s">
        <v>10</v>
      </c>
      <c r="B26" s="243"/>
      <c r="C26" s="243"/>
      <c r="D26" s="89">
        <f t="shared" ref="D26:AA26" si="16">SUBTOTAL(9,D28:D40)</f>
        <v>1138</v>
      </c>
      <c r="E26" s="89">
        <f t="shared" si="16"/>
        <v>968</v>
      </c>
      <c r="F26" s="89">
        <f t="shared" si="16"/>
        <v>2106</v>
      </c>
      <c r="G26" s="89">
        <f t="shared" si="16"/>
        <v>344</v>
      </c>
      <c r="H26" s="89">
        <f t="shared" si="16"/>
        <v>247</v>
      </c>
      <c r="I26" s="89">
        <f t="shared" si="16"/>
        <v>591</v>
      </c>
      <c r="J26" s="89">
        <f t="shared" si="16"/>
        <v>286</v>
      </c>
      <c r="K26" s="89">
        <f t="shared" si="16"/>
        <v>233</v>
      </c>
      <c r="L26" s="89">
        <f t="shared" si="16"/>
        <v>519</v>
      </c>
      <c r="M26" s="89">
        <f t="shared" si="16"/>
        <v>202</v>
      </c>
      <c r="N26" s="89">
        <f t="shared" si="16"/>
        <v>173</v>
      </c>
      <c r="O26" s="89">
        <f t="shared" si="16"/>
        <v>375</v>
      </c>
      <c r="P26" s="89">
        <f t="shared" si="16"/>
        <v>294</v>
      </c>
      <c r="Q26" s="89">
        <f t="shared" si="16"/>
        <v>303</v>
      </c>
      <c r="R26" s="89">
        <f t="shared" si="16"/>
        <v>597</v>
      </c>
      <c r="S26" s="89">
        <f t="shared" si="16"/>
        <v>0</v>
      </c>
      <c r="T26" s="89">
        <f t="shared" si="16"/>
        <v>0</v>
      </c>
      <c r="U26" s="89">
        <f t="shared" si="16"/>
        <v>0</v>
      </c>
      <c r="V26" s="89">
        <f t="shared" si="16"/>
        <v>12</v>
      </c>
      <c r="W26" s="89">
        <f t="shared" si="16"/>
        <v>12</v>
      </c>
      <c r="X26" s="89">
        <f t="shared" si="16"/>
        <v>24</v>
      </c>
      <c r="Y26" s="89">
        <f t="shared" si="16"/>
        <v>0</v>
      </c>
      <c r="Z26" s="89">
        <f t="shared" si="16"/>
        <v>0</v>
      </c>
      <c r="AA26" s="89">
        <f t="shared" si="16"/>
        <v>0</v>
      </c>
    </row>
    <row r="27" spans="1:27" s="90" customFormat="1" outlineLevel="5" x14ac:dyDescent="0.25">
      <c r="A27" s="245" t="s">
        <v>19</v>
      </c>
      <c r="B27" s="245"/>
      <c r="C27" s="245"/>
      <c r="D27" s="89">
        <f t="shared" ref="D27:AA27" si="17">SUBTOTAL(9,D28:D40)</f>
        <v>1138</v>
      </c>
      <c r="E27" s="89">
        <f t="shared" si="17"/>
        <v>968</v>
      </c>
      <c r="F27" s="89">
        <f t="shared" si="17"/>
        <v>2106</v>
      </c>
      <c r="G27" s="89">
        <f t="shared" si="17"/>
        <v>344</v>
      </c>
      <c r="H27" s="89">
        <f t="shared" si="17"/>
        <v>247</v>
      </c>
      <c r="I27" s="89">
        <f t="shared" si="17"/>
        <v>591</v>
      </c>
      <c r="J27" s="89">
        <f t="shared" si="17"/>
        <v>286</v>
      </c>
      <c r="K27" s="89">
        <f t="shared" si="17"/>
        <v>233</v>
      </c>
      <c r="L27" s="89">
        <f t="shared" si="17"/>
        <v>519</v>
      </c>
      <c r="M27" s="89">
        <f t="shared" si="17"/>
        <v>202</v>
      </c>
      <c r="N27" s="89">
        <f t="shared" si="17"/>
        <v>173</v>
      </c>
      <c r="O27" s="89">
        <f t="shared" si="17"/>
        <v>375</v>
      </c>
      <c r="P27" s="89">
        <f t="shared" si="17"/>
        <v>294</v>
      </c>
      <c r="Q27" s="89">
        <f t="shared" si="17"/>
        <v>303</v>
      </c>
      <c r="R27" s="89">
        <f t="shared" si="17"/>
        <v>597</v>
      </c>
      <c r="S27" s="89">
        <f t="shared" si="17"/>
        <v>0</v>
      </c>
      <c r="T27" s="89">
        <f t="shared" si="17"/>
        <v>0</v>
      </c>
      <c r="U27" s="89">
        <f t="shared" si="17"/>
        <v>0</v>
      </c>
      <c r="V27" s="89">
        <f t="shared" si="17"/>
        <v>12</v>
      </c>
      <c r="W27" s="89">
        <f t="shared" si="17"/>
        <v>12</v>
      </c>
      <c r="X27" s="89">
        <f t="shared" si="17"/>
        <v>24</v>
      </c>
      <c r="Y27" s="89">
        <f t="shared" si="17"/>
        <v>0</v>
      </c>
      <c r="Z27" s="89">
        <f t="shared" si="17"/>
        <v>0</v>
      </c>
      <c r="AA27" s="89">
        <f t="shared" si="17"/>
        <v>0</v>
      </c>
    </row>
    <row r="28" spans="1:27" outlineLevel="6" x14ac:dyDescent="0.25">
      <c r="A28" s="41">
        <v>52.010100000000001</v>
      </c>
      <c r="B28" s="41" t="s">
        <v>44</v>
      </c>
      <c r="C28" s="41" t="s">
        <v>45</v>
      </c>
      <c r="D28" s="91">
        <f t="shared" ref="D28:E40" si="18">G28+J28+M28+P28+S28+V28+Y28</f>
        <v>88</v>
      </c>
      <c r="E28" s="91">
        <f t="shared" si="18"/>
        <v>81</v>
      </c>
      <c r="F28" s="91">
        <f t="shared" ref="F28:F40" si="19">SUM(D28:E28)</f>
        <v>169</v>
      </c>
      <c r="G28" s="91">
        <v>39</v>
      </c>
      <c r="H28" s="91">
        <v>27</v>
      </c>
      <c r="I28" s="91">
        <f t="shared" ref="I28:I40" si="20">SUM(G28:H28)</f>
        <v>66</v>
      </c>
      <c r="J28" s="91">
        <v>21</v>
      </c>
      <c r="K28" s="91">
        <v>32</v>
      </c>
      <c r="L28" s="91">
        <f t="shared" ref="L28:L40" si="21">SUM(J28:K28)</f>
        <v>53</v>
      </c>
      <c r="M28" s="91">
        <v>13</v>
      </c>
      <c r="N28" s="91">
        <v>14</v>
      </c>
      <c r="O28" s="91">
        <f t="shared" ref="O28:O40" si="22">SUM(M28:N28)</f>
        <v>27</v>
      </c>
      <c r="P28" s="91">
        <v>15</v>
      </c>
      <c r="Q28" s="91">
        <v>7</v>
      </c>
      <c r="R28" s="91">
        <f t="shared" ref="R28:R40" si="23">SUM(P28:Q28)</f>
        <v>22</v>
      </c>
      <c r="S28" s="91"/>
      <c r="T28" s="91"/>
      <c r="U28" s="91">
        <f t="shared" ref="U28:U40" si="24">SUM(S28:T28)</f>
        <v>0</v>
      </c>
      <c r="V28" s="91"/>
      <c r="W28" s="91">
        <v>1</v>
      </c>
      <c r="X28" s="91">
        <f t="shared" ref="X28:X40" si="25">SUM(V28:W28)</f>
        <v>1</v>
      </c>
      <c r="Y28" s="91"/>
      <c r="Z28" s="91"/>
      <c r="AA28" s="91">
        <f t="shared" ref="AA28:AA40" si="26">SUM(Y28:Z28)</f>
        <v>0</v>
      </c>
    </row>
    <row r="29" spans="1:27" outlineLevel="6" x14ac:dyDescent="0.25">
      <c r="A29" s="41">
        <v>52.020400000000002</v>
      </c>
      <c r="B29" s="41" t="s">
        <v>531</v>
      </c>
      <c r="C29" s="41" t="s">
        <v>530</v>
      </c>
      <c r="D29" s="91">
        <f t="shared" si="18"/>
        <v>19</v>
      </c>
      <c r="E29" s="91">
        <f t="shared" si="18"/>
        <v>50</v>
      </c>
      <c r="F29" s="91">
        <f t="shared" si="19"/>
        <v>69</v>
      </c>
      <c r="G29" s="91">
        <v>3</v>
      </c>
      <c r="H29" s="91">
        <v>5</v>
      </c>
      <c r="I29" s="91">
        <f t="shared" si="20"/>
        <v>8</v>
      </c>
      <c r="J29" s="91">
        <v>5</v>
      </c>
      <c r="K29" s="91">
        <v>14</v>
      </c>
      <c r="L29" s="91">
        <f t="shared" si="21"/>
        <v>19</v>
      </c>
      <c r="M29" s="91">
        <v>4</v>
      </c>
      <c r="N29" s="91">
        <v>7</v>
      </c>
      <c r="O29" s="91">
        <f t="shared" si="22"/>
        <v>11</v>
      </c>
      <c r="P29" s="91">
        <v>7</v>
      </c>
      <c r="Q29" s="91">
        <v>24</v>
      </c>
      <c r="R29" s="91">
        <f t="shared" si="23"/>
        <v>31</v>
      </c>
      <c r="S29" s="91"/>
      <c r="T29" s="91"/>
      <c r="U29" s="91">
        <f t="shared" si="24"/>
        <v>0</v>
      </c>
      <c r="V29" s="91"/>
      <c r="W29" s="91"/>
      <c r="X29" s="91">
        <f t="shared" si="25"/>
        <v>0</v>
      </c>
      <c r="Y29" s="91"/>
      <c r="Z29" s="91"/>
      <c r="AA29" s="91">
        <f t="shared" si="26"/>
        <v>0</v>
      </c>
    </row>
    <row r="30" spans="1:27" outlineLevel="6" x14ac:dyDescent="0.25">
      <c r="A30" s="41">
        <v>52.020499999999998</v>
      </c>
      <c r="B30" s="41" t="s">
        <v>394</v>
      </c>
      <c r="C30" s="41" t="s">
        <v>395</v>
      </c>
      <c r="D30" s="91">
        <f t="shared" si="18"/>
        <v>58</v>
      </c>
      <c r="E30" s="91">
        <f t="shared" si="18"/>
        <v>36</v>
      </c>
      <c r="F30" s="91">
        <f t="shared" si="19"/>
        <v>94</v>
      </c>
      <c r="G30" s="91">
        <v>16</v>
      </c>
      <c r="H30" s="91">
        <v>12</v>
      </c>
      <c r="I30" s="91">
        <f t="shared" si="20"/>
        <v>28</v>
      </c>
      <c r="J30" s="91">
        <v>16</v>
      </c>
      <c r="K30" s="91">
        <v>7</v>
      </c>
      <c r="L30" s="91">
        <f t="shared" si="21"/>
        <v>23</v>
      </c>
      <c r="M30" s="91">
        <v>11</v>
      </c>
      <c r="N30" s="91">
        <v>5</v>
      </c>
      <c r="O30" s="91">
        <f t="shared" si="22"/>
        <v>16</v>
      </c>
      <c r="P30" s="91">
        <v>15</v>
      </c>
      <c r="Q30" s="91">
        <v>12</v>
      </c>
      <c r="R30" s="91">
        <f t="shared" si="23"/>
        <v>27</v>
      </c>
      <c r="S30" s="91"/>
      <c r="T30" s="91"/>
      <c r="U30" s="91">
        <f t="shared" si="24"/>
        <v>0</v>
      </c>
      <c r="V30" s="91"/>
      <c r="W30" s="91"/>
      <c r="X30" s="91">
        <f t="shared" si="25"/>
        <v>0</v>
      </c>
      <c r="Y30" s="91"/>
      <c r="Z30" s="91"/>
      <c r="AA30" s="91">
        <f t="shared" si="26"/>
        <v>0</v>
      </c>
    </row>
    <row r="31" spans="1:27" outlineLevel="6" x14ac:dyDescent="0.25">
      <c r="A31" s="41">
        <v>52.030099999999997</v>
      </c>
      <c r="B31" s="41" t="s">
        <v>30</v>
      </c>
      <c r="C31" s="41" t="s">
        <v>31</v>
      </c>
      <c r="D31" s="91">
        <f t="shared" si="18"/>
        <v>414</v>
      </c>
      <c r="E31" s="91">
        <f t="shared" si="18"/>
        <v>294</v>
      </c>
      <c r="F31" s="91">
        <f t="shared" si="19"/>
        <v>708</v>
      </c>
      <c r="G31" s="91">
        <v>104</v>
      </c>
      <c r="H31" s="91">
        <v>83</v>
      </c>
      <c r="I31" s="91">
        <f t="shared" si="20"/>
        <v>187</v>
      </c>
      <c r="J31" s="91">
        <v>106</v>
      </c>
      <c r="K31" s="91">
        <v>77</v>
      </c>
      <c r="L31" s="91">
        <f t="shared" si="21"/>
        <v>183</v>
      </c>
      <c r="M31" s="91">
        <v>78</v>
      </c>
      <c r="N31" s="91">
        <v>44</v>
      </c>
      <c r="O31" s="91">
        <f t="shared" si="22"/>
        <v>122</v>
      </c>
      <c r="P31" s="91">
        <v>118</v>
      </c>
      <c r="Q31" s="91">
        <v>83</v>
      </c>
      <c r="R31" s="91">
        <f t="shared" si="23"/>
        <v>201</v>
      </c>
      <c r="S31" s="91"/>
      <c r="T31" s="91"/>
      <c r="U31" s="91">
        <f t="shared" si="24"/>
        <v>0</v>
      </c>
      <c r="V31" s="91">
        <v>8</v>
      </c>
      <c r="W31" s="91">
        <v>7</v>
      </c>
      <c r="X31" s="91">
        <f t="shared" si="25"/>
        <v>15</v>
      </c>
      <c r="Y31" s="91"/>
      <c r="Z31" s="91"/>
      <c r="AA31" s="91">
        <f t="shared" si="26"/>
        <v>0</v>
      </c>
    </row>
    <row r="32" spans="1:27" outlineLevel="6" x14ac:dyDescent="0.25">
      <c r="A32" s="41">
        <v>52.040199999999999</v>
      </c>
      <c r="B32" s="41" t="s">
        <v>28</v>
      </c>
      <c r="C32" s="41" t="s">
        <v>29</v>
      </c>
      <c r="D32" s="91">
        <f t="shared" si="18"/>
        <v>0</v>
      </c>
      <c r="E32" s="91">
        <f t="shared" si="18"/>
        <v>2</v>
      </c>
      <c r="F32" s="91">
        <f t="shared" si="19"/>
        <v>2</v>
      </c>
      <c r="G32" s="91"/>
      <c r="H32" s="91"/>
      <c r="I32" s="91">
        <f t="shared" si="20"/>
        <v>0</v>
      </c>
      <c r="J32" s="91"/>
      <c r="K32" s="91"/>
      <c r="L32" s="91">
        <f t="shared" si="21"/>
        <v>0</v>
      </c>
      <c r="M32" s="91"/>
      <c r="N32" s="91"/>
      <c r="O32" s="91">
        <f t="shared" si="22"/>
        <v>0</v>
      </c>
      <c r="P32" s="91"/>
      <c r="Q32" s="91">
        <v>2</v>
      </c>
      <c r="R32" s="91">
        <f t="shared" si="23"/>
        <v>2</v>
      </c>
      <c r="S32" s="91"/>
      <c r="T32" s="91"/>
      <c r="U32" s="91">
        <f t="shared" si="24"/>
        <v>0</v>
      </c>
      <c r="V32" s="91"/>
      <c r="W32" s="91"/>
      <c r="X32" s="91">
        <f t="shared" si="25"/>
        <v>0</v>
      </c>
      <c r="Y32" s="91"/>
      <c r="Z32" s="91"/>
      <c r="AA32" s="91">
        <f t="shared" si="26"/>
        <v>0</v>
      </c>
    </row>
    <row r="33" spans="1:27" outlineLevel="6" x14ac:dyDescent="0.25">
      <c r="A33" s="41">
        <v>52.060099999999998</v>
      </c>
      <c r="B33" s="41" t="s">
        <v>32</v>
      </c>
      <c r="C33" s="41" t="s">
        <v>33</v>
      </c>
      <c r="D33" s="91">
        <f t="shared" si="18"/>
        <v>33</v>
      </c>
      <c r="E33" s="91">
        <f t="shared" si="18"/>
        <v>23</v>
      </c>
      <c r="F33" s="91">
        <f t="shared" si="19"/>
        <v>56</v>
      </c>
      <c r="G33" s="91">
        <v>11</v>
      </c>
      <c r="H33" s="91">
        <v>7</v>
      </c>
      <c r="I33" s="91">
        <f t="shared" si="20"/>
        <v>18</v>
      </c>
      <c r="J33" s="91">
        <v>12</v>
      </c>
      <c r="K33" s="91">
        <v>6</v>
      </c>
      <c r="L33" s="91">
        <f t="shared" si="21"/>
        <v>18</v>
      </c>
      <c r="M33" s="91">
        <v>4</v>
      </c>
      <c r="N33" s="91">
        <v>6</v>
      </c>
      <c r="O33" s="91">
        <f t="shared" si="22"/>
        <v>10</v>
      </c>
      <c r="P33" s="91">
        <v>6</v>
      </c>
      <c r="Q33" s="91">
        <v>4</v>
      </c>
      <c r="R33" s="91">
        <f t="shared" si="23"/>
        <v>10</v>
      </c>
      <c r="S33" s="91"/>
      <c r="T33" s="91"/>
      <c r="U33" s="91">
        <f t="shared" si="24"/>
        <v>0</v>
      </c>
      <c r="V33" s="91"/>
      <c r="W33" s="91"/>
      <c r="X33" s="91">
        <f t="shared" si="25"/>
        <v>0</v>
      </c>
      <c r="Y33" s="91"/>
      <c r="Z33" s="91"/>
      <c r="AA33" s="91">
        <f t="shared" si="26"/>
        <v>0</v>
      </c>
    </row>
    <row r="34" spans="1:27" outlineLevel="6" x14ac:dyDescent="0.25">
      <c r="A34" s="41">
        <v>52.080100000000002</v>
      </c>
      <c r="B34" s="41" t="s">
        <v>36</v>
      </c>
      <c r="C34" s="41" t="s">
        <v>37</v>
      </c>
      <c r="D34" s="91">
        <f t="shared" si="18"/>
        <v>191</v>
      </c>
      <c r="E34" s="91">
        <f t="shared" si="18"/>
        <v>84</v>
      </c>
      <c r="F34" s="91">
        <f t="shared" si="19"/>
        <v>275</v>
      </c>
      <c r="G34" s="91">
        <v>65</v>
      </c>
      <c r="H34" s="91">
        <v>22</v>
      </c>
      <c r="I34" s="91">
        <f t="shared" si="20"/>
        <v>87</v>
      </c>
      <c r="J34" s="91">
        <v>46</v>
      </c>
      <c r="K34" s="91">
        <v>14</v>
      </c>
      <c r="L34" s="91">
        <f t="shared" si="21"/>
        <v>60</v>
      </c>
      <c r="M34" s="91">
        <v>35</v>
      </c>
      <c r="N34" s="91">
        <v>15</v>
      </c>
      <c r="O34" s="91">
        <f t="shared" si="22"/>
        <v>50</v>
      </c>
      <c r="P34" s="91">
        <v>43</v>
      </c>
      <c r="Q34" s="91">
        <v>33</v>
      </c>
      <c r="R34" s="91">
        <f t="shared" si="23"/>
        <v>76</v>
      </c>
      <c r="S34" s="91"/>
      <c r="T34" s="91"/>
      <c r="U34" s="91">
        <f t="shared" si="24"/>
        <v>0</v>
      </c>
      <c r="V34" s="91">
        <v>2</v>
      </c>
      <c r="W34" s="91"/>
      <c r="X34" s="91">
        <f t="shared" si="25"/>
        <v>2</v>
      </c>
      <c r="Y34" s="91"/>
      <c r="Z34" s="91"/>
      <c r="AA34" s="91">
        <f t="shared" si="26"/>
        <v>0</v>
      </c>
    </row>
    <row r="35" spans="1:27" outlineLevel="6" x14ac:dyDescent="0.25">
      <c r="A35" s="41">
        <v>52.100099999999998</v>
      </c>
      <c r="B35" s="41" t="s">
        <v>26</v>
      </c>
      <c r="C35" s="41" t="s">
        <v>27</v>
      </c>
      <c r="D35" s="91">
        <f t="shared" si="18"/>
        <v>1</v>
      </c>
      <c r="E35" s="91">
        <f t="shared" si="18"/>
        <v>0</v>
      </c>
      <c r="F35" s="91">
        <f t="shared" si="19"/>
        <v>1</v>
      </c>
      <c r="G35" s="91"/>
      <c r="H35" s="91"/>
      <c r="I35" s="91">
        <f t="shared" si="20"/>
        <v>0</v>
      </c>
      <c r="J35" s="91"/>
      <c r="K35" s="91"/>
      <c r="L35" s="91">
        <f t="shared" si="21"/>
        <v>0</v>
      </c>
      <c r="M35" s="91"/>
      <c r="N35" s="91"/>
      <c r="O35" s="91">
        <f t="shared" si="22"/>
        <v>0</v>
      </c>
      <c r="P35" s="91">
        <v>1</v>
      </c>
      <c r="Q35" s="91"/>
      <c r="R35" s="91">
        <f t="shared" si="23"/>
        <v>1</v>
      </c>
      <c r="S35" s="91"/>
      <c r="T35" s="91"/>
      <c r="U35" s="91">
        <f t="shared" si="24"/>
        <v>0</v>
      </c>
      <c r="V35" s="91"/>
      <c r="W35" s="91"/>
      <c r="X35" s="91">
        <f t="shared" si="25"/>
        <v>0</v>
      </c>
      <c r="Y35" s="91"/>
      <c r="Z35" s="91"/>
      <c r="AA35" s="91">
        <f t="shared" si="26"/>
        <v>0</v>
      </c>
    </row>
    <row r="36" spans="1:27" outlineLevel="6" x14ac:dyDescent="0.25">
      <c r="A36" s="41">
        <v>52.100099999999998</v>
      </c>
      <c r="B36" s="41" t="s">
        <v>48</v>
      </c>
      <c r="C36" s="41" t="s">
        <v>49</v>
      </c>
      <c r="D36" s="91">
        <f t="shared" si="18"/>
        <v>47</v>
      </c>
      <c r="E36" s="91">
        <f t="shared" si="18"/>
        <v>129</v>
      </c>
      <c r="F36" s="91">
        <f t="shared" si="19"/>
        <v>176</v>
      </c>
      <c r="G36" s="91">
        <v>19</v>
      </c>
      <c r="H36" s="91">
        <v>31</v>
      </c>
      <c r="I36" s="91">
        <f t="shared" si="20"/>
        <v>50</v>
      </c>
      <c r="J36" s="91">
        <v>10</v>
      </c>
      <c r="K36" s="91">
        <v>32</v>
      </c>
      <c r="L36" s="91">
        <f t="shared" si="21"/>
        <v>42</v>
      </c>
      <c r="M36" s="91">
        <v>4</v>
      </c>
      <c r="N36" s="91">
        <v>23</v>
      </c>
      <c r="O36" s="91">
        <f t="shared" si="22"/>
        <v>27</v>
      </c>
      <c r="P36" s="91">
        <v>14</v>
      </c>
      <c r="Q36" s="91">
        <v>43</v>
      </c>
      <c r="R36" s="91">
        <f t="shared" si="23"/>
        <v>57</v>
      </c>
      <c r="S36" s="91"/>
      <c r="T36" s="91"/>
      <c r="U36" s="91">
        <f t="shared" si="24"/>
        <v>0</v>
      </c>
      <c r="V36" s="91"/>
      <c r="W36" s="91"/>
      <c r="X36" s="91">
        <f t="shared" si="25"/>
        <v>0</v>
      </c>
      <c r="Y36" s="91"/>
      <c r="Z36" s="91"/>
      <c r="AA36" s="91">
        <f t="shared" si="26"/>
        <v>0</v>
      </c>
    </row>
    <row r="37" spans="1:27" outlineLevel="6" x14ac:dyDescent="0.25">
      <c r="A37" s="41">
        <v>52.120100000000001</v>
      </c>
      <c r="B37" s="41" t="s">
        <v>46</v>
      </c>
      <c r="C37" s="41" t="s">
        <v>47</v>
      </c>
      <c r="D37" s="91">
        <f t="shared" si="18"/>
        <v>119</v>
      </c>
      <c r="E37" s="91">
        <f t="shared" si="18"/>
        <v>21</v>
      </c>
      <c r="F37" s="91">
        <f t="shared" si="19"/>
        <v>140</v>
      </c>
      <c r="G37" s="91">
        <v>42</v>
      </c>
      <c r="H37" s="91">
        <v>5</v>
      </c>
      <c r="I37" s="91">
        <f t="shared" si="20"/>
        <v>47</v>
      </c>
      <c r="J37" s="91">
        <v>30</v>
      </c>
      <c r="K37" s="91">
        <v>5</v>
      </c>
      <c r="L37" s="91">
        <f t="shared" si="21"/>
        <v>35</v>
      </c>
      <c r="M37" s="91">
        <v>20</v>
      </c>
      <c r="N37" s="91">
        <v>5</v>
      </c>
      <c r="O37" s="91">
        <f t="shared" si="22"/>
        <v>25</v>
      </c>
      <c r="P37" s="91">
        <v>27</v>
      </c>
      <c r="Q37" s="91">
        <v>4</v>
      </c>
      <c r="R37" s="91">
        <f t="shared" si="23"/>
        <v>31</v>
      </c>
      <c r="S37" s="91"/>
      <c r="T37" s="91"/>
      <c r="U37" s="91">
        <f t="shared" si="24"/>
        <v>0</v>
      </c>
      <c r="V37" s="91"/>
      <c r="W37" s="91">
        <v>2</v>
      </c>
      <c r="X37" s="91">
        <f t="shared" si="25"/>
        <v>2</v>
      </c>
      <c r="Y37" s="91"/>
      <c r="Z37" s="91"/>
      <c r="AA37" s="91">
        <f t="shared" si="26"/>
        <v>0</v>
      </c>
    </row>
    <row r="38" spans="1:27" outlineLevel="6" x14ac:dyDescent="0.25">
      <c r="A38" s="41">
        <v>52.130200000000002</v>
      </c>
      <c r="B38" s="41" t="s">
        <v>529</v>
      </c>
      <c r="C38" s="41" t="s">
        <v>540</v>
      </c>
      <c r="D38" s="91">
        <f t="shared" si="18"/>
        <v>16</v>
      </c>
      <c r="E38" s="91">
        <f t="shared" si="18"/>
        <v>16</v>
      </c>
      <c r="F38" s="91">
        <f t="shared" si="19"/>
        <v>32</v>
      </c>
      <c r="G38" s="91">
        <v>6</v>
      </c>
      <c r="H38" s="91">
        <v>5</v>
      </c>
      <c r="I38" s="91">
        <f t="shared" si="20"/>
        <v>11</v>
      </c>
      <c r="J38" s="91">
        <v>3</v>
      </c>
      <c r="K38" s="91">
        <v>3</v>
      </c>
      <c r="L38" s="91">
        <f t="shared" si="21"/>
        <v>6</v>
      </c>
      <c r="M38" s="91">
        <v>3</v>
      </c>
      <c r="N38" s="91">
        <v>3</v>
      </c>
      <c r="O38" s="91">
        <f t="shared" si="22"/>
        <v>6</v>
      </c>
      <c r="P38" s="91">
        <v>2</v>
      </c>
      <c r="Q38" s="91">
        <v>5</v>
      </c>
      <c r="R38" s="91">
        <f t="shared" si="23"/>
        <v>7</v>
      </c>
      <c r="S38" s="91"/>
      <c r="T38" s="91"/>
      <c r="U38" s="91">
        <f t="shared" si="24"/>
        <v>0</v>
      </c>
      <c r="V38" s="91">
        <v>2</v>
      </c>
      <c r="W38" s="91"/>
      <c r="X38" s="91">
        <f t="shared" si="25"/>
        <v>2</v>
      </c>
      <c r="Y38" s="91"/>
      <c r="Z38" s="91"/>
      <c r="AA38" s="91">
        <f t="shared" si="26"/>
        <v>0</v>
      </c>
    </row>
    <row r="39" spans="1:27" outlineLevel="6" x14ac:dyDescent="0.25">
      <c r="A39" s="41">
        <v>52.140099999999997</v>
      </c>
      <c r="B39" s="41" t="s">
        <v>392</v>
      </c>
      <c r="C39" s="41" t="s">
        <v>393</v>
      </c>
      <c r="D39" s="91">
        <f t="shared" si="18"/>
        <v>149</v>
      </c>
      <c r="E39" s="91">
        <f t="shared" si="18"/>
        <v>231</v>
      </c>
      <c r="F39" s="91">
        <f t="shared" si="19"/>
        <v>380</v>
      </c>
      <c r="G39" s="91">
        <v>38</v>
      </c>
      <c r="H39" s="91">
        <v>50</v>
      </c>
      <c r="I39" s="91">
        <f t="shared" si="20"/>
        <v>88</v>
      </c>
      <c r="J39" s="91">
        <v>36</v>
      </c>
      <c r="K39" s="91">
        <v>42</v>
      </c>
      <c r="L39" s="91">
        <f t="shared" si="21"/>
        <v>78</v>
      </c>
      <c r="M39" s="91">
        <v>30</v>
      </c>
      <c r="N39" s="91">
        <v>51</v>
      </c>
      <c r="O39" s="91">
        <f t="shared" si="22"/>
        <v>81</v>
      </c>
      <c r="P39" s="91">
        <v>45</v>
      </c>
      <c r="Q39" s="91">
        <v>86</v>
      </c>
      <c r="R39" s="91">
        <f t="shared" si="23"/>
        <v>131</v>
      </c>
      <c r="S39" s="91"/>
      <c r="T39" s="91"/>
      <c r="U39" s="91">
        <f t="shared" si="24"/>
        <v>0</v>
      </c>
      <c r="V39" s="91"/>
      <c r="W39" s="91">
        <v>2</v>
      </c>
      <c r="X39" s="91">
        <f t="shared" si="25"/>
        <v>2</v>
      </c>
      <c r="Y39" s="91"/>
      <c r="Z39" s="91"/>
      <c r="AA39" s="91">
        <f t="shared" si="26"/>
        <v>0</v>
      </c>
    </row>
    <row r="40" spans="1:27" outlineLevel="6" x14ac:dyDescent="0.25">
      <c r="A40" s="41">
        <v>52.140099999999997</v>
      </c>
      <c r="B40" s="41" t="s">
        <v>42</v>
      </c>
      <c r="C40" s="41" t="s">
        <v>43</v>
      </c>
      <c r="D40" s="91">
        <f t="shared" si="18"/>
        <v>3</v>
      </c>
      <c r="E40" s="91">
        <f t="shared" si="18"/>
        <v>1</v>
      </c>
      <c r="F40" s="91">
        <f t="shared" si="19"/>
        <v>4</v>
      </c>
      <c r="G40" s="91">
        <v>1</v>
      </c>
      <c r="H40" s="91"/>
      <c r="I40" s="91">
        <f t="shared" si="20"/>
        <v>1</v>
      </c>
      <c r="J40" s="91">
        <v>1</v>
      </c>
      <c r="K40" s="91">
        <v>1</v>
      </c>
      <c r="L40" s="91">
        <f t="shared" si="21"/>
        <v>2</v>
      </c>
      <c r="M40" s="91"/>
      <c r="N40" s="91"/>
      <c r="O40" s="91">
        <f t="shared" si="22"/>
        <v>0</v>
      </c>
      <c r="P40" s="91">
        <v>1</v>
      </c>
      <c r="Q40" s="91"/>
      <c r="R40" s="91">
        <f t="shared" si="23"/>
        <v>1</v>
      </c>
      <c r="S40" s="91"/>
      <c r="T40" s="91"/>
      <c r="U40" s="91">
        <f t="shared" si="24"/>
        <v>0</v>
      </c>
      <c r="V40" s="91"/>
      <c r="W40" s="91"/>
      <c r="X40" s="91">
        <f t="shared" si="25"/>
        <v>0</v>
      </c>
      <c r="Y40" s="91"/>
      <c r="Z40" s="91"/>
      <c r="AA40" s="91">
        <f t="shared" si="26"/>
        <v>0</v>
      </c>
    </row>
    <row r="41" spans="1:27" s="90" customFormat="1" outlineLevel="4" x14ac:dyDescent="0.25">
      <c r="A41" s="243" t="s">
        <v>11</v>
      </c>
      <c r="B41" s="243"/>
      <c r="C41" s="243"/>
      <c r="D41" s="89">
        <f t="shared" ref="D41:AA41" si="27">SUBTOTAL(9,D43:D46)</f>
        <v>88</v>
      </c>
      <c r="E41" s="89">
        <f t="shared" si="27"/>
        <v>92</v>
      </c>
      <c r="F41" s="89">
        <f t="shared" si="27"/>
        <v>180</v>
      </c>
      <c r="G41" s="89">
        <f t="shared" si="27"/>
        <v>39</v>
      </c>
      <c r="H41" s="89">
        <f t="shared" si="27"/>
        <v>47</v>
      </c>
      <c r="I41" s="89">
        <f t="shared" si="27"/>
        <v>86</v>
      </c>
      <c r="J41" s="89">
        <f t="shared" si="27"/>
        <v>49</v>
      </c>
      <c r="K41" s="89">
        <f t="shared" si="27"/>
        <v>44</v>
      </c>
      <c r="L41" s="89">
        <f t="shared" si="27"/>
        <v>93</v>
      </c>
      <c r="M41" s="89">
        <f t="shared" si="27"/>
        <v>0</v>
      </c>
      <c r="N41" s="89">
        <f t="shared" si="27"/>
        <v>0</v>
      </c>
      <c r="O41" s="89">
        <f t="shared" si="27"/>
        <v>0</v>
      </c>
      <c r="P41" s="89">
        <f t="shared" si="27"/>
        <v>0</v>
      </c>
      <c r="Q41" s="89">
        <f t="shared" si="27"/>
        <v>0</v>
      </c>
      <c r="R41" s="89">
        <f t="shared" si="27"/>
        <v>0</v>
      </c>
      <c r="S41" s="89">
        <f t="shared" si="27"/>
        <v>0</v>
      </c>
      <c r="T41" s="89">
        <f t="shared" si="27"/>
        <v>1</v>
      </c>
      <c r="U41" s="89">
        <f t="shared" si="27"/>
        <v>1</v>
      </c>
      <c r="V41" s="89">
        <f t="shared" si="27"/>
        <v>0</v>
      </c>
      <c r="W41" s="89">
        <f t="shared" si="27"/>
        <v>0</v>
      </c>
      <c r="X41" s="89">
        <f t="shared" si="27"/>
        <v>0</v>
      </c>
      <c r="Y41" s="89">
        <f t="shared" si="27"/>
        <v>0</v>
      </c>
      <c r="Z41" s="89">
        <f t="shared" si="27"/>
        <v>0</v>
      </c>
      <c r="AA41" s="89">
        <f t="shared" si="27"/>
        <v>0</v>
      </c>
    </row>
    <row r="42" spans="1:27" s="90" customFormat="1" outlineLevel="5" x14ac:dyDescent="0.25">
      <c r="A42" s="245" t="s">
        <v>23</v>
      </c>
      <c r="B42" s="245"/>
      <c r="C42" s="245"/>
      <c r="D42" s="89">
        <f t="shared" ref="D42:AA42" si="28">SUBTOTAL(9,D43:D43)</f>
        <v>75</v>
      </c>
      <c r="E42" s="89">
        <f t="shared" si="28"/>
        <v>85</v>
      </c>
      <c r="F42" s="89">
        <f t="shared" si="28"/>
        <v>160</v>
      </c>
      <c r="G42" s="89">
        <f t="shared" si="28"/>
        <v>38</v>
      </c>
      <c r="H42" s="89">
        <f t="shared" si="28"/>
        <v>47</v>
      </c>
      <c r="I42" s="89">
        <f t="shared" si="28"/>
        <v>85</v>
      </c>
      <c r="J42" s="89">
        <f t="shared" si="28"/>
        <v>37</v>
      </c>
      <c r="K42" s="89">
        <f t="shared" si="28"/>
        <v>37</v>
      </c>
      <c r="L42" s="89">
        <f t="shared" si="28"/>
        <v>74</v>
      </c>
      <c r="M42" s="89">
        <f t="shared" si="28"/>
        <v>0</v>
      </c>
      <c r="N42" s="89">
        <f t="shared" si="28"/>
        <v>0</v>
      </c>
      <c r="O42" s="89">
        <f t="shared" si="28"/>
        <v>0</v>
      </c>
      <c r="P42" s="89">
        <f t="shared" si="28"/>
        <v>0</v>
      </c>
      <c r="Q42" s="89">
        <f t="shared" si="28"/>
        <v>0</v>
      </c>
      <c r="R42" s="89">
        <f t="shared" si="28"/>
        <v>0</v>
      </c>
      <c r="S42" s="89">
        <f t="shared" si="28"/>
        <v>0</v>
      </c>
      <c r="T42" s="89">
        <f t="shared" si="28"/>
        <v>1</v>
      </c>
      <c r="U42" s="89">
        <f t="shared" si="28"/>
        <v>1</v>
      </c>
      <c r="V42" s="89">
        <f t="shared" si="28"/>
        <v>0</v>
      </c>
      <c r="W42" s="89">
        <f t="shared" si="28"/>
        <v>0</v>
      </c>
      <c r="X42" s="89">
        <f t="shared" si="28"/>
        <v>0</v>
      </c>
      <c r="Y42" s="89">
        <f t="shared" si="28"/>
        <v>0</v>
      </c>
      <c r="Z42" s="89">
        <f t="shared" si="28"/>
        <v>0</v>
      </c>
      <c r="AA42" s="89">
        <f t="shared" si="28"/>
        <v>0</v>
      </c>
    </row>
    <row r="43" spans="1:27" outlineLevel="6" x14ac:dyDescent="0.25">
      <c r="A43" s="41">
        <v>52.010100000000001</v>
      </c>
      <c r="B43" s="41" t="s">
        <v>380</v>
      </c>
      <c r="C43" s="41" t="s">
        <v>381</v>
      </c>
      <c r="D43" s="91">
        <f>G43+J43+M43+P43+S43+V43+Y43</f>
        <v>75</v>
      </c>
      <c r="E43" s="91">
        <f>H43+K43+N43+Q43+T43+W43+Z43</f>
        <v>85</v>
      </c>
      <c r="F43" s="91">
        <f>SUM(D43:E43)</f>
        <v>160</v>
      </c>
      <c r="G43" s="91">
        <v>38</v>
      </c>
      <c r="H43" s="91">
        <v>47</v>
      </c>
      <c r="I43" s="91">
        <f>SUM(G43:H43)</f>
        <v>85</v>
      </c>
      <c r="J43" s="91">
        <v>37</v>
      </c>
      <c r="K43" s="91">
        <v>37</v>
      </c>
      <c r="L43" s="91">
        <f>SUM(J43:K43)</f>
        <v>74</v>
      </c>
      <c r="M43" s="91"/>
      <c r="N43" s="91"/>
      <c r="O43" s="91">
        <f>SUM(M43:N43)</f>
        <v>0</v>
      </c>
      <c r="P43" s="91"/>
      <c r="Q43" s="91"/>
      <c r="R43" s="91">
        <f>SUM(P43:Q43)</f>
        <v>0</v>
      </c>
      <c r="S43" s="91"/>
      <c r="T43" s="91">
        <v>1</v>
      </c>
      <c r="U43" s="91">
        <f>SUM(S43:T43)</f>
        <v>1</v>
      </c>
      <c r="V43" s="91"/>
      <c r="W43" s="91"/>
      <c r="X43" s="91">
        <f>SUM(V43:W43)</f>
        <v>0</v>
      </c>
      <c r="Y43" s="91"/>
      <c r="Z43" s="91"/>
      <c r="AA43" s="91">
        <f>SUM(Y43:Z43)</f>
        <v>0</v>
      </c>
    </row>
    <row r="44" spans="1:27" s="90" customFormat="1" outlineLevel="5" x14ac:dyDescent="0.25">
      <c r="A44" s="245" t="s">
        <v>24</v>
      </c>
      <c r="B44" s="245"/>
      <c r="C44" s="245"/>
      <c r="D44" s="89">
        <f t="shared" ref="D44:AA44" si="29">SUBTOTAL(9,D45:D46)</f>
        <v>13</v>
      </c>
      <c r="E44" s="89">
        <f t="shared" si="29"/>
        <v>7</v>
      </c>
      <c r="F44" s="89">
        <f t="shared" si="29"/>
        <v>20</v>
      </c>
      <c r="G44" s="89">
        <f t="shared" si="29"/>
        <v>1</v>
      </c>
      <c r="H44" s="89">
        <f t="shared" si="29"/>
        <v>0</v>
      </c>
      <c r="I44" s="89">
        <f t="shared" si="29"/>
        <v>1</v>
      </c>
      <c r="J44" s="89">
        <f t="shared" si="29"/>
        <v>12</v>
      </c>
      <c r="K44" s="89">
        <f t="shared" si="29"/>
        <v>7</v>
      </c>
      <c r="L44" s="89">
        <f t="shared" si="29"/>
        <v>19</v>
      </c>
      <c r="M44" s="89">
        <f t="shared" si="29"/>
        <v>0</v>
      </c>
      <c r="N44" s="89">
        <f t="shared" si="29"/>
        <v>0</v>
      </c>
      <c r="O44" s="89">
        <f t="shared" si="29"/>
        <v>0</v>
      </c>
      <c r="P44" s="89">
        <f t="shared" si="29"/>
        <v>0</v>
      </c>
      <c r="Q44" s="89">
        <f t="shared" si="29"/>
        <v>0</v>
      </c>
      <c r="R44" s="89">
        <f t="shared" si="29"/>
        <v>0</v>
      </c>
      <c r="S44" s="89">
        <f t="shared" si="29"/>
        <v>0</v>
      </c>
      <c r="T44" s="89">
        <f t="shared" si="29"/>
        <v>0</v>
      </c>
      <c r="U44" s="89">
        <f t="shared" si="29"/>
        <v>0</v>
      </c>
      <c r="V44" s="89">
        <f t="shared" si="29"/>
        <v>0</v>
      </c>
      <c r="W44" s="89">
        <f t="shared" si="29"/>
        <v>0</v>
      </c>
      <c r="X44" s="89">
        <f t="shared" si="29"/>
        <v>0</v>
      </c>
      <c r="Y44" s="89">
        <f t="shared" si="29"/>
        <v>0</v>
      </c>
      <c r="Z44" s="89">
        <f t="shared" si="29"/>
        <v>0</v>
      </c>
      <c r="AA44" s="89">
        <f t="shared" si="29"/>
        <v>0</v>
      </c>
    </row>
    <row r="45" spans="1:27" outlineLevel="6" x14ac:dyDescent="0.25">
      <c r="A45" s="41">
        <v>52.080100000000002</v>
      </c>
      <c r="B45" s="41" t="s">
        <v>36</v>
      </c>
      <c r="C45" s="41" t="s">
        <v>37</v>
      </c>
      <c r="D45" s="91">
        <f>G45+J45+M45+P45+S45+V45+Y45</f>
        <v>10</v>
      </c>
      <c r="E45" s="91">
        <f>H45+K45+N45+Q45+T45+W45+Z45</f>
        <v>1</v>
      </c>
      <c r="F45" s="91">
        <f>SUM(D45:E45)</f>
        <v>11</v>
      </c>
      <c r="G45" s="91">
        <v>1</v>
      </c>
      <c r="H45" s="91"/>
      <c r="I45" s="91">
        <f>SUM(G45:H45)</f>
        <v>1</v>
      </c>
      <c r="J45" s="91">
        <v>9</v>
      </c>
      <c r="K45" s="91">
        <v>1</v>
      </c>
      <c r="L45" s="91">
        <f>SUM(J45:K45)</f>
        <v>10</v>
      </c>
      <c r="M45" s="91"/>
      <c r="N45" s="91"/>
      <c r="O45" s="91">
        <f>SUM(M45:N45)</f>
        <v>0</v>
      </c>
      <c r="P45" s="91"/>
      <c r="Q45" s="91"/>
      <c r="R45" s="91">
        <f>SUM(P45:Q45)</f>
        <v>0</v>
      </c>
      <c r="S45" s="91"/>
      <c r="T45" s="91"/>
      <c r="U45" s="91">
        <f>SUM(S45:T45)</f>
        <v>0</v>
      </c>
      <c r="V45" s="91"/>
      <c r="W45" s="91"/>
      <c r="X45" s="91">
        <f>SUM(V45:W45)</f>
        <v>0</v>
      </c>
      <c r="Y45" s="91"/>
      <c r="Z45" s="91"/>
      <c r="AA45" s="91">
        <f>SUM(Y45:Z45)</f>
        <v>0</v>
      </c>
    </row>
    <row r="46" spans="1:27" outlineLevel="6" x14ac:dyDescent="0.25">
      <c r="A46" s="41">
        <v>52.110100000000003</v>
      </c>
      <c r="B46" s="41" t="s">
        <v>51</v>
      </c>
      <c r="C46" s="41" t="s">
        <v>52</v>
      </c>
      <c r="D46" s="91">
        <f>G46+J46+M46+P46+S46+V46+Y46</f>
        <v>3</v>
      </c>
      <c r="E46" s="91">
        <f>H46+K46+N46+Q46+T46+W46+Z46</f>
        <v>6</v>
      </c>
      <c r="F46" s="91">
        <f>SUM(D46:E46)</f>
        <v>9</v>
      </c>
      <c r="G46" s="91"/>
      <c r="H46" s="91"/>
      <c r="I46" s="91">
        <f>SUM(G46:H46)</f>
        <v>0</v>
      </c>
      <c r="J46" s="91">
        <v>3</v>
      </c>
      <c r="K46" s="91">
        <v>6</v>
      </c>
      <c r="L46" s="91">
        <f>SUM(J46:K46)</f>
        <v>9</v>
      </c>
      <c r="M46" s="91"/>
      <c r="N46" s="91"/>
      <c r="O46" s="91">
        <f>SUM(M46:N46)</f>
        <v>0</v>
      </c>
      <c r="P46" s="91"/>
      <c r="Q46" s="91"/>
      <c r="R46" s="91">
        <f>SUM(P46:Q46)</f>
        <v>0</v>
      </c>
      <c r="S46" s="91"/>
      <c r="T46" s="91"/>
      <c r="U46" s="91">
        <f>SUM(S46:T46)</f>
        <v>0</v>
      </c>
      <c r="V46" s="91"/>
      <c r="W46" s="91"/>
      <c r="X46" s="91">
        <f>SUM(V46:W46)</f>
        <v>0</v>
      </c>
      <c r="Y46" s="91"/>
      <c r="Z46" s="91"/>
      <c r="AA46" s="91">
        <f>SUM(Y46:Z46)</f>
        <v>0</v>
      </c>
    </row>
    <row r="47" spans="1:27" s="90" customFormat="1" outlineLevel="3" x14ac:dyDescent="0.25">
      <c r="A47" s="244" t="s">
        <v>354</v>
      </c>
      <c r="B47" s="244"/>
      <c r="C47" s="244"/>
      <c r="D47" s="89">
        <f t="shared" ref="D47:AA47" si="30">SUBTOTAL(9,D50:D53)</f>
        <v>164</v>
      </c>
      <c r="E47" s="89">
        <f t="shared" si="30"/>
        <v>273</v>
      </c>
      <c r="F47" s="89">
        <f t="shared" si="30"/>
        <v>437</v>
      </c>
      <c r="G47" s="89">
        <f t="shared" si="30"/>
        <v>58</v>
      </c>
      <c r="H47" s="89">
        <f t="shared" si="30"/>
        <v>74</v>
      </c>
      <c r="I47" s="89">
        <f t="shared" si="30"/>
        <v>132</v>
      </c>
      <c r="J47" s="89">
        <f t="shared" si="30"/>
        <v>53</v>
      </c>
      <c r="K47" s="89">
        <f t="shared" si="30"/>
        <v>90</v>
      </c>
      <c r="L47" s="89">
        <f t="shared" si="30"/>
        <v>143</v>
      </c>
      <c r="M47" s="89">
        <f t="shared" si="30"/>
        <v>15</v>
      </c>
      <c r="N47" s="89">
        <f t="shared" si="30"/>
        <v>47</v>
      </c>
      <c r="O47" s="89">
        <f t="shared" si="30"/>
        <v>62</v>
      </c>
      <c r="P47" s="89">
        <f t="shared" si="30"/>
        <v>38</v>
      </c>
      <c r="Q47" s="89">
        <f t="shared" si="30"/>
        <v>62</v>
      </c>
      <c r="R47" s="89">
        <f t="shared" si="30"/>
        <v>100</v>
      </c>
      <c r="S47" s="89">
        <f t="shared" si="30"/>
        <v>0</v>
      </c>
      <c r="T47" s="89">
        <f t="shared" si="30"/>
        <v>0</v>
      </c>
      <c r="U47" s="89">
        <f t="shared" si="30"/>
        <v>0</v>
      </c>
      <c r="V47" s="89">
        <f t="shared" si="30"/>
        <v>0</v>
      </c>
      <c r="W47" s="89">
        <f t="shared" si="30"/>
        <v>0</v>
      </c>
      <c r="X47" s="89">
        <f t="shared" si="30"/>
        <v>0</v>
      </c>
      <c r="Y47" s="89">
        <f t="shared" si="30"/>
        <v>0</v>
      </c>
      <c r="Z47" s="89">
        <f t="shared" si="30"/>
        <v>0</v>
      </c>
      <c r="AA47" s="89">
        <f t="shared" si="30"/>
        <v>0</v>
      </c>
    </row>
    <row r="48" spans="1:27" s="90" customFormat="1" outlineLevel="4" x14ac:dyDescent="0.25">
      <c r="A48" s="243" t="s">
        <v>10</v>
      </c>
      <c r="B48" s="243"/>
      <c r="C48" s="243"/>
      <c r="D48" s="89">
        <f t="shared" ref="D48:AA48" si="31">SUBTOTAL(9,D50:D50)</f>
        <v>122</v>
      </c>
      <c r="E48" s="89">
        <f t="shared" si="31"/>
        <v>210</v>
      </c>
      <c r="F48" s="89">
        <f t="shared" si="31"/>
        <v>332</v>
      </c>
      <c r="G48" s="89">
        <f t="shared" si="31"/>
        <v>35</v>
      </c>
      <c r="H48" s="89">
        <f t="shared" si="31"/>
        <v>43</v>
      </c>
      <c r="I48" s="89">
        <f t="shared" si="31"/>
        <v>78</v>
      </c>
      <c r="J48" s="89">
        <f t="shared" si="31"/>
        <v>34</v>
      </c>
      <c r="K48" s="89">
        <f t="shared" si="31"/>
        <v>58</v>
      </c>
      <c r="L48" s="89">
        <f t="shared" si="31"/>
        <v>92</v>
      </c>
      <c r="M48" s="89">
        <f t="shared" si="31"/>
        <v>15</v>
      </c>
      <c r="N48" s="89">
        <f t="shared" si="31"/>
        <v>47</v>
      </c>
      <c r="O48" s="89">
        <f t="shared" si="31"/>
        <v>62</v>
      </c>
      <c r="P48" s="89">
        <f t="shared" si="31"/>
        <v>38</v>
      </c>
      <c r="Q48" s="89">
        <f t="shared" si="31"/>
        <v>62</v>
      </c>
      <c r="R48" s="89">
        <f t="shared" si="31"/>
        <v>100</v>
      </c>
      <c r="S48" s="89">
        <f t="shared" si="31"/>
        <v>0</v>
      </c>
      <c r="T48" s="89">
        <f t="shared" si="31"/>
        <v>0</v>
      </c>
      <c r="U48" s="89">
        <f t="shared" si="31"/>
        <v>0</v>
      </c>
      <c r="V48" s="89">
        <f t="shared" si="31"/>
        <v>0</v>
      </c>
      <c r="W48" s="89">
        <f t="shared" si="31"/>
        <v>0</v>
      </c>
      <c r="X48" s="89">
        <f t="shared" si="31"/>
        <v>0</v>
      </c>
      <c r="Y48" s="89">
        <f t="shared" si="31"/>
        <v>0</v>
      </c>
      <c r="Z48" s="89">
        <f t="shared" si="31"/>
        <v>0</v>
      </c>
      <c r="AA48" s="89">
        <f t="shared" si="31"/>
        <v>0</v>
      </c>
    </row>
    <row r="49" spans="1:27" s="90" customFormat="1" outlineLevel="5" x14ac:dyDescent="0.25">
      <c r="A49" s="245" t="s">
        <v>19</v>
      </c>
      <c r="B49" s="245"/>
      <c r="C49" s="245"/>
      <c r="D49" s="89">
        <f t="shared" ref="D49:AA49" si="32">SUBTOTAL(9,D50:D50)</f>
        <v>122</v>
      </c>
      <c r="E49" s="89">
        <f t="shared" si="32"/>
        <v>210</v>
      </c>
      <c r="F49" s="89">
        <f t="shared" si="32"/>
        <v>332</v>
      </c>
      <c r="G49" s="89">
        <f t="shared" si="32"/>
        <v>35</v>
      </c>
      <c r="H49" s="89">
        <f t="shared" si="32"/>
        <v>43</v>
      </c>
      <c r="I49" s="89">
        <f t="shared" si="32"/>
        <v>78</v>
      </c>
      <c r="J49" s="89">
        <f t="shared" si="32"/>
        <v>34</v>
      </c>
      <c r="K49" s="89">
        <f t="shared" si="32"/>
        <v>58</v>
      </c>
      <c r="L49" s="89">
        <f t="shared" si="32"/>
        <v>92</v>
      </c>
      <c r="M49" s="89">
        <f t="shared" si="32"/>
        <v>15</v>
      </c>
      <c r="N49" s="89">
        <f t="shared" si="32"/>
        <v>47</v>
      </c>
      <c r="O49" s="89">
        <f t="shared" si="32"/>
        <v>62</v>
      </c>
      <c r="P49" s="89">
        <f t="shared" si="32"/>
        <v>38</v>
      </c>
      <c r="Q49" s="89">
        <f t="shared" si="32"/>
        <v>62</v>
      </c>
      <c r="R49" s="89">
        <f t="shared" si="32"/>
        <v>100</v>
      </c>
      <c r="S49" s="89">
        <f t="shared" si="32"/>
        <v>0</v>
      </c>
      <c r="T49" s="89">
        <f t="shared" si="32"/>
        <v>0</v>
      </c>
      <c r="U49" s="89">
        <f t="shared" si="32"/>
        <v>0</v>
      </c>
      <c r="V49" s="89">
        <f t="shared" si="32"/>
        <v>0</v>
      </c>
      <c r="W49" s="89">
        <f t="shared" si="32"/>
        <v>0</v>
      </c>
      <c r="X49" s="89">
        <f t="shared" si="32"/>
        <v>0</v>
      </c>
      <c r="Y49" s="89">
        <f t="shared" si="32"/>
        <v>0</v>
      </c>
      <c r="Z49" s="89">
        <f t="shared" si="32"/>
        <v>0</v>
      </c>
      <c r="AA49" s="89">
        <f t="shared" si="32"/>
        <v>0</v>
      </c>
    </row>
    <row r="50" spans="1:27" outlineLevel="6" x14ac:dyDescent="0.25">
      <c r="A50" s="41">
        <v>4.0400999999999998</v>
      </c>
      <c r="B50" s="41" t="s">
        <v>53</v>
      </c>
      <c r="C50" s="41" t="s">
        <v>54</v>
      </c>
      <c r="D50" s="91">
        <f>G50+J50+M50+P50+S50+V50+Y50</f>
        <v>122</v>
      </c>
      <c r="E50" s="91">
        <f>H50+K50+N50+Q50+T50+W50+Z50</f>
        <v>210</v>
      </c>
      <c r="F50" s="91">
        <f>SUM(D50:E50)</f>
        <v>332</v>
      </c>
      <c r="G50" s="91">
        <v>35</v>
      </c>
      <c r="H50" s="91">
        <v>43</v>
      </c>
      <c r="I50" s="91">
        <f>SUM(G50:H50)</f>
        <v>78</v>
      </c>
      <c r="J50" s="91">
        <v>34</v>
      </c>
      <c r="K50" s="91">
        <v>58</v>
      </c>
      <c r="L50" s="91">
        <f>SUM(J50:K50)</f>
        <v>92</v>
      </c>
      <c r="M50" s="91">
        <v>15</v>
      </c>
      <c r="N50" s="91">
        <v>47</v>
      </c>
      <c r="O50" s="91">
        <f>SUM(M50:N50)</f>
        <v>62</v>
      </c>
      <c r="P50" s="91">
        <v>38</v>
      </c>
      <c r="Q50" s="91">
        <v>62</v>
      </c>
      <c r="R50" s="91">
        <f>SUM(P50:Q50)</f>
        <v>100</v>
      </c>
      <c r="S50" s="91"/>
      <c r="T50" s="91"/>
      <c r="U50" s="91">
        <f>SUM(S50:T50)</f>
        <v>0</v>
      </c>
      <c r="V50" s="91"/>
      <c r="W50" s="91"/>
      <c r="X50" s="91">
        <f>SUM(V50:W50)</f>
        <v>0</v>
      </c>
      <c r="Y50" s="91"/>
      <c r="Z50" s="91"/>
      <c r="AA50" s="91">
        <f>SUM(Y50:Z50)</f>
        <v>0</v>
      </c>
    </row>
    <row r="51" spans="1:27" s="90" customFormat="1" outlineLevel="4" x14ac:dyDescent="0.25">
      <c r="A51" s="243" t="s">
        <v>11</v>
      </c>
      <c r="B51" s="243"/>
      <c r="C51" s="243"/>
      <c r="D51" s="89">
        <f t="shared" ref="D51:AA51" si="33">SUBTOTAL(9,D53:D53)</f>
        <v>42</v>
      </c>
      <c r="E51" s="89">
        <f t="shared" si="33"/>
        <v>63</v>
      </c>
      <c r="F51" s="89">
        <f t="shared" si="33"/>
        <v>105</v>
      </c>
      <c r="G51" s="89">
        <f t="shared" si="33"/>
        <v>23</v>
      </c>
      <c r="H51" s="89">
        <f t="shared" si="33"/>
        <v>31</v>
      </c>
      <c r="I51" s="89">
        <f t="shared" si="33"/>
        <v>54</v>
      </c>
      <c r="J51" s="89">
        <f t="shared" si="33"/>
        <v>19</v>
      </c>
      <c r="K51" s="89">
        <f t="shared" si="33"/>
        <v>32</v>
      </c>
      <c r="L51" s="89">
        <f t="shared" si="33"/>
        <v>51</v>
      </c>
      <c r="M51" s="89">
        <f t="shared" si="33"/>
        <v>0</v>
      </c>
      <c r="N51" s="89">
        <f t="shared" si="33"/>
        <v>0</v>
      </c>
      <c r="O51" s="89">
        <f t="shared" si="33"/>
        <v>0</v>
      </c>
      <c r="P51" s="89">
        <f t="shared" si="33"/>
        <v>0</v>
      </c>
      <c r="Q51" s="89">
        <f t="shared" si="33"/>
        <v>0</v>
      </c>
      <c r="R51" s="89">
        <f t="shared" si="33"/>
        <v>0</v>
      </c>
      <c r="S51" s="89">
        <f t="shared" si="33"/>
        <v>0</v>
      </c>
      <c r="T51" s="89">
        <f t="shared" si="33"/>
        <v>0</v>
      </c>
      <c r="U51" s="89">
        <f t="shared" si="33"/>
        <v>0</v>
      </c>
      <c r="V51" s="89">
        <f t="shared" si="33"/>
        <v>0</v>
      </c>
      <c r="W51" s="89">
        <f t="shared" si="33"/>
        <v>0</v>
      </c>
      <c r="X51" s="89">
        <f t="shared" si="33"/>
        <v>0</v>
      </c>
      <c r="Y51" s="89">
        <f t="shared" si="33"/>
        <v>0</v>
      </c>
      <c r="Z51" s="89">
        <f t="shared" si="33"/>
        <v>0</v>
      </c>
      <c r="AA51" s="89">
        <f t="shared" si="33"/>
        <v>0</v>
      </c>
    </row>
    <row r="52" spans="1:27" s="90" customFormat="1" outlineLevel="5" x14ac:dyDescent="0.25">
      <c r="A52" s="245" t="s">
        <v>23</v>
      </c>
      <c r="B52" s="245"/>
      <c r="C52" s="245"/>
      <c r="D52" s="89">
        <f t="shared" ref="D52:AA52" si="34">SUBTOTAL(9,D53:D53)</f>
        <v>42</v>
      </c>
      <c r="E52" s="89">
        <f t="shared" si="34"/>
        <v>63</v>
      </c>
      <c r="F52" s="89">
        <f t="shared" si="34"/>
        <v>105</v>
      </c>
      <c r="G52" s="89">
        <f t="shared" si="34"/>
        <v>23</v>
      </c>
      <c r="H52" s="89">
        <f t="shared" si="34"/>
        <v>31</v>
      </c>
      <c r="I52" s="89">
        <f t="shared" si="34"/>
        <v>54</v>
      </c>
      <c r="J52" s="89">
        <f t="shared" si="34"/>
        <v>19</v>
      </c>
      <c r="K52" s="89">
        <f t="shared" si="34"/>
        <v>32</v>
      </c>
      <c r="L52" s="89">
        <f t="shared" si="34"/>
        <v>51</v>
      </c>
      <c r="M52" s="89">
        <f t="shared" si="34"/>
        <v>0</v>
      </c>
      <c r="N52" s="89">
        <f t="shared" si="34"/>
        <v>0</v>
      </c>
      <c r="O52" s="89">
        <f t="shared" si="34"/>
        <v>0</v>
      </c>
      <c r="P52" s="89">
        <f t="shared" si="34"/>
        <v>0</v>
      </c>
      <c r="Q52" s="89">
        <f t="shared" si="34"/>
        <v>0</v>
      </c>
      <c r="R52" s="89">
        <f t="shared" si="34"/>
        <v>0</v>
      </c>
      <c r="S52" s="89">
        <f t="shared" si="34"/>
        <v>0</v>
      </c>
      <c r="T52" s="89">
        <f t="shared" si="34"/>
        <v>0</v>
      </c>
      <c r="U52" s="89">
        <f t="shared" si="34"/>
        <v>0</v>
      </c>
      <c r="V52" s="89">
        <f t="shared" si="34"/>
        <v>0</v>
      </c>
      <c r="W52" s="89">
        <f t="shared" si="34"/>
        <v>0</v>
      </c>
      <c r="X52" s="89">
        <f t="shared" si="34"/>
        <v>0</v>
      </c>
      <c r="Y52" s="89">
        <f t="shared" si="34"/>
        <v>0</v>
      </c>
      <c r="Z52" s="89">
        <f t="shared" si="34"/>
        <v>0</v>
      </c>
      <c r="AA52" s="89">
        <f t="shared" si="34"/>
        <v>0</v>
      </c>
    </row>
    <row r="53" spans="1:27" outlineLevel="6" x14ac:dyDescent="0.25">
      <c r="A53" s="41">
        <v>4.0201000000000002</v>
      </c>
      <c r="B53" s="41" t="s">
        <v>55</v>
      </c>
      <c r="C53" s="41" t="s">
        <v>56</v>
      </c>
      <c r="D53" s="91">
        <f>G53+J53+M53+P53+S53+V53+Y53</f>
        <v>42</v>
      </c>
      <c r="E53" s="91">
        <f>H53+K53+N53+Q53+T53+W53+Z53</f>
        <v>63</v>
      </c>
      <c r="F53" s="91">
        <f>SUM(D53:E53)</f>
        <v>105</v>
      </c>
      <c r="G53" s="91">
        <v>23</v>
      </c>
      <c r="H53" s="91">
        <v>31</v>
      </c>
      <c r="I53" s="91">
        <f>SUM(G53:H53)</f>
        <v>54</v>
      </c>
      <c r="J53" s="91">
        <v>19</v>
      </c>
      <c r="K53" s="91">
        <v>32</v>
      </c>
      <c r="L53" s="91">
        <f>SUM(J53:K53)</f>
        <v>51</v>
      </c>
      <c r="M53" s="91"/>
      <c r="N53" s="91"/>
      <c r="O53" s="91">
        <f>SUM(M53:N53)</f>
        <v>0</v>
      </c>
      <c r="P53" s="91"/>
      <c r="Q53" s="91"/>
      <c r="R53" s="91">
        <f>SUM(P53:Q53)</f>
        <v>0</v>
      </c>
      <c r="S53" s="91"/>
      <c r="T53" s="91"/>
      <c r="U53" s="91">
        <f>SUM(S53:T53)</f>
        <v>0</v>
      </c>
      <c r="V53" s="91"/>
      <c r="W53" s="91"/>
      <c r="X53" s="91">
        <f>SUM(V53:W53)</f>
        <v>0</v>
      </c>
      <c r="Y53" s="91"/>
      <c r="Z53" s="91"/>
      <c r="AA53" s="91">
        <f>SUM(Y53:Z53)</f>
        <v>0</v>
      </c>
    </row>
    <row r="54" spans="1:27" s="90" customFormat="1" outlineLevel="3" x14ac:dyDescent="0.25">
      <c r="A54" s="244" t="s">
        <v>356</v>
      </c>
      <c r="B54" s="244"/>
      <c r="C54" s="244"/>
      <c r="D54" s="89">
        <f t="shared" ref="D54:AA54" si="35">SUBTOTAL(9,D57:D80)</f>
        <v>1094</v>
      </c>
      <c r="E54" s="89">
        <f t="shared" si="35"/>
        <v>1746</v>
      </c>
      <c r="F54" s="89">
        <f t="shared" si="35"/>
        <v>2840</v>
      </c>
      <c r="G54" s="89">
        <f t="shared" si="35"/>
        <v>270</v>
      </c>
      <c r="H54" s="89">
        <f t="shared" si="35"/>
        <v>429</v>
      </c>
      <c r="I54" s="89">
        <f t="shared" si="35"/>
        <v>699</v>
      </c>
      <c r="J54" s="89">
        <f t="shared" si="35"/>
        <v>353</v>
      </c>
      <c r="K54" s="89">
        <f t="shared" si="35"/>
        <v>517</v>
      </c>
      <c r="L54" s="89">
        <f t="shared" si="35"/>
        <v>870</v>
      </c>
      <c r="M54" s="89">
        <f t="shared" si="35"/>
        <v>168</v>
      </c>
      <c r="N54" s="89">
        <f t="shared" si="35"/>
        <v>300</v>
      </c>
      <c r="O54" s="89">
        <f t="shared" si="35"/>
        <v>468</v>
      </c>
      <c r="P54" s="89">
        <f t="shared" si="35"/>
        <v>297</v>
      </c>
      <c r="Q54" s="89">
        <f t="shared" si="35"/>
        <v>482</v>
      </c>
      <c r="R54" s="89">
        <f t="shared" si="35"/>
        <v>779</v>
      </c>
      <c r="S54" s="89">
        <f t="shared" si="35"/>
        <v>4</v>
      </c>
      <c r="T54" s="89">
        <f t="shared" si="35"/>
        <v>8</v>
      </c>
      <c r="U54" s="89">
        <f t="shared" si="35"/>
        <v>12</v>
      </c>
      <c r="V54" s="89">
        <f t="shared" si="35"/>
        <v>2</v>
      </c>
      <c r="W54" s="89">
        <f t="shared" si="35"/>
        <v>10</v>
      </c>
      <c r="X54" s="89">
        <f t="shared" si="35"/>
        <v>12</v>
      </c>
      <c r="Y54" s="89">
        <f t="shared" si="35"/>
        <v>0</v>
      </c>
      <c r="Z54" s="89">
        <f t="shared" si="35"/>
        <v>0</v>
      </c>
      <c r="AA54" s="89">
        <f t="shared" si="35"/>
        <v>0</v>
      </c>
    </row>
    <row r="55" spans="1:27" s="90" customFormat="1" outlineLevel="4" x14ac:dyDescent="0.25">
      <c r="A55" s="243" t="s">
        <v>10</v>
      </c>
      <c r="B55" s="243"/>
      <c r="C55" s="243"/>
      <c r="D55" s="89">
        <f t="shared" ref="D55:AA55" si="36">SUBTOTAL(9,D57:D67)</f>
        <v>955</v>
      </c>
      <c r="E55" s="89">
        <f t="shared" si="36"/>
        <v>1615</v>
      </c>
      <c r="F55" s="89">
        <f t="shared" si="36"/>
        <v>2570</v>
      </c>
      <c r="G55" s="89">
        <f t="shared" si="36"/>
        <v>246</v>
      </c>
      <c r="H55" s="89">
        <f t="shared" si="36"/>
        <v>401</v>
      </c>
      <c r="I55" s="89">
        <f t="shared" si="36"/>
        <v>647</v>
      </c>
      <c r="J55" s="89">
        <f t="shared" si="36"/>
        <v>238</v>
      </c>
      <c r="K55" s="89">
        <f t="shared" si="36"/>
        <v>414</v>
      </c>
      <c r="L55" s="89">
        <f t="shared" si="36"/>
        <v>652</v>
      </c>
      <c r="M55" s="89">
        <f t="shared" si="36"/>
        <v>168</v>
      </c>
      <c r="N55" s="89">
        <f t="shared" si="36"/>
        <v>300</v>
      </c>
      <c r="O55" s="89">
        <f t="shared" si="36"/>
        <v>468</v>
      </c>
      <c r="P55" s="89">
        <f t="shared" si="36"/>
        <v>297</v>
      </c>
      <c r="Q55" s="89">
        <f t="shared" si="36"/>
        <v>482</v>
      </c>
      <c r="R55" s="89">
        <f t="shared" si="36"/>
        <v>779</v>
      </c>
      <c r="S55" s="89">
        <f t="shared" si="36"/>
        <v>4</v>
      </c>
      <c r="T55" s="89">
        <f t="shared" si="36"/>
        <v>8</v>
      </c>
      <c r="U55" s="89">
        <f t="shared" si="36"/>
        <v>12</v>
      </c>
      <c r="V55" s="89">
        <f t="shared" si="36"/>
        <v>2</v>
      </c>
      <c r="W55" s="89">
        <f t="shared" si="36"/>
        <v>10</v>
      </c>
      <c r="X55" s="89">
        <f t="shared" si="36"/>
        <v>12</v>
      </c>
      <c r="Y55" s="89">
        <f t="shared" si="36"/>
        <v>0</v>
      </c>
      <c r="Z55" s="89">
        <f t="shared" si="36"/>
        <v>0</v>
      </c>
      <c r="AA55" s="89">
        <f t="shared" si="36"/>
        <v>0</v>
      </c>
    </row>
    <row r="56" spans="1:27" s="90" customFormat="1" outlineLevel="5" x14ac:dyDescent="0.25">
      <c r="A56" s="245" t="s">
        <v>19</v>
      </c>
      <c r="B56" s="245"/>
      <c r="C56" s="245"/>
      <c r="D56" s="89">
        <f t="shared" ref="D56:AA56" si="37">SUBTOTAL(9,D57:D67)</f>
        <v>955</v>
      </c>
      <c r="E56" s="89">
        <f t="shared" si="37"/>
        <v>1615</v>
      </c>
      <c r="F56" s="89">
        <f t="shared" si="37"/>
        <v>2570</v>
      </c>
      <c r="G56" s="89">
        <f t="shared" si="37"/>
        <v>246</v>
      </c>
      <c r="H56" s="89">
        <f t="shared" si="37"/>
        <v>401</v>
      </c>
      <c r="I56" s="89">
        <f t="shared" si="37"/>
        <v>647</v>
      </c>
      <c r="J56" s="89">
        <f t="shared" si="37"/>
        <v>238</v>
      </c>
      <c r="K56" s="89">
        <f t="shared" si="37"/>
        <v>414</v>
      </c>
      <c r="L56" s="89">
        <f t="shared" si="37"/>
        <v>652</v>
      </c>
      <c r="M56" s="89">
        <f t="shared" si="37"/>
        <v>168</v>
      </c>
      <c r="N56" s="89">
        <f t="shared" si="37"/>
        <v>300</v>
      </c>
      <c r="O56" s="89">
        <f t="shared" si="37"/>
        <v>468</v>
      </c>
      <c r="P56" s="89">
        <f t="shared" si="37"/>
        <v>297</v>
      </c>
      <c r="Q56" s="89">
        <f t="shared" si="37"/>
        <v>482</v>
      </c>
      <c r="R56" s="89">
        <f t="shared" si="37"/>
        <v>779</v>
      </c>
      <c r="S56" s="89">
        <f t="shared" si="37"/>
        <v>4</v>
      </c>
      <c r="T56" s="89">
        <f t="shared" si="37"/>
        <v>8</v>
      </c>
      <c r="U56" s="89">
        <f t="shared" si="37"/>
        <v>12</v>
      </c>
      <c r="V56" s="89">
        <f t="shared" si="37"/>
        <v>2</v>
      </c>
      <c r="W56" s="89">
        <f t="shared" si="37"/>
        <v>10</v>
      </c>
      <c r="X56" s="89">
        <f t="shared" si="37"/>
        <v>12</v>
      </c>
      <c r="Y56" s="89">
        <f t="shared" si="37"/>
        <v>0</v>
      </c>
      <c r="Z56" s="89">
        <f t="shared" si="37"/>
        <v>0</v>
      </c>
      <c r="AA56" s="89">
        <f t="shared" si="37"/>
        <v>0</v>
      </c>
    </row>
    <row r="57" spans="1:27" outlineLevel="6" x14ac:dyDescent="0.25">
      <c r="A57" s="41">
        <v>3.0104000000000002</v>
      </c>
      <c r="B57" s="41" t="s">
        <v>63</v>
      </c>
      <c r="C57" s="41" t="s">
        <v>64</v>
      </c>
      <c r="D57" s="91">
        <f t="shared" ref="D57:E67" si="38">G57+J57+M57+P57+S57+V57+Y57</f>
        <v>87</v>
      </c>
      <c r="E57" s="91">
        <f t="shared" si="38"/>
        <v>213</v>
      </c>
      <c r="F57" s="91">
        <f t="shared" ref="F57:F67" si="39">SUM(D57:E57)</f>
        <v>300</v>
      </c>
      <c r="G57" s="91">
        <v>29</v>
      </c>
      <c r="H57" s="91">
        <v>55</v>
      </c>
      <c r="I57" s="91">
        <f t="shared" ref="I57:I67" si="40">SUM(G57:H57)</f>
        <v>84</v>
      </c>
      <c r="J57" s="91">
        <v>20</v>
      </c>
      <c r="K57" s="91">
        <v>76</v>
      </c>
      <c r="L57" s="91">
        <f t="shared" ref="L57:L67" si="41">SUM(J57:K57)</f>
        <v>96</v>
      </c>
      <c r="M57" s="91">
        <v>12</v>
      </c>
      <c r="N57" s="91">
        <v>32</v>
      </c>
      <c r="O57" s="91">
        <f t="shared" ref="O57:O67" si="42">SUM(M57:N57)</f>
        <v>44</v>
      </c>
      <c r="P57" s="91">
        <v>26</v>
      </c>
      <c r="Q57" s="91">
        <v>48</v>
      </c>
      <c r="R57" s="91">
        <f t="shared" ref="R57:R67" si="43">SUM(P57:Q57)</f>
        <v>74</v>
      </c>
      <c r="S57" s="91"/>
      <c r="T57" s="91">
        <v>2</v>
      </c>
      <c r="U57" s="91">
        <f t="shared" ref="U57:U67" si="44">SUM(S57:T57)</f>
        <v>2</v>
      </c>
      <c r="V57" s="91"/>
      <c r="W57" s="91"/>
      <c r="X57" s="91">
        <f t="shared" ref="X57:X67" si="45">SUM(V57:W57)</f>
        <v>0</v>
      </c>
      <c r="Y57" s="91"/>
      <c r="Z57" s="91"/>
      <c r="AA57" s="91">
        <f t="shared" ref="AA57:AA67" si="46">SUM(Y57:Z57)</f>
        <v>0</v>
      </c>
    </row>
    <row r="58" spans="1:27" outlineLevel="6" x14ac:dyDescent="0.25">
      <c r="A58" s="41">
        <v>11.0701</v>
      </c>
      <c r="B58" s="41" t="s">
        <v>65</v>
      </c>
      <c r="C58" s="41" t="s">
        <v>66</v>
      </c>
      <c r="D58" s="91">
        <f t="shared" si="38"/>
        <v>121</v>
      </c>
      <c r="E58" s="91">
        <f t="shared" si="38"/>
        <v>31</v>
      </c>
      <c r="F58" s="91">
        <f t="shared" si="39"/>
        <v>152</v>
      </c>
      <c r="G58" s="91">
        <v>36</v>
      </c>
      <c r="H58" s="91">
        <v>8</v>
      </c>
      <c r="I58" s="91">
        <f t="shared" si="40"/>
        <v>44</v>
      </c>
      <c r="J58" s="91">
        <v>30</v>
      </c>
      <c r="K58" s="91">
        <v>11</v>
      </c>
      <c r="L58" s="91">
        <f t="shared" si="41"/>
        <v>41</v>
      </c>
      <c r="M58" s="91">
        <v>20</v>
      </c>
      <c r="N58" s="91">
        <v>5</v>
      </c>
      <c r="O58" s="91">
        <f t="shared" si="42"/>
        <v>25</v>
      </c>
      <c r="P58" s="91">
        <v>32</v>
      </c>
      <c r="Q58" s="91">
        <v>5</v>
      </c>
      <c r="R58" s="91">
        <f t="shared" si="43"/>
        <v>37</v>
      </c>
      <c r="S58" s="91">
        <v>1</v>
      </c>
      <c r="T58" s="91">
        <v>1</v>
      </c>
      <c r="U58" s="91">
        <f t="shared" si="44"/>
        <v>2</v>
      </c>
      <c r="V58" s="91">
        <v>2</v>
      </c>
      <c r="W58" s="91">
        <v>1</v>
      </c>
      <c r="X58" s="91">
        <f t="shared" si="45"/>
        <v>3</v>
      </c>
      <c r="Y58" s="91"/>
      <c r="Z58" s="91"/>
      <c r="AA58" s="91">
        <f t="shared" si="46"/>
        <v>0</v>
      </c>
    </row>
    <row r="59" spans="1:27" outlineLevel="6" x14ac:dyDescent="0.25">
      <c r="A59" s="41">
        <v>26.010100000000001</v>
      </c>
      <c r="B59" s="41" t="s">
        <v>57</v>
      </c>
      <c r="C59" s="41" t="s">
        <v>58</v>
      </c>
      <c r="D59" s="91">
        <f t="shared" si="38"/>
        <v>308</v>
      </c>
      <c r="E59" s="91">
        <f t="shared" si="38"/>
        <v>531</v>
      </c>
      <c r="F59" s="91">
        <f t="shared" si="39"/>
        <v>839</v>
      </c>
      <c r="G59" s="91">
        <v>78</v>
      </c>
      <c r="H59" s="91">
        <v>124</v>
      </c>
      <c r="I59" s="91">
        <f t="shared" si="40"/>
        <v>202</v>
      </c>
      <c r="J59" s="91">
        <v>80</v>
      </c>
      <c r="K59" s="91">
        <v>130</v>
      </c>
      <c r="L59" s="91">
        <f t="shared" si="41"/>
        <v>210</v>
      </c>
      <c r="M59" s="91">
        <v>63</v>
      </c>
      <c r="N59" s="91">
        <v>129</v>
      </c>
      <c r="O59" s="91">
        <f t="shared" si="42"/>
        <v>192</v>
      </c>
      <c r="P59" s="91">
        <v>87</v>
      </c>
      <c r="Q59" s="91">
        <v>145</v>
      </c>
      <c r="R59" s="91">
        <f t="shared" si="43"/>
        <v>232</v>
      </c>
      <c r="S59" s="91"/>
      <c r="T59" s="91">
        <v>2</v>
      </c>
      <c r="U59" s="91">
        <f t="shared" si="44"/>
        <v>2</v>
      </c>
      <c r="V59" s="91"/>
      <c r="W59" s="91">
        <v>1</v>
      </c>
      <c r="X59" s="91">
        <f t="shared" si="45"/>
        <v>1</v>
      </c>
      <c r="Y59" s="91"/>
      <c r="Z59" s="91"/>
      <c r="AA59" s="91">
        <f t="shared" si="46"/>
        <v>0</v>
      </c>
    </row>
    <row r="60" spans="1:27" outlineLevel="6" x14ac:dyDescent="0.25">
      <c r="A60" s="41">
        <v>26.010100000000001</v>
      </c>
      <c r="B60" s="41" t="s">
        <v>59</v>
      </c>
      <c r="C60" s="41" t="s">
        <v>60</v>
      </c>
      <c r="D60" s="91">
        <f t="shared" si="38"/>
        <v>44</v>
      </c>
      <c r="E60" s="91">
        <f t="shared" si="38"/>
        <v>92</v>
      </c>
      <c r="F60" s="91">
        <f t="shared" si="39"/>
        <v>136</v>
      </c>
      <c r="G60" s="91">
        <v>2</v>
      </c>
      <c r="H60" s="91"/>
      <c r="I60" s="91">
        <f t="shared" si="40"/>
        <v>2</v>
      </c>
      <c r="J60" s="91"/>
      <c r="K60" s="91">
        <v>2</v>
      </c>
      <c r="L60" s="91">
        <f t="shared" si="41"/>
        <v>2</v>
      </c>
      <c r="M60" s="91">
        <v>9</v>
      </c>
      <c r="N60" s="91">
        <v>22</v>
      </c>
      <c r="O60" s="91">
        <f t="shared" si="42"/>
        <v>31</v>
      </c>
      <c r="P60" s="91">
        <v>33</v>
      </c>
      <c r="Q60" s="91">
        <v>68</v>
      </c>
      <c r="R60" s="91">
        <f t="shared" si="43"/>
        <v>101</v>
      </c>
      <c r="S60" s="91"/>
      <c r="T60" s="91"/>
      <c r="U60" s="91">
        <f t="shared" si="44"/>
        <v>0</v>
      </c>
      <c r="V60" s="91"/>
      <c r="W60" s="91"/>
      <c r="X60" s="91">
        <f t="shared" si="45"/>
        <v>0</v>
      </c>
      <c r="Y60" s="91"/>
      <c r="Z60" s="91"/>
      <c r="AA60" s="91">
        <f t="shared" si="46"/>
        <v>0</v>
      </c>
    </row>
    <row r="61" spans="1:27" outlineLevel="6" x14ac:dyDescent="0.25">
      <c r="A61" s="41">
        <v>26.010100000000001</v>
      </c>
      <c r="B61" s="41" t="s">
        <v>61</v>
      </c>
      <c r="C61" s="41" t="s">
        <v>62</v>
      </c>
      <c r="D61" s="91">
        <f t="shared" si="38"/>
        <v>10</v>
      </c>
      <c r="E61" s="91">
        <f t="shared" si="38"/>
        <v>22</v>
      </c>
      <c r="F61" s="91">
        <f t="shared" si="39"/>
        <v>32</v>
      </c>
      <c r="G61" s="91"/>
      <c r="H61" s="91"/>
      <c r="I61" s="91">
        <f t="shared" si="40"/>
        <v>0</v>
      </c>
      <c r="J61" s="91"/>
      <c r="K61" s="91"/>
      <c r="L61" s="91">
        <f t="shared" si="41"/>
        <v>0</v>
      </c>
      <c r="M61" s="91">
        <v>1</v>
      </c>
      <c r="N61" s="91">
        <v>4</v>
      </c>
      <c r="O61" s="91">
        <f t="shared" si="42"/>
        <v>5</v>
      </c>
      <c r="P61" s="91">
        <v>9</v>
      </c>
      <c r="Q61" s="91">
        <v>18</v>
      </c>
      <c r="R61" s="91">
        <f t="shared" si="43"/>
        <v>27</v>
      </c>
      <c r="S61" s="91"/>
      <c r="T61" s="91"/>
      <c r="U61" s="91">
        <f t="shared" si="44"/>
        <v>0</v>
      </c>
      <c r="V61" s="91"/>
      <c r="W61" s="91"/>
      <c r="X61" s="91">
        <f t="shared" si="45"/>
        <v>0</v>
      </c>
      <c r="Y61" s="91"/>
      <c r="Z61" s="91"/>
      <c r="AA61" s="91">
        <f t="shared" si="46"/>
        <v>0</v>
      </c>
    </row>
    <row r="62" spans="1:27" outlineLevel="6" x14ac:dyDescent="0.25">
      <c r="A62" s="41">
        <v>27.010100000000001</v>
      </c>
      <c r="B62" s="41" t="s">
        <v>71</v>
      </c>
      <c r="C62" s="41" t="s">
        <v>72</v>
      </c>
      <c r="D62" s="91">
        <f t="shared" si="38"/>
        <v>71</v>
      </c>
      <c r="E62" s="91">
        <f t="shared" si="38"/>
        <v>75</v>
      </c>
      <c r="F62" s="91">
        <f t="shared" si="39"/>
        <v>146</v>
      </c>
      <c r="G62" s="91">
        <v>22</v>
      </c>
      <c r="H62" s="91">
        <v>24</v>
      </c>
      <c r="I62" s="91">
        <f t="shared" si="40"/>
        <v>46</v>
      </c>
      <c r="J62" s="91">
        <v>24</v>
      </c>
      <c r="K62" s="91">
        <v>31</v>
      </c>
      <c r="L62" s="91">
        <f t="shared" si="41"/>
        <v>55</v>
      </c>
      <c r="M62" s="91">
        <v>9</v>
      </c>
      <c r="N62" s="91">
        <v>7</v>
      </c>
      <c r="O62" s="91">
        <f t="shared" si="42"/>
        <v>16</v>
      </c>
      <c r="P62" s="91">
        <v>14</v>
      </c>
      <c r="Q62" s="91">
        <v>11</v>
      </c>
      <c r="R62" s="91">
        <f t="shared" si="43"/>
        <v>25</v>
      </c>
      <c r="S62" s="91">
        <v>2</v>
      </c>
      <c r="T62" s="91">
        <v>1</v>
      </c>
      <c r="U62" s="91">
        <f t="shared" si="44"/>
        <v>3</v>
      </c>
      <c r="V62" s="91"/>
      <c r="W62" s="91">
        <v>1</v>
      </c>
      <c r="X62" s="91">
        <f t="shared" si="45"/>
        <v>1</v>
      </c>
      <c r="Y62" s="91"/>
      <c r="Z62" s="91"/>
      <c r="AA62" s="91">
        <f t="shared" si="46"/>
        <v>0</v>
      </c>
    </row>
    <row r="63" spans="1:27" outlineLevel="6" x14ac:dyDescent="0.25">
      <c r="A63" s="41">
        <v>27.010100000000001</v>
      </c>
      <c r="B63" s="41" t="s">
        <v>74</v>
      </c>
      <c r="C63" s="41" t="s">
        <v>75</v>
      </c>
      <c r="D63" s="91">
        <f t="shared" si="38"/>
        <v>4</v>
      </c>
      <c r="E63" s="91">
        <f t="shared" si="38"/>
        <v>0</v>
      </c>
      <c r="F63" s="91">
        <f t="shared" si="39"/>
        <v>4</v>
      </c>
      <c r="G63" s="91"/>
      <c r="H63" s="91"/>
      <c r="I63" s="91">
        <f t="shared" si="40"/>
        <v>0</v>
      </c>
      <c r="J63" s="91"/>
      <c r="K63" s="91"/>
      <c r="L63" s="91">
        <f t="shared" si="41"/>
        <v>0</v>
      </c>
      <c r="M63" s="91"/>
      <c r="N63" s="91"/>
      <c r="O63" s="91">
        <f t="shared" si="42"/>
        <v>0</v>
      </c>
      <c r="P63" s="91">
        <v>4</v>
      </c>
      <c r="Q63" s="91"/>
      <c r="R63" s="91">
        <f t="shared" si="43"/>
        <v>4</v>
      </c>
      <c r="S63" s="91"/>
      <c r="T63" s="91"/>
      <c r="U63" s="91">
        <f t="shared" si="44"/>
        <v>0</v>
      </c>
      <c r="V63" s="91"/>
      <c r="W63" s="91"/>
      <c r="X63" s="91">
        <f t="shared" si="45"/>
        <v>0</v>
      </c>
      <c r="Y63" s="91"/>
      <c r="Z63" s="91"/>
      <c r="AA63" s="91">
        <f t="shared" si="46"/>
        <v>0</v>
      </c>
    </row>
    <row r="64" spans="1:27" outlineLevel="6" x14ac:dyDescent="0.25">
      <c r="A64" s="41">
        <v>30.180099999999999</v>
      </c>
      <c r="B64" s="41" t="s">
        <v>67</v>
      </c>
      <c r="C64" s="41" t="s">
        <v>68</v>
      </c>
      <c r="D64" s="91">
        <f t="shared" si="38"/>
        <v>81</v>
      </c>
      <c r="E64" s="91">
        <f t="shared" si="38"/>
        <v>189</v>
      </c>
      <c r="F64" s="91">
        <f t="shared" si="39"/>
        <v>270</v>
      </c>
      <c r="G64" s="91">
        <v>24</v>
      </c>
      <c r="H64" s="91">
        <v>51</v>
      </c>
      <c r="I64" s="91">
        <f t="shared" si="40"/>
        <v>75</v>
      </c>
      <c r="J64" s="91">
        <v>14</v>
      </c>
      <c r="K64" s="91">
        <v>36</v>
      </c>
      <c r="L64" s="91">
        <f t="shared" si="41"/>
        <v>50</v>
      </c>
      <c r="M64" s="91">
        <v>18</v>
      </c>
      <c r="N64" s="91">
        <v>32</v>
      </c>
      <c r="O64" s="91">
        <f t="shared" si="42"/>
        <v>50</v>
      </c>
      <c r="P64" s="91">
        <v>25</v>
      </c>
      <c r="Q64" s="91">
        <v>68</v>
      </c>
      <c r="R64" s="91">
        <f t="shared" si="43"/>
        <v>93</v>
      </c>
      <c r="S64" s="91"/>
      <c r="T64" s="91">
        <v>1</v>
      </c>
      <c r="U64" s="91">
        <f t="shared" si="44"/>
        <v>1</v>
      </c>
      <c r="V64" s="91"/>
      <c r="W64" s="91">
        <v>1</v>
      </c>
      <c r="X64" s="91">
        <f t="shared" si="45"/>
        <v>1</v>
      </c>
      <c r="Y64" s="91"/>
      <c r="Z64" s="91"/>
      <c r="AA64" s="91">
        <f t="shared" si="46"/>
        <v>0</v>
      </c>
    </row>
    <row r="65" spans="1:27" outlineLevel="6" x14ac:dyDescent="0.25">
      <c r="A65" s="41">
        <v>40.0501</v>
      </c>
      <c r="B65" s="41" t="s">
        <v>80</v>
      </c>
      <c r="C65" s="41" t="s">
        <v>81</v>
      </c>
      <c r="D65" s="91">
        <f t="shared" si="38"/>
        <v>114</v>
      </c>
      <c r="E65" s="91">
        <f t="shared" si="38"/>
        <v>206</v>
      </c>
      <c r="F65" s="91">
        <f t="shared" si="39"/>
        <v>320</v>
      </c>
      <c r="G65" s="91">
        <v>17</v>
      </c>
      <c r="H65" s="91">
        <v>40</v>
      </c>
      <c r="I65" s="91">
        <f t="shared" si="40"/>
        <v>57</v>
      </c>
      <c r="J65" s="91">
        <v>29</v>
      </c>
      <c r="K65" s="91">
        <v>48</v>
      </c>
      <c r="L65" s="91">
        <f t="shared" si="41"/>
        <v>77</v>
      </c>
      <c r="M65" s="91">
        <v>23</v>
      </c>
      <c r="N65" s="91">
        <v>31</v>
      </c>
      <c r="O65" s="91">
        <f t="shared" si="42"/>
        <v>54</v>
      </c>
      <c r="P65" s="91">
        <v>44</v>
      </c>
      <c r="Q65" s="91">
        <v>86</v>
      </c>
      <c r="R65" s="91">
        <f t="shared" si="43"/>
        <v>130</v>
      </c>
      <c r="S65" s="91">
        <v>1</v>
      </c>
      <c r="T65" s="91">
        <v>1</v>
      </c>
      <c r="U65" s="91">
        <f t="shared" si="44"/>
        <v>2</v>
      </c>
      <c r="V65" s="91"/>
      <c r="W65" s="91"/>
      <c r="X65" s="91">
        <f t="shared" si="45"/>
        <v>0</v>
      </c>
      <c r="Y65" s="91"/>
      <c r="Z65" s="91"/>
      <c r="AA65" s="91">
        <f t="shared" si="46"/>
        <v>0</v>
      </c>
    </row>
    <row r="66" spans="1:27" outlineLevel="6" x14ac:dyDescent="0.25">
      <c r="A66" s="41">
        <v>40.080100000000002</v>
      </c>
      <c r="B66" s="41" t="s">
        <v>69</v>
      </c>
      <c r="C66" s="41" t="s">
        <v>70</v>
      </c>
      <c r="D66" s="91">
        <f t="shared" si="38"/>
        <v>102</v>
      </c>
      <c r="E66" s="91">
        <f t="shared" si="38"/>
        <v>157</v>
      </c>
      <c r="F66" s="91">
        <f t="shared" si="39"/>
        <v>259</v>
      </c>
      <c r="G66" s="91">
        <v>35</v>
      </c>
      <c r="H66" s="91">
        <v>76</v>
      </c>
      <c r="I66" s="91">
        <f t="shared" si="40"/>
        <v>111</v>
      </c>
      <c r="J66" s="91">
        <v>38</v>
      </c>
      <c r="K66" s="91">
        <v>57</v>
      </c>
      <c r="L66" s="91">
        <f t="shared" si="41"/>
        <v>95</v>
      </c>
      <c r="M66" s="91">
        <v>11</v>
      </c>
      <c r="N66" s="91">
        <v>18</v>
      </c>
      <c r="O66" s="91">
        <f t="shared" si="42"/>
        <v>29</v>
      </c>
      <c r="P66" s="91">
        <v>18</v>
      </c>
      <c r="Q66" s="91">
        <v>6</v>
      </c>
      <c r="R66" s="91">
        <f t="shared" si="43"/>
        <v>24</v>
      </c>
      <c r="S66" s="91"/>
      <c r="T66" s="91"/>
      <c r="U66" s="91">
        <f t="shared" si="44"/>
        <v>0</v>
      </c>
      <c r="V66" s="91"/>
      <c r="W66" s="91"/>
      <c r="X66" s="91">
        <f t="shared" si="45"/>
        <v>0</v>
      </c>
      <c r="Y66" s="91"/>
      <c r="Z66" s="91"/>
      <c r="AA66" s="91">
        <f t="shared" si="46"/>
        <v>0</v>
      </c>
    </row>
    <row r="67" spans="1:27" outlineLevel="6" x14ac:dyDescent="0.25">
      <c r="A67" s="41">
        <v>51.310099999999998</v>
      </c>
      <c r="B67" s="41" t="s">
        <v>76</v>
      </c>
      <c r="C67" s="41" t="s">
        <v>77</v>
      </c>
      <c r="D67" s="91">
        <f t="shared" si="38"/>
        <v>13</v>
      </c>
      <c r="E67" s="91">
        <f t="shared" si="38"/>
        <v>99</v>
      </c>
      <c r="F67" s="91">
        <f t="shared" si="39"/>
        <v>112</v>
      </c>
      <c r="G67" s="91">
        <v>3</v>
      </c>
      <c r="H67" s="91">
        <v>23</v>
      </c>
      <c r="I67" s="91">
        <f t="shared" si="40"/>
        <v>26</v>
      </c>
      <c r="J67" s="91">
        <v>3</v>
      </c>
      <c r="K67" s="91">
        <v>23</v>
      </c>
      <c r="L67" s="91">
        <f t="shared" si="41"/>
        <v>26</v>
      </c>
      <c r="M67" s="91">
        <v>2</v>
      </c>
      <c r="N67" s="91">
        <v>20</v>
      </c>
      <c r="O67" s="91">
        <f t="shared" si="42"/>
        <v>22</v>
      </c>
      <c r="P67" s="91">
        <v>5</v>
      </c>
      <c r="Q67" s="91">
        <v>27</v>
      </c>
      <c r="R67" s="91">
        <f t="shared" si="43"/>
        <v>32</v>
      </c>
      <c r="S67" s="91"/>
      <c r="T67" s="91"/>
      <c r="U67" s="91">
        <f t="shared" si="44"/>
        <v>0</v>
      </c>
      <c r="V67" s="91"/>
      <c r="W67" s="91">
        <v>6</v>
      </c>
      <c r="X67" s="91">
        <f t="shared" si="45"/>
        <v>6</v>
      </c>
      <c r="Y67" s="91"/>
      <c r="Z67" s="91"/>
      <c r="AA67" s="91">
        <f t="shared" si="46"/>
        <v>0</v>
      </c>
    </row>
    <row r="68" spans="1:27" s="90" customFormat="1" outlineLevel="4" x14ac:dyDescent="0.25">
      <c r="A68" s="243" t="s">
        <v>11</v>
      </c>
      <c r="B68" s="243"/>
      <c r="C68" s="243"/>
      <c r="D68" s="89">
        <f t="shared" ref="D68:AA68" si="47">SUBTOTAL(9,D70:D80)</f>
        <v>139</v>
      </c>
      <c r="E68" s="89">
        <f t="shared" si="47"/>
        <v>131</v>
      </c>
      <c r="F68" s="89">
        <f t="shared" si="47"/>
        <v>270</v>
      </c>
      <c r="G68" s="89">
        <f t="shared" si="47"/>
        <v>24</v>
      </c>
      <c r="H68" s="89">
        <f t="shared" si="47"/>
        <v>28</v>
      </c>
      <c r="I68" s="89">
        <f t="shared" si="47"/>
        <v>52</v>
      </c>
      <c r="J68" s="89">
        <f t="shared" si="47"/>
        <v>115</v>
      </c>
      <c r="K68" s="89">
        <f t="shared" si="47"/>
        <v>103</v>
      </c>
      <c r="L68" s="89">
        <f t="shared" si="47"/>
        <v>218</v>
      </c>
      <c r="M68" s="89">
        <f t="shared" si="47"/>
        <v>0</v>
      </c>
      <c r="N68" s="89">
        <f t="shared" si="47"/>
        <v>0</v>
      </c>
      <c r="O68" s="89">
        <f t="shared" si="47"/>
        <v>0</v>
      </c>
      <c r="P68" s="89">
        <f t="shared" si="47"/>
        <v>0</v>
      </c>
      <c r="Q68" s="89">
        <f t="shared" si="47"/>
        <v>0</v>
      </c>
      <c r="R68" s="89">
        <f t="shared" si="47"/>
        <v>0</v>
      </c>
      <c r="S68" s="89">
        <f t="shared" si="47"/>
        <v>0</v>
      </c>
      <c r="T68" s="89">
        <f t="shared" si="47"/>
        <v>0</v>
      </c>
      <c r="U68" s="89">
        <f t="shared" si="47"/>
        <v>0</v>
      </c>
      <c r="V68" s="89">
        <f t="shared" si="47"/>
        <v>0</v>
      </c>
      <c r="W68" s="89">
        <f t="shared" si="47"/>
        <v>0</v>
      </c>
      <c r="X68" s="89">
        <f t="shared" si="47"/>
        <v>0</v>
      </c>
      <c r="Y68" s="89">
        <f t="shared" si="47"/>
        <v>0</v>
      </c>
      <c r="Z68" s="89">
        <f t="shared" si="47"/>
        <v>0</v>
      </c>
      <c r="AA68" s="89">
        <f t="shared" si="47"/>
        <v>0</v>
      </c>
    </row>
    <row r="69" spans="1:27" s="90" customFormat="1" outlineLevel="5" x14ac:dyDescent="0.25">
      <c r="A69" s="245" t="s">
        <v>23</v>
      </c>
      <c r="B69" s="245"/>
      <c r="C69" s="245"/>
      <c r="D69" s="89">
        <f t="shared" ref="D69:AA69" si="48">SUBTOTAL(9,D70:D74)</f>
        <v>39</v>
      </c>
      <c r="E69" s="89">
        <f t="shared" si="48"/>
        <v>31</v>
      </c>
      <c r="F69" s="89">
        <f t="shared" si="48"/>
        <v>70</v>
      </c>
      <c r="G69" s="89">
        <f t="shared" si="48"/>
        <v>7</v>
      </c>
      <c r="H69" s="89">
        <f t="shared" si="48"/>
        <v>8</v>
      </c>
      <c r="I69" s="89">
        <f t="shared" si="48"/>
        <v>15</v>
      </c>
      <c r="J69" s="89">
        <f t="shared" si="48"/>
        <v>32</v>
      </c>
      <c r="K69" s="89">
        <f t="shared" si="48"/>
        <v>23</v>
      </c>
      <c r="L69" s="89">
        <f t="shared" si="48"/>
        <v>55</v>
      </c>
      <c r="M69" s="89">
        <f t="shared" si="48"/>
        <v>0</v>
      </c>
      <c r="N69" s="89">
        <f t="shared" si="48"/>
        <v>0</v>
      </c>
      <c r="O69" s="89">
        <f t="shared" si="48"/>
        <v>0</v>
      </c>
      <c r="P69" s="89">
        <f t="shared" si="48"/>
        <v>0</v>
      </c>
      <c r="Q69" s="89">
        <f t="shared" si="48"/>
        <v>0</v>
      </c>
      <c r="R69" s="89">
        <f t="shared" si="48"/>
        <v>0</v>
      </c>
      <c r="S69" s="89">
        <f t="shared" si="48"/>
        <v>0</v>
      </c>
      <c r="T69" s="89">
        <f t="shared" si="48"/>
        <v>0</v>
      </c>
      <c r="U69" s="89">
        <f t="shared" si="48"/>
        <v>0</v>
      </c>
      <c r="V69" s="89">
        <f t="shared" si="48"/>
        <v>0</v>
      </c>
      <c r="W69" s="89">
        <f t="shared" si="48"/>
        <v>0</v>
      </c>
      <c r="X69" s="89">
        <f t="shared" si="48"/>
        <v>0</v>
      </c>
      <c r="Y69" s="89">
        <f t="shared" si="48"/>
        <v>0</v>
      </c>
      <c r="Z69" s="89">
        <f t="shared" si="48"/>
        <v>0</v>
      </c>
      <c r="AA69" s="89">
        <f t="shared" si="48"/>
        <v>0</v>
      </c>
    </row>
    <row r="70" spans="1:27" outlineLevel="6" x14ac:dyDescent="0.25">
      <c r="A70" s="41">
        <v>3.0104000000000002</v>
      </c>
      <c r="B70" s="41" t="s">
        <v>63</v>
      </c>
      <c r="C70" s="41" t="s">
        <v>64</v>
      </c>
      <c r="D70" s="91">
        <f t="shared" ref="D70:E74" si="49">G70+J70+M70+P70+S70+V70+Y70</f>
        <v>7</v>
      </c>
      <c r="E70" s="91">
        <f t="shared" si="49"/>
        <v>7</v>
      </c>
      <c r="F70" s="91">
        <f>SUM(D70:E70)</f>
        <v>14</v>
      </c>
      <c r="G70" s="91"/>
      <c r="H70" s="91"/>
      <c r="I70" s="91">
        <f>SUM(G70:H70)</f>
        <v>0</v>
      </c>
      <c r="J70" s="91">
        <v>7</v>
      </c>
      <c r="K70" s="91">
        <v>7</v>
      </c>
      <c r="L70" s="91">
        <f>SUM(J70:K70)</f>
        <v>14</v>
      </c>
      <c r="M70" s="91"/>
      <c r="N70" s="91"/>
      <c r="O70" s="91">
        <f>SUM(M70:N70)</f>
        <v>0</v>
      </c>
      <c r="P70" s="91"/>
      <c r="Q70" s="91"/>
      <c r="R70" s="91">
        <f>SUM(P70:Q70)</f>
        <v>0</v>
      </c>
      <c r="S70" s="91"/>
      <c r="T70" s="91"/>
      <c r="U70" s="91">
        <f>SUM(S70:T70)</f>
        <v>0</v>
      </c>
      <c r="V70" s="91"/>
      <c r="W70" s="91"/>
      <c r="X70" s="91">
        <f>SUM(V70:W70)</f>
        <v>0</v>
      </c>
      <c r="Y70" s="91"/>
      <c r="Z70" s="91"/>
      <c r="AA70" s="91">
        <f>SUM(Y70:Z70)</f>
        <v>0</v>
      </c>
    </row>
    <row r="71" spans="1:27" outlineLevel="6" x14ac:dyDescent="0.25">
      <c r="A71" s="41">
        <v>26.010100000000001</v>
      </c>
      <c r="B71" s="41" t="s">
        <v>57</v>
      </c>
      <c r="C71" s="41" t="s">
        <v>58</v>
      </c>
      <c r="D71" s="91">
        <f t="shared" si="49"/>
        <v>15</v>
      </c>
      <c r="E71" s="91">
        <f t="shared" si="49"/>
        <v>14</v>
      </c>
      <c r="F71" s="91">
        <f>SUM(D71:E71)</f>
        <v>29</v>
      </c>
      <c r="G71" s="91">
        <v>2</v>
      </c>
      <c r="H71" s="91">
        <v>2</v>
      </c>
      <c r="I71" s="91">
        <f>SUM(G71:H71)</f>
        <v>4</v>
      </c>
      <c r="J71" s="91">
        <v>13</v>
      </c>
      <c r="K71" s="91">
        <v>12</v>
      </c>
      <c r="L71" s="91">
        <f>SUM(J71:K71)</f>
        <v>25</v>
      </c>
      <c r="M71" s="91"/>
      <c r="N71" s="91"/>
      <c r="O71" s="91">
        <f>SUM(M71:N71)</f>
        <v>0</v>
      </c>
      <c r="P71" s="91"/>
      <c r="Q71" s="91"/>
      <c r="R71" s="91">
        <f>SUM(P71:Q71)</f>
        <v>0</v>
      </c>
      <c r="S71" s="91"/>
      <c r="T71" s="91"/>
      <c r="U71" s="91">
        <f>SUM(S71:T71)</f>
        <v>0</v>
      </c>
      <c r="V71" s="91"/>
      <c r="W71" s="91"/>
      <c r="X71" s="91">
        <f>SUM(V71:W71)</f>
        <v>0</v>
      </c>
      <c r="Y71" s="91"/>
      <c r="Z71" s="91"/>
      <c r="AA71" s="91">
        <f>SUM(Y71:Z71)</f>
        <v>0</v>
      </c>
    </row>
    <row r="72" spans="1:27" outlineLevel="6" x14ac:dyDescent="0.25">
      <c r="A72" s="41">
        <v>27.010100000000001</v>
      </c>
      <c r="B72" s="41" t="s">
        <v>71</v>
      </c>
      <c r="C72" s="41" t="s">
        <v>72</v>
      </c>
      <c r="D72" s="91">
        <f t="shared" si="49"/>
        <v>15</v>
      </c>
      <c r="E72" s="91">
        <f t="shared" si="49"/>
        <v>5</v>
      </c>
      <c r="F72" s="91">
        <f>SUM(D72:E72)</f>
        <v>20</v>
      </c>
      <c r="G72" s="91">
        <v>5</v>
      </c>
      <c r="H72" s="91">
        <v>3</v>
      </c>
      <c r="I72" s="91">
        <f>SUM(G72:H72)</f>
        <v>8</v>
      </c>
      <c r="J72" s="91">
        <v>10</v>
      </c>
      <c r="K72" s="91">
        <v>2</v>
      </c>
      <c r="L72" s="91">
        <f>SUM(J72:K72)</f>
        <v>12</v>
      </c>
      <c r="M72" s="91"/>
      <c r="N72" s="91"/>
      <c r="O72" s="91">
        <f>SUM(M72:N72)</f>
        <v>0</v>
      </c>
      <c r="P72" s="91"/>
      <c r="Q72" s="91"/>
      <c r="R72" s="91">
        <f>SUM(P72:Q72)</f>
        <v>0</v>
      </c>
      <c r="S72" s="91"/>
      <c r="T72" s="91"/>
      <c r="U72" s="91">
        <f>SUM(S72:T72)</f>
        <v>0</v>
      </c>
      <c r="V72" s="91"/>
      <c r="W72" s="91"/>
      <c r="X72" s="91">
        <f>SUM(V72:W72)</f>
        <v>0</v>
      </c>
      <c r="Y72" s="91"/>
      <c r="Z72" s="91"/>
      <c r="AA72" s="91">
        <f>SUM(Y72:Z72)</f>
        <v>0</v>
      </c>
    </row>
    <row r="73" spans="1:27" outlineLevel="6" x14ac:dyDescent="0.25">
      <c r="A73" s="41">
        <v>40.0501</v>
      </c>
      <c r="B73" s="41" t="s">
        <v>80</v>
      </c>
      <c r="C73" s="41" t="s">
        <v>81</v>
      </c>
      <c r="D73" s="91">
        <f t="shared" si="49"/>
        <v>0</v>
      </c>
      <c r="E73" s="91">
        <f t="shared" si="49"/>
        <v>3</v>
      </c>
      <c r="F73" s="91">
        <f>SUM(D73:E73)</f>
        <v>3</v>
      </c>
      <c r="G73" s="91"/>
      <c r="H73" s="91">
        <v>1</v>
      </c>
      <c r="I73" s="91">
        <f>SUM(G73:H73)</f>
        <v>1</v>
      </c>
      <c r="J73" s="91"/>
      <c r="K73" s="91">
        <v>2</v>
      </c>
      <c r="L73" s="91">
        <f>SUM(J73:K73)</f>
        <v>2</v>
      </c>
      <c r="M73" s="91"/>
      <c r="N73" s="91"/>
      <c r="O73" s="91">
        <f>SUM(M73:N73)</f>
        <v>0</v>
      </c>
      <c r="P73" s="91"/>
      <c r="Q73" s="91"/>
      <c r="R73" s="91">
        <f>SUM(P73:Q73)</f>
        <v>0</v>
      </c>
      <c r="S73" s="91"/>
      <c r="T73" s="91"/>
      <c r="U73" s="91">
        <f>SUM(S73:T73)</f>
        <v>0</v>
      </c>
      <c r="V73" s="91"/>
      <c r="W73" s="91"/>
      <c r="X73" s="91">
        <f>SUM(V73:W73)</f>
        <v>0</v>
      </c>
      <c r="Y73" s="91"/>
      <c r="Z73" s="91"/>
      <c r="AA73" s="91">
        <f>SUM(Y73:Z73)</f>
        <v>0</v>
      </c>
    </row>
    <row r="74" spans="1:27" outlineLevel="6" x14ac:dyDescent="0.25">
      <c r="A74" s="41">
        <v>40.080100000000002</v>
      </c>
      <c r="B74" s="41" t="s">
        <v>69</v>
      </c>
      <c r="C74" s="41" t="s">
        <v>70</v>
      </c>
      <c r="D74" s="91">
        <f t="shared" si="49"/>
        <v>2</v>
      </c>
      <c r="E74" s="91">
        <f t="shared" si="49"/>
        <v>2</v>
      </c>
      <c r="F74" s="91">
        <f>SUM(D74:E74)</f>
        <v>4</v>
      </c>
      <c r="G74" s="91"/>
      <c r="H74" s="91">
        <v>2</v>
      </c>
      <c r="I74" s="91">
        <f>SUM(G74:H74)</f>
        <v>2</v>
      </c>
      <c r="J74" s="91">
        <v>2</v>
      </c>
      <c r="K74" s="91"/>
      <c r="L74" s="91">
        <f>SUM(J74:K74)</f>
        <v>2</v>
      </c>
      <c r="M74" s="91"/>
      <c r="N74" s="91"/>
      <c r="O74" s="91">
        <f>SUM(M74:N74)</f>
        <v>0</v>
      </c>
      <c r="P74" s="91"/>
      <c r="Q74" s="91"/>
      <c r="R74" s="91">
        <f>SUM(P74:Q74)</f>
        <v>0</v>
      </c>
      <c r="S74" s="91"/>
      <c r="T74" s="91"/>
      <c r="U74" s="91">
        <f>SUM(S74:T74)</f>
        <v>0</v>
      </c>
      <c r="V74" s="91"/>
      <c r="W74" s="91"/>
      <c r="X74" s="91">
        <f>SUM(V74:W74)</f>
        <v>0</v>
      </c>
      <c r="Y74" s="91"/>
      <c r="Z74" s="91"/>
      <c r="AA74" s="91">
        <f>SUM(Y74:Z74)</f>
        <v>0</v>
      </c>
    </row>
    <row r="75" spans="1:27" s="90" customFormat="1" outlineLevel="5" x14ac:dyDescent="0.25">
      <c r="A75" s="245" t="s">
        <v>24</v>
      </c>
      <c r="B75" s="245"/>
      <c r="C75" s="245"/>
      <c r="D75" s="89">
        <f t="shared" ref="D75:AA75" si="50">SUBTOTAL(9,D76:D80)</f>
        <v>100</v>
      </c>
      <c r="E75" s="89">
        <f t="shared" si="50"/>
        <v>100</v>
      </c>
      <c r="F75" s="89">
        <f t="shared" si="50"/>
        <v>200</v>
      </c>
      <c r="G75" s="89">
        <f t="shared" si="50"/>
        <v>17</v>
      </c>
      <c r="H75" s="89">
        <f t="shared" si="50"/>
        <v>20</v>
      </c>
      <c r="I75" s="89">
        <f t="shared" si="50"/>
        <v>37</v>
      </c>
      <c r="J75" s="89">
        <f t="shared" si="50"/>
        <v>83</v>
      </c>
      <c r="K75" s="89">
        <f t="shared" si="50"/>
        <v>80</v>
      </c>
      <c r="L75" s="89">
        <f t="shared" si="50"/>
        <v>163</v>
      </c>
      <c r="M75" s="89">
        <f t="shared" si="50"/>
        <v>0</v>
      </c>
      <c r="N75" s="89">
        <f t="shared" si="50"/>
        <v>0</v>
      </c>
      <c r="O75" s="89">
        <f t="shared" si="50"/>
        <v>0</v>
      </c>
      <c r="P75" s="89">
        <f t="shared" si="50"/>
        <v>0</v>
      </c>
      <c r="Q75" s="89">
        <f t="shared" si="50"/>
        <v>0</v>
      </c>
      <c r="R75" s="89">
        <f t="shared" si="50"/>
        <v>0</v>
      </c>
      <c r="S75" s="89">
        <f t="shared" si="50"/>
        <v>0</v>
      </c>
      <c r="T75" s="89">
        <f t="shared" si="50"/>
        <v>0</v>
      </c>
      <c r="U75" s="89">
        <f t="shared" si="50"/>
        <v>0</v>
      </c>
      <c r="V75" s="89">
        <f t="shared" si="50"/>
        <v>0</v>
      </c>
      <c r="W75" s="89">
        <f t="shared" si="50"/>
        <v>0</v>
      </c>
      <c r="X75" s="89">
        <f t="shared" si="50"/>
        <v>0</v>
      </c>
      <c r="Y75" s="89">
        <f t="shared" si="50"/>
        <v>0</v>
      </c>
      <c r="Z75" s="89">
        <f t="shared" si="50"/>
        <v>0</v>
      </c>
      <c r="AA75" s="89">
        <f t="shared" si="50"/>
        <v>0</v>
      </c>
    </row>
    <row r="76" spans="1:27" outlineLevel="6" x14ac:dyDescent="0.25">
      <c r="A76" s="41">
        <v>3.0104000000000002</v>
      </c>
      <c r="B76" s="41" t="s">
        <v>63</v>
      </c>
      <c r="C76" s="41" t="s">
        <v>64</v>
      </c>
      <c r="D76" s="91">
        <f t="shared" ref="D76:E80" si="51">G76+J76+M76+P76+S76+V76+Y76</f>
        <v>17</v>
      </c>
      <c r="E76" s="91">
        <f t="shared" si="51"/>
        <v>23</v>
      </c>
      <c r="F76" s="91">
        <f>SUM(D76:E76)</f>
        <v>40</v>
      </c>
      <c r="G76" s="91">
        <v>2</v>
      </c>
      <c r="H76" s="91">
        <v>5</v>
      </c>
      <c r="I76" s="91">
        <f>SUM(G76:H76)</f>
        <v>7</v>
      </c>
      <c r="J76" s="91">
        <v>15</v>
      </c>
      <c r="K76" s="91">
        <v>18</v>
      </c>
      <c r="L76" s="91">
        <f>SUM(J76:K76)</f>
        <v>33</v>
      </c>
      <c r="M76" s="91"/>
      <c r="N76" s="91"/>
      <c r="O76" s="91">
        <f>SUM(M76:N76)</f>
        <v>0</v>
      </c>
      <c r="P76" s="91"/>
      <c r="Q76" s="91"/>
      <c r="R76" s="91">
        <f>SUM(P76:Q76)</f>
        <v>0</v>
      </c>
      <c r="S76" s="91"/>
      <c r="T76" s="91"/>
      <c r="U76" s="91">
        <f>SUM(S76:T76)</f>
        <v>0</v>
      </c>
      <c r="V76" s="91"/>
      <c r="W76" s="91"/>
      <c r="X76" s="91">
        <f>SUM(V76:W76)</f>
        <v>0</v>
      </c>
      <c r="Y76" s="91"/>
      <c r="Z76" s="91"/>
      <c r="AA76" s="91">
        <f>SUM(Y76:Z76)</f>
        <v>0</v>
      </c>
    </row>
    <row r="77" spans="1:27" outlineLevel="6" x14ac:dyDescent="0.25">
      <c r="A77" s="41">
        <v>26.010100000000001</v>
      </c>
      <c r="B77" s="41" t="s">
        <v>57</v>
      </c>
      <c r="C77" s="41" t="s">
        <v>58</v>
      </c>
      <c r="D77" s="91">
        <f t="shared" si="51"/>
        <v>26</v>
      </c>
      <c r="E77" s="91">
        <f t="shared" si="51"/>
        <v>30</v>
      </c>
      <c r="F77" s="91">
        <f>SUM(D77:E77)</f>
        <v>56</v>
      </c>
      <c r="G77" s="91">
        <v>4</v>
      </c>
      <c r="H77" s="91">
        <v>10</v>
      </c>
      <c r="I77" s="91">
        <f>SUM(G77:H77)</f>
        <v>14</v>
      </c>
      <c r="J77" s="91">
        <v>22</v>
      </c>
      <c r="K77" s="91">
        <v>20</v>
      </c>
      <c r="L77" s="91">
        <f>SUM(J77:K77)</f>
        <v>42</v>
      </c>
      <c r="M77" s="91"/>
      <c r="N77" s="91"/>
      <c r="O77" s="91">
        <f>SUM(M77:N77)</f>
        <v>0</v>
      </c>
      <c r="P77" s="91"/>
      <c r="Q77" s="91"/>
      <c r="R77" s="91">
        <f>SUM(P77:Q77)</f>
        <v>0</v>
      </c>
      <c r="S77" s="91"/>
      <c r="T77" s="91"/>
      <c r="U77" s="91">
        <f>SUM(S77:T77)</f>
        <v>0</v>
      </c>
      <c r="V77" s="91"/>
      <c r="W77" s="91"/>
      <c r="X77" s="91">
        <f>SUM(V77:W77)</f>
        <v>0</v>
      </c>
      <c r="Y77" s="91"/>
      <c r="Z77" s="91"/>
      <c r="AA77" s="91">
        <f>SUM(Y77:Z77)</f>
        <v>0</v>
      </c>
    </row>
    <row r="78" spans="1:27" outlineLevel="6" x14ac:dyDescent="0.25">
      <c r="A78" s="41">
        <v>27.010100000000001</v>
      </c>
      <c r="B78" s="41" t="s">
        <v>71</v>
      </c>
      <c r="C78" s="41" t="s">
        <v>72</v>
      </c>
      <c r="D78" s="91">
        <f t="shared" si="51"/>
        <v>11</v>
      </c>
      <c r="E78" s="91">
        <f t="shared" si="51"/>
        <v>1</v>
      </c>
      <c r="F78" s="91">
        <f>SUM(D78:E78)</f>
        <v>12</v>
      </c>
      <c r="G78" s="91">
        <v>3</v>
      </c>
      <c r="H78" s="91"/>
      <c r="I78" s="91">
        <f>SUM(G78:H78)</f>
        <v>3</v>
      </c>
      <c r="J78" s="91">
        <v>8</v>
      </c>
      <c r="K78" s="91">
        <v>1</v>
      </c>
      <c r="L78" s="91">
        <f>SUM(J78:K78)</f>
        <v>9</v>
      </c>
      <c r="M78" s="91"/>
      <c r="N78" s="91"/>
      <c r="O78" s="91">
        <f>SUM(M78:N78)</f>
        <v>0</v>
      </c>
      <c r="P78" s="91"/>
      <c r="Q78" s="91"/>
      <c r="R78" s="91">
        <f>SUM(P78:Q78)</f>
        <v>0</v>
      </c>
      <c r="S78" s="91"/>
      <c r="T78" s="91"/>
      <c r="U78" s="91">
        <f>SUM(S78:T78)</f>
        <v>0</v>
      </c>
      <c r="V78" s="91"/>
      <c r="W78" s="91"/>
      <c r="X78" s="91">
        <f>SUM(V78:W78)</f>
        <v>0</v>
      </c>
      <c r="Y78" s="91"/>
      <c r="Z78" s="91"/>
      <c r="AA78" s="91">
        <f>SUM(Y78:Z78)</f>
        <v>0</v>
      </c>
    </row>
    <row r="79" spans="1:27" outlineLevel="6" x14ac:dyDescent="0.25">
      <c r="A79" s="41">
        <v>40.0501</v>
      </c>
      <c r="B79" s="41" t="s">
        <v>80</v>
      </c>
      <c r="C79" s="41" t="s">
        <v>81</v>
      </c>
      <c r="D79" s="91">
        <f t="shared" si="51"/>
        <v>25</v>
      </c>
      <c r="E79" s="91">
        <f t="shared" si="51"/>
        <v>38</v>
      </c>
      <c r="F79" s="91">
        <f>SUM(D79:E79)</f>
        <v>63</v>
      </c>
      <c r="G79" s="91">
        <v>3</v>
      </c>
      <c r="H79" s="91">
        <v>4</v>
      </c>
      <c r="I79" s="91">
        <f>SUM(G79:H79)</f>
        <v>7</v>
      </c>
      <c r="J79" s="91">
        <v>22</v>
      </c>
      <c r="K79" s="91">
        <v>34</v>
      </c>
      <c r="L79" s="91">
        <f>SUM(J79:K79)</f>
        <v>56</v>
      </c>
      <c r="M79" s="91"/>
      <c r="N79" s="91"/>
      <c r="O79" s="91">
        <f>SUM(M79:N79)</f>
        <v>0</v>
      </c>
      <c r="P79" s="91"/>
      <c r="Q79" s="91"/>
      <c r="R79" s="91">
        <f>SUM(P79:Q79)</f>
        <v>0</v>
      </c>
      <c r="S79" s="91"/>
      <c r="T79" s="91"/>
      <c r="U79" s="91">
        <f>SUM(S79:T79)</f>
        <v>0</v>
      </c>
      <c r="V79" s="91"/>
      <c r="W79" s="91"/>
      <c r="X79" s="91">
        <f>SUM(V79:W79)</f>
        <v>0</v>
      </c>
      <c r="Y79" s="91"/>
      <c r="Z79" s="91"/>
      <c r="AA79" s="91">
        <f>SUM(Y79:Z79)</f>
        <v>0</v>
      </c>
    </row>
    <row r="80" spans="1:27" outlineLevel="6" x14ac:dyDescent="0.25">
      <c r="A80" s="41">
        <v>40.050600000000003</v>
      </c>
      <c r="B80" s="41" t="s">
        <v>82</v>
      </c>
      <c r="C80" s="41" t="s">
        <v>83</v>
      </c>
      <c r="D80" s="91">
        <f t="shared" si="51"/>
        <v>21</v>
      </c>
      <c r="E80" s="91">
        <f t="shared" si="51"/>
        <v>8</v>
      </c>
      <c r="F80" s="91">
        <f>SUM(D80:E80)</f>
        <v>29</v>
      </c>
      <c r="G80" s="91">
        <v>5</v>
      </c>
      <c r="H80" s="91">
        <v>1</v>
      </c>
      <c r="I80" s="91">
        <f>SUM(G80:H80)</f>
        <v>6</v>
      </c>
      <c r="J80" s="91">
        <v>16</v>
      </c>
      <c r="K80" s="91">
        <v>7</v>
      </c>
      <c r="L80" s="91">
        <f>SUM(J80:K80)</f>
        <v>23</v>
      </c>
      <c r="M80" s="91"/>
      <c r="N80" s="91"/>
      <c r="O80" s="91">
        <f>SUM(M80:N80)</f>
        <v>0</v>
      </c>
      <c r="P80" s="91"/>
      <c r="Q80" s="91"/>
      <c r="R80" s="91">
        <f>SUM(P80:Q80)</f>
        <v>0</v>
      </c>
      <c r="S80" s="91"/>
      <c r="T80" s="91"/>
      <c r="U80" s="91">
        <f>SUM(S80:T80)</f>
        <v>0</v>
      </c>
      <c r="V80" s="91"/>
      <c r="W80" s="91"/>
      <c r="X80" s="91">
        <f>SUM(V80:W80)</f>
        <v>0</v>
      </c>
      <c r="Y80" s="91"/>
      <c r="Z80" s="91"/>
      <c r="AA80" s="91">
        <f>SUM(Y80:Z80)</f>
        <v>0</v>
      </c>
    </row>
    <row r="81" spans="1:27" s="90" customFormat="1" outlineLevel="3" x14ac:dyDescent="0.25">
      <c r="A81" s="244" t="s">
        <v>357</v>
      </c>
      <c r="B81" s="244"/>
      <c r="C81" s="244"/>
      <c r="D81" s="89">
        <f t="shared" ref="D81:AA81" si="52">SUBTOTAL(9,D84:D110)</f>
        <v>677</v>
      </c>
      <c r="E81" s="89">
        <f t="shared" si="52"/>
        <v>1776</v>
      </c>
      <c r="F81" s="89">
        <f t="shared" si="52"/>
        <v>2453</v>
      </c>
      <c r="G81" s="89">
        <f t="shared" si="52"/>
        <v>182</v>
      </c>
      <c r="H81" s="89">
        <f t="shared" si="52"/>
        <v>448</v>
      </c>
      <c r="I81" s="89">
        <f t="shared" si="52"/>
        <v>630</v>
      </c>
      <c r="J81" s="89">
        <f t="shared" si="52"/>
        <v>238</v>
      </c>
      <c r="K81" s="89">
        <f t="shared" si="52"/>
        <v>661</v>
      </c>
      <c r="L81" s="89">
        <f t="shared" si="52"/>
        <v>899</v>
      </c>
      <c r="M81" s="89">
        <f t="shared" si="52"/>
        <v>91</v>
      </c>
      <c r="N81" s="89">
        <f t="shared" si="52"/>
        <v>272</v>
      </c>
      <c r="O81" s="89">
        <f t="shared" si="52"/>
        <v>363</v>
      </c>
      <c r="P81" s="89">
        <f t="shared" si="52"/>
        <v>163</v>
      </c>
      <c r="Q81" s="89">
        <f t="shared" si="52"/>
        <v>395</v>
      </c>
      <c r="R81" s="89">
        <f t="shared" si="52"/>
        <v>558</v>
      </c>
      <c r="S81" s="89">
        <f t="shared" si="52"/>
        <v>0</v>
      </c>
      <c r="T81" s="89">
        <f t="shared" si="52"/>
        <v>0</v>
      </c>
      <c r="U81" s="89">
        <f t="shared" si="52"/>
        <v>0</v>
      </c>
      <c r="V81" s="89">
        <f t="shared" si="52"/>
        <v>3</v>
      </c>
      <c r="W81" s="89">
        <f t="shared" si="52"/>
        <v>0</v>
      </c>
      <c r="X81" s="89">
        <f t="shared" si="52"/>
        <v>3</v>
      </c>
      <c r="Y81" s="89">
        <f t="shared" si="52"/>
        <v>0</v>
      </c>
      <c r="Z81" s="89">
        <f t="shared" si="52"/>
        <v>0</v>
      </c>
      <c r="AA81" s="89">
        <f t="shared" si="52"/>
        <v>0</v>
      </c>
    </row>
    <row r="82" spans="1:27" s="90" customFormat="1" outlineLevel="4" x14ac:dyDescent="0.25">
      <c r="A82" s="243" t="s">
        <v>10</v>
      </c>
      <c r="B82" s="243"/>
      <c r="C82" s="243"/>
      <c r="D82" s="89">
        <f t="shared" ref="D82:AA82" si="53">SUBTOTAL(9,D84:D93)</f>
        <v>506</v>
      </c>
      <c r="E82" s="89">
        <f t="shared" si="53"/>
        <v>1378</v>
      </c>
      <c r="F82" s="89">
        <f t="shared" si="53"/>
        <v>1884</v>
      </c>
      <c r="G82" s="89">
        <f t="shared" si="53"/>
        <v>113</v>
      </c>
      <c r="H82" s="89">
        <f t="shared" si="53"/>
        <v>314</v>
      </c>
      <c r="I82" s="89">
        <f t="shared" si="53"/>
        <v>427</v>
      </c>
      <c r="J82" s="89">
        <f t="shared" si="53"/>
        <v>136</v>
      </c>
      <c r="K82" s="89">
        <f t="shared" si="53"/>
        <v>397</v>
      </c>
      <c r="L82" s="89">
        <f t="shared" si="53"/>
        <v>533</v>
      </c>
      <c r="M82" s="89">
        <f t="shared" si="53"/>
        <v>91</v>
      </c>
      <c r="N82" s="89">
        <f t="shared" si="53"/>
        <v>272</v>
      </c>
      <c r="O82" s="89">
        <f t="shared" si="53"/>
        <v>363</v>
      </c>
      <c r="P82" s="89">
        <f t="shared" si="53"/>
        <v>163</v>
      </c>
      <c r="Q82" s="89">
        <f t="shared" si="53"/>
        <v>395</v>
      </c>
      <c r="R82" s="89">
        <f t="shared" si="53"/>
        <v>558</v>
      </c>
      <c r="S82" s="89">
        <f t="shared" si="53"/>
        <v>0</v>
      </c>
      <c r="T82" s="89">
        <f t="shared" si="53"/>
        <v>0</v>
      </c>
      <c r="U82" s="89">
        <f t="shared" si="53"/>
        <v>0</v>
      </c>
      <c r="V82" s="89">
        <f t="shared" si="53"/>
        <v>3</v>
      </c>
      <c r="W82" s="89">
        <f t="shared" si="53"/>
        <v>0</v>
      </c>
      <c r="X82" s="89">
        <f t="shared" si="53"/>
        <v>3</v>
      </c>
      <c r="Y82" s="89">
        <f t="shared" si="53"/>
        <v>0</v>
      </c>
      <c r="Z82" s="89">
        <f t="shared" si="53"/>
        <v>0</v>
      </c>
      <c r="AA82" s="89">
        <f t="shared" si="53"/>
        <v>0</v>
      </c>
    </row>
    <row r="83" spans="1:27" s="90" customFormat="1" outlineLevel="5" x14ac:dyDescent="0.25">
      <c r="A83" s="245" t="s">
        <v>19</v>
      </c>
      <c r="B83" s="245"/>
      <c r="C83" s="245"/>
      <c r="D83" s="89">
        <f t="shared" ref="D83:AA83" si="54">SUBTOTAL(9,D84:D93)</f>
        <v>506</v>
      </c>
      <c r="E83" s="89">
        <f t="shared" si="54"/>
        <v>1378</v>
      </c>
      <c r="F83" s="89">
        <f t="shared" si="54"/>
        <v>1884</v>
      </c>
      <c r="G83" s="89">
        <f t="shared" si="54"/>
        <v>113</v>
      </c>
      <c r="H83" s="89">
        <f t="shared" si="54"/>
        <v>314</v>
      </c>
      <c r="I83" s="89">
        <f t="shared" si="54"/>
        <v>427</v>
      </c>
      <c r="J83" s="89">
        <f t="shared" si="54"/>
        <v>136</v>
      </c>
      <c r="K83" s="89">
        <f t="shared" si="54"/>
        <v>397</v>
      </c>
      <c r="L83" s="89">
        <f t="shared" si="54"/>
        <v>533</v>
      </c>
      <c r="M83" s="89">
        <f t="shared" si="54"/>
        <v>91</v>
      </c>
      <c r="N83" s="89">
        <f t="shared" si="54"/>
        <v>272</v>
      </c>
      <c r="O83" s="89">
        <f t="shared" si="54"/>
        <v>363</v>
      </c>
      <c r="P83" s="89">
        <f t="shared" si="54"/>
        <v>163</v>
      </c>
      <c r="Q83" s="89">
        <f t="shared" si="54"/>
        <v>395</v>
      </c>
      <c r="R83" s="89">
        <f t="shared" si="54"/>
        <v>558</v>
      </c>
      <c r="S83" s="89">
        <f t="shared" si="54"/>
        <v>0</v>
      </c>
      <c r="T83" s="89">
        <f t="shared" si="54"/>
        <v>0</v>
      </c>
      <c r="U83" s="89">
        <f t="shared" si="54"/>
        <v>0</v>
      </c>
      <c r="V83" s="89">
        <f t="shared" si="54"/>
        <v>3</v>
      </c>
      <c r="W83" s="89">
        <f t="shared" si="54"/>
        <v>0</v>
      </c>
      <c r="X83" s="89">
        <f t="shared" si="54"/>
        <v>3</v>
      </c>
      <c r="Y83" s="89">
        <f t="shared" si="54"/>
        <v>0</v>
      </c>
      <c r="Z83" s="89">
        <f t="shared" si="54"/>
        <v>0</v>
      </c>
      <c r="AA83" s="89">
        <f t="shared" si="54"/>
        <v>0</v>
      </c>
    </row>
    <row r="84" spans="1:27" outlineLevel="6" x14ac:dyDescent="0.25">
      <c r="A84" s="41">
        <v>42.010100000000001</v>
      </c>
      <c r="B84" s="41" t="s">
        <v>96</v>
      </c>
      <c r="C84" s="41" t="s">
        <v>97</v>
      </c>
      <c r="D84" s="91">
        <f t="shared" ref="D84:E93" si="55">G84+J84+M84+P84+S84+V84+Y84</f>
        <v>97</v>
      </c>
      <c r="E84" s="91">
        <f t="shared" si="55"/>
        <v>406</v>
      </c>
      <c r="F84" s="91">
        <f t="shared" ref="F84:F93" si="56">SUM(D84:E84)</f>
        <v>503</v>
      </c>
      <c r="G84" s="91">
        <v>8</v>
      </c>
      <c r="H84" s="91">
        <v>41</v>
      </c>
      <c r="I84" s="91">
        <f t="shared" ref="I84:I93" si="57">SUM(G84:H84)</f>
        <v>49</v>
      </c>
      <c r="J84" s="91">
        <v>26</v>
      </c>
      <c r="K84" s="91">
        <v>121</v>
      </c>
      <c r="L84" s="91">
        <f t="shared" ref="L84:L93" si="58">SUM(J84:K84)</f>
        <v>147</v>
      </c>
      <c r="M84" s="91">
        <v>24</v>
      </c>
      <c r="N84" s="91">
        <v>96</v>
      </c>
      <c r="O84" s="91">
        <f t="shared" ref="O84:O93" si="59">SUM(M84:N84)</f>
        <v>120</v>
      </c>
      <c r="P84" s="91">
        <v>38</v>
      </c>
      <c r="Q84" s="91">
        <v>148</v>
      </c>
      <c r="R84" s="91">
        <f t="shared" ref="R84:R93" si="60">SUM(P84:Q84)</f>
        <v>186</v>
      </c>
      <c r="S84" s="91"/>
      <c r="T84" s="91"/>
      <c r="U84" s="91">
        <f t="shared" ref="U84:U93" si="61">SUM(S84:T84)</f>
        <v>0</v>
      </c>
      <c r="V84" s="91">
        <v>1</v>
      </c>
      <c r="W84" s="91"/>
      <c r="X84" s="91">
        <f t="shared" ref="X84:X93" si="62">SUM(V84:W84)</f>
        <v>1</v>
      </c>
      <c r="Y84" s="91"/>
      <c r="Z84" s="91"/>
      <c r="AA84" s="91">
        <f t="shared" ref="AA84:AA93" si="63">SUM(Y84:Z84)</f>
        <v>0</v>
      </c>
    </row>
    <row r="85" spans="1:27" outlineLevel="6" x14ac:dyDescent="0.25">
      <c r="A85" s="41">
        <v>44.070099999999996</v>
      </c>
      <c r="B85" s="41" t="s">
        <v>102</v>
      </c>
      <c r="C85" s="41" t="s">
        <v>103</v>
      </c>
      <c r="D85" s="91">
        <f t="shared" si="55"/>
        <v>48</v>
      </c>
      <c r="E85" s="91">
        <f t="shared" si="55"/>
        <v>278</v>
      </c>
      <c r="F85" s="91">
        <f t="shared" si="56"/>
        <v>326</v>
      </c>
      <c r="G85" s="91">
        <v>8</v>
      </c>
      <c r="H85" s="91">
        <v>46</v>
      </c>
      <c r="I85" s="91">
        <f t="shared" si="57"/>
        <v>54</v>
      </c>
      <c r="J85" s="91">
        <v>16</v>
      </c>
      <c r="K85" s="91">
        <v>84</v>
      </c>
      <c r="L85" s="91">
        <f t="shared" si="58"/>
        <v>100</v>
      </c>
      <c r="M85" s="91">
        <v>9</v>
      </c>
      <c r="N85" s="91">
        <v>53</v>
      </c>
      <c r="O85" s="91">
        <f t="shared" si="59"/>
        <v>62</v>
      </c>
      <c r="P85" s="91">
        <v>15</v>
      </c>
      <c r="Q85" s="91">
        <v>95</v>
      </c>
      <c r="R85" s="91">
        <f t="shared" si="60"/>
        <v>110</v>
      </c>
      <c r="S85" s="91"/>
      <c r="T85" s="91"/>
      <c r="U85" s="91">
        <f t="shared" si="61"/>
        <v>0</v>
      </c>
      <c r="V85" s="91"/>
      <c r="W85" s="91"/>
      <c r="X85" s="91">
        <f t="shared" si="62"/>
        <v>0</v>
      </c>
      <c r="Y85" s="91"/>
      <c r="Z85" s="91"/>
      <c r="AA85" s="91">
        <f t="shared" si="63"/>
        <v>0</v>
      </c>
    </row>
    <row r="86" spans="1:27" outlineLevel="6" x14ac:dyDescent="0.25">
      <c r="A86" s="41">
        <v>45.010100000000001</v>
      </c>
      <c r="B86" s="41" t="s">
        <v>88</v>
      </c>
      <c r="C86" s="41" t="s">
        <v>89</v>
      </c>
      <c r="D86" s="91">
        <f t="shared" si="55"/>
        <v>45</v>
      </c>
      <c r="E86" s="91">
        <f t="shared" si="55"/>
        <v>133</v>
      </c>
      <c r="F86" s="91">
        <f t="shared" si="56"/>
        <v>178</v>
      </c>
      <c r="G86" s="91">
        <v>22</v>
      </c>
      <c r="H86" s="91">
        <v>71</v>
      </c>
      <c r="I86" s="91">
        <f t="shared" si="57"/>
        <v>93</v>
      </c>
      <c r="J86" s="91">
        <v>15</v>
      </c>
      <c r="K86" s="91">
        <v>40</v>
      </c>
      <c r="L86" s="91">
        <f t="shared" si="58"/>
        <v>55</v>
      </c>
      <c r="M86" s="91">
        <v>2</v>
      </c>
      <c r="N86" s="91">
        <v>15</v>
      </c>
      <c r="O86" s="91">
        <f t="shared" si="59"/>
        <v>17</v>
      </c>
      <c r="P86" s="91">
        <v>5</v>
      </c>
      <c r="Q86" s="91">
        <v>7</v>
      </c>
      <c r="R86" s="91">
        <f t="shared" si="60"/>
        <v>12</v>
      </c>
      <c r="S86" s="91"/>
      <c r="T86" s="91"/>
      <c r="U86" s="91">
        <f t="shared" si="61"/>
        <v>0</v>
      </c>
      <c r="V86" s="91">
        <v>1</v>
      </c>
      <c r="W86" s="91"/>
      <c r="X86" s="91">
        <f t="shared" si="62"/>
        <v>1</v>
      </c>
      <c r="Y86" s="91"/>
      <c r="Z86" s="91"/>
      <c r="AA86" s="91">
        <f t="shared" si="63"/>
        <v>0</v>
      </c>
    </row>
    <row r="87" spans="1:27" outlineLevel="6" x14ac:dyDescent="0.25">
      <c r="A87" s="41">
        <v>45.010100000000001</v>
      </c>
      <c r="B87" s="41" t="s">
        <v>90</v>
      </c>
      <c r="C87" s="41" t="s">
        <v>91</v>
      </c>
      <c r="D87" s="91">
        <f t="shared" si="55"/>
        <v>9</v>
      </c>
      <c r="E87" s="91">
        <f t="shared" si="55"/>
        <v>19</v>
      </c>
      <c r="F87" s="91">
        <f t="shared" si="56"/>
        <v>28</v>
      </c>
      <c r="G87" s="91"/>
      <c r="H87" s="91"/>
      <c r="I87" s="91">
        <f t="shared" si="57"/>
        <v>0</v>
      </c>
      <c r="J87" s="91"/>
      <c r="K87" s="91">
        <v>1</v>
      </c>
      <c r="L87" s="91">
        <f t="shared" si="58"/>
        <v>1</v>
      </c>
      <c r="M87" s="91">
        <v>2</v>
      </c>
      <c r="N87" s="91">
        <v>4</v>
      </c>
      <c r="O87" s="91">
        <f t="shared" si="59"/>
        <v>6</v>
      </c>
      <c r="P87" s="91">
        <v>7</v>
      </c>
      <c r="Q87" s="91">
        <v>14</v>
      </c>
      <c r="R87" s="91">
        <f t="shared" si="60"/>
        <v>21</v>
      </c>
      <c r="S87" s="91"/>
      <c r="T87" s="91"/>
      <c r="U87" s="91">
        <f t="shared" si="61"/>
        <v>0</v>
      </c>
      <c r="V87" s="91"/>
      <c r="W87" s="91"/>
      <c r="X87" s="91">
        <f t="shared" si="62"/>
        <v>0</v>
      </c>
      <c r="Y87" s="91"/>
      <c r="Z87" s="91"/>
      <c r="AA87" s="91">
        <f t="shared" si="63"/>
        <v>0</v>
      </c>
    </row>
    <row r="88" spans="1:27" outlineLevel="6" x14ac:dyDescent="0.25">
      <c r="A88" s="41">
        <v>45.020099999999999</v>
      </c>
      <c r="B88" s="41" t="s">
        <v>84</v>
      </c>
      <c r="C88" s="41" t="s">
        <v>85</v>
      </c>
      <c r="D88" s="91">
        <f t="shared" si="55"/>
        <v>48</v>
      </c>
      <c r="E88" s="91">
        <f t="shared" si="55"/>
        <v>103</v>
      </c>
      <c r="F88" s="91">
        <f t="shared" si="56"/>
        <v>151</v>
      </c>
      <c r="G88" s="91">
        <v>9</v>
      </c>
      <c r="H88" s="91">
        <v>30</v>
      </c>
      <c r="I88" s="91">
        <f t="shared" si="57"/>
        <v>39</v>
      </c>
      <c r="J88" s="91">
        <v>13</v>
      </c>
      <c r="K88" s="91">
        <v>27</v>
      </c>
      <c r="L88" s="91">
        <f t="shared" si="58"/>
        <v>40</v>
      </c>
      <c r="M88" s="91">
        <v>10</v>
      </c>
      <c r="N88" s="91">
        <v>21</v>
      </c>
      <c r="O88" s="91">
        <f t="shared" si="59"/>
        <v>31</v>
      </c>
      <c r="P88" s="91">
        <v>16</v>
      </c>
      <c r="Q88" s="91">
        <v>25</v>
      </c>
      <c r="R88" s="91">
        <f t="shared" si="60"/>
        <v>41</v>
      </c>
      <c r="S88" s="91"/>
      <c r="T88" s="91"/>
      <c r="U88" s="91">
        <f t="shared" si="61"/>
        <v>0</v>
      </c>
      <c r="V88" s="91"/>
      <c r="W88" s="91"/>
      <c r="X88" s="91">
        <f t="shared" si="62"/>
        <v>0</v>
      </c>
      <c r="Y88" s="91"/>
      <c r="Z88" s="91"/>
      <c r="AA88" s="91">
        <f t="shared" si="63"/>
        <v>0</v>
      </c>
    </row>
    <row r="89" spans="1:27" outlineLevel="6" x14ac:dyDescent="0.25">
      <c r="A89" s="41">
        <v>45.060099999999998</v>
      </c>
      <c r="B89" s="41" t="s">
        <v>92</v>
      </c>
      <c r="C89" s="41" t="s">
        <v>93</v>
      </c>
      <c r="D89" s="91">
        <f t="shared" si="55"/>
        <v>46</v>
      </c>
      <c r="E89" s="91">
        <f t="shared" si="55"/>
        <v>33</v>
      </c>
      <c r="F89" s="91">
        <f t="shared" si="56"/>
        <v>79</v>
      </c>
      <c r="G89" s="91">
        <v>11</v>
      </c>
      <c r="H89" s="91">
        <v>8</v>
      </c>
      <c r="I89" s="91">
        <f t="shared" si="57"/>
        <v>19</v>
      </c>
      <c r="J89" s="91">
        <v>7</v>
      </c>
      <c r="K89" s="91">
        <v>11</v>
      </c>
      <c r="L89" s="91">
        <f t="shared" si="58"/>
        <v>18</v>
      </c>
      <c r="M89" s="91">
        <v>13</v>
      </c>
      <c r="N89" s="91">
        <v>5</v>
      </c>
      <c r="O89" s="91">
        <f t="shared" si="59"/>
        <v>18</v>
      </c>
      <c r="P89" s="91">
        <v>15</v>
      </c>
      <c r="Q89" s="91">
        <v>9</v>
      </c>
      <c r="R89" s="91">
        <f t="shared" si="60"/>
        <v>24</v>
      </c>
      <c r="S89" s="91"/>
      <c r="T89" s="91"/>
      <c r="U89" s="91">
        <f t="shared" si="61"/>
        <v>0</v>
      </c>
      <c r="V89" s="91"/>
      <c r="W89" s="91"/>
      <c r="X89" s="91">
        <f t="shared" si="62"/>
        <v>0</v>
      </c>
      <c r="Y89" s="91"/>
      <c r="Z89" s="91"/>
      <c r="AA89" s="91">
        <f t="shared" si="63"/>
        <v>0</v>
      </c>
    </row>
    <row r="90" spans="1:27" outlineLevel="6" x14ac:dyDescent="0.25">
      <c r="A90" s="41">
        <v>45.070099999999996</v>
      </c>
      <c r="B90" s="41" t="s">
        <v>94</v>
      </c>
      <c r="C90" s="41" t="s">
        <v>95</v>
      </c>
      <c r="D90" s="91">
        <f t="shared" si="55"/>
        <v>30</v>
      </c>
      <c r="E90" s="91">
        <f t="shared" si="55"/>
        <v>34</v>
      </c>
      <c r="F90" s="91">
        <f t="shared" si="56"/>
        <v>64</v>
      </c>
      <c r="G90" s="91">
        <v>7</v>
      </c>
      <c r="H90" s="91">
        <v>5</v>
      </c>
      <c r="I90" s="91">
        <f t="shared" si="57"/>
        <v>12</v>
      </c>
      <c r="J90" s="91">
        <v>11</v>
      </c>
      <c r="K90" s="91">
        <v>9</v>
      </c>
      <c r="L90" s="91">
        <f t="shared" si="58"/>
        <v>20</v>
      </c>
      <c r="M90" s="91">
        <v>1</v>
      </c>
      <c r="N90" s="91">
        <v>7</v>
      </c>
      <c r="O90" s="91">
        <f t="shared" si="59"/>
        <v>8</v>
      </c>
      <c r="P90" s="91">
        <v>11</v>
      </c>
      <c r="Q90" s="91">
        <v>13</v>
      </c>
      <c r="R90" s="91">
        <f t="shared" si="60"/>
        <v>24</v>
      </c>
      <c r="S90" s="91"/>
      <c r="T90" s="91"/>
      <c r="U90" s="91">
        <f t="shared" si="61"/>
        <v>0</v>
      </c>
      <c r="V90" s="91"/>
      <c r="W90" s="91"/>
      <c r="X90" s="91">
        <f t="shared" si="62"/>
        <v>0</v>
      </c>
      <c r="Y90" s="91"/>
      <c r="Z90" s="91"/>
      <c r="AA90" s="91">
        <f t="shared" si="63"/>
        <v>0</v>
      </c>
    </row>
    <row r="91" spans="1:27" outlineLevel="6" x14ac:dyDescent="0.25">
      <c r="A91" s="41">
        <v>45.100099999999998</v>
      </c>
      <c r="B91" s="41" t="s">
        <v>86</v>
      </c>
      <c r="C91" s="41" t="s">
        <v>87</v>
      </c>
      <c r="D91" s="91">
        <f t="shared" si="55"/>
        <v>102</v>
      </c>
      <c r="E91" s="91">
        <f t="shared" si="55"/>
        <v>159</v>
      </c>
      <c r="F91" s="91">
        <f t="shared" si="56"/>
        <v>261</v>
      </c>
      <c r="G91" s="91">
        <v>30</v>
      </c>
      <c r="H91" s="91">
        <v>38</v>
      </c>
      <c r="I91" s="91">
        <f t="shared" si="57"/>
        <v>68</v>
      </c>
      <c r="J91" s="91">
        <v>23</v>
      </c>
      <c r="K91" s="91">
        <v>40</v>
      </c>
      <c r="L91" s="91">
        <f t="shared" si="58"/>
        <v>63</v>
      </c>
      <c r="M91" s="91">
        <v>15</v>
      </c>
      <c r="N91" s="91">
        <v>36</v>
      </c>
      <c r="O91" s="91">
        <f t="shared" si="59"/>
        <v>51</v>
      </c>
      <c r="P91" s="91">
        <v>34</v>
      </c>
      <c r="Q91" s="91">
        <v>45</v>
      </c>
      <c r="R91" s="91">
        <f t="shared" si="60"/>
        <v>79</v>
      </c>
      <c r="S91" s="91"/>
      <c r="T91" s="91"/>
      <c r="U91" s="91">
        <f t="shared" si="61"/>
        <v>0</v>
      </c>
      <c r="V91" s="91"/>
      <c r="W91" s="91"/>
      <c r="X91" s="91">
        <f t="shared" si="62"/>
        <v>0</v>
      </c>
      <c r="Y91" s="91"/>
      <c r="Z91" s="91"/>
      <c r="AA91" s="91">
        <f t="shared" si="63"/>
        <v>0</v>
      </c>
    </row>
    <row r="92" spans="1:27" outlineLevel="6" x14ac:dyDescent="0.25">
      <c r="A92" s="41">
        <v>45.110100000000003</v>
      </c>
      <c r="B92" s="41" t="s">
        <v>100</v>
      </c>
      <c r="C92" s="41" t="s">
        <v>101</v>
      </c>
      <c r="D92" s="91">
        <f t="shared" si="55"/>
        <v>42</v>
      </c>
      <c r="E92" s="91">
        <f t="shared" si="55"/>
        <v>129</v>
      </c>
      <c r="F92" s="91">
        <f t="shared" si="56"/>
        <v>171</v>
      </c>
      <c r="G92" s="91">
        <v>11</v>
      </c>
      <c r="H92" s="91">
        <v>60</v>
      </c>
      <c r="I92" s="91">
        <f t="shared" si="57"/>
        <v>71</v>
      </c>
      <c r="J92" s="91">
        <v>16</v>
      </c>
      <c r="K92" s="91">
        <v>39</v>
      </c>
      <c r="L92" s="91">
        <f t="shared" si="58"/>
        <v>55</v>
      </c>
      <c r="M92" s="91">
        <v>5</v>
      </c>
      <c r="N92" s="91">
        <v>13</v>
      </c>
      <c r="O92" s="91">
        <f t="shared" si="59"/>
        <v>18</v>
      </c>
      <c r="P92" s="91">
        <v>9</v>
      </c>
      <c r="Q92" s="91">
        <v>17</v>
      </c>
      <c r="R92" s="91">
        <f t="shared" si="60"/>
        <v>26</v>
      </c>
      <c r="S92" s="91"/>
      <c r="T92" s="91"/>
      <c r="U92" s="91">
        <f t="shared" si="61"/>
        <v>0</v>
      </c>
      <c r="V92" s="91">
        <v>1</v>
      </c>
      <c r="W92" s="91"/>
      <c r="X92" s="91">
        <f t="shared" si="62"/>
        <v>1</v>
      </c>
      <c r="Y92" s="91"/>
      <c r="Z92" s="91"/>
      <c r="AA92" s="91">
        <f t="shared" si="63"/>
        <v>0</v>
      </c>
    </row>
    <row r="93" spans="1:27" outlineLevel="6" x14ac:dyDescent="0.25">
      <c r="A93" s="41">
        <v>52.100200000000001</v>
      </c>
      <c r="B93" s="41" t="s">
        <v>98</v>
      </c>
      <c r="C93" s="41" t="s">
        <v>99</v>
      </c>
      <c r="D93" s="91">
        <f t="shared" si="55"/>
        <v>39</v>
      </c>
      <c r="E93" s="91">
        <f t="shared" si="55"/>
        <v>84</v>
      </c>
      <c r="F93" s="91">
        <f t="shared" si="56"/>
        <v>123</v>
      </c>
      <c r="G93" s="91">
        <v>7</v>
      </c>
      <c r="H93" s="91">
        <v>15</v>
      </c>
      <c r="I93" s="91">
        <f t="shared" si="57"/>
        <v>22</v>
      </c>
      <c r="J93" s="91">
        <v>9</v>
      </c>
      <c r="K93" s="91">
        <v>25</v>
      </c>
      <c r="L93" s="91">
        <f t="shared" si="58"/>
        <v>34</v>
      </c>
      <c r="M93" s="91">
        <v>10</v>
      </c>
      <c r="N93" s="91">
        <v>22</v>
      </c>
      <c r="O93" s="91">
        <f t="shared" si="59"/>
        <v>32</v>
      </c>
      <c r="P93" s="91">
        <v>13</v>
      </c>
      <c r="Q93" s="91">
        <v>22</v>
      </c>
      <c r="R93" s="91">
        <f t="shared" si="60"/>
        <v>35</v>
      </c>
      <c r="S93" s="91"/>
      <c r="T93" s="91"/>
      <c r="U93" s="91">
        <f t="shared" si="61"/>
        <v>0</v>
      </c>
      <c r="V93" s="91"/>
      <c r="W93" s="91"/>
      <c r="X93" s="91">
        <f t="shared" si="62"/>
        <v>0</v>
      </c>
      <c r="Y93" s="91"/>
      <c r="Z93" s="91"/>
      <c r="AA93" s="91">
        <f t="shared" si="63"/>
        <v>0</v>
      </c>
    </row>
    <row r="94" spans="1:27" s="90" customFormat="1" outlineLevel="4" x14ac:dyDescent="0.25">
      <c r="A94" s="243" t="s">
        <v>11</v>
      </c>
      <c r="B94" s="243"/>
      <c r="C94" s="243"/>
      <c r="D94" s="89">
        <f t="shared" ref="D94:AA94" si="64">SUBTOTAL(9,D96:D110)</f>
        <v>171</v>
      </c>
      <c r="E94" s="89">
        <f t="shared" si="64"/>
        <v>398</v>
      </c>
      <c r="F94" s="89">
        <f t="shared" si="64"/>
        <v>569</v>
      </c>
      <c r="G94" s="89">
        <f t="shared" si="64"/>
        <v>69</v>
      </c>
      <c r="H94" s="89">
        <f t="shared" si="64"/>
        <v>134</v>
      </c>
      <c r="I94" s="89">
        <f t="shared" si="64"/>
        <v>203</v>
      </c>
      <c r="J94" s="89">
        <f t="shared" si="64"/>
        <v>102</v>
      </c>
      <c r="K94" s="89">
        <f t="shared" si="64"/>
        <v>264</v>
      </c>
      <c r="L94" s="89">
        <f t="shared" si="64"/>
        <v>366</v>
      </c>
      <c r="M94" s="89">
        <f t="shared" si="64"/>
        <v>0</v>
      </c>
      <c r="N94" s="89">
        <f t="shared" si="64"/>
        <v>0</v>
      </c>
      <c r="O94" s="89">
        <f t="shared" si="64"/>
        <v>0</v>
      </c>
      <c r="P94" s="89">
        <f t="shared" si="64"/>
        <v>0</v>
      </c>
      <c r="Q94" s="89">
        <f t="shared" si="64"/>
        <v>0</v>
      </c>
      <c r="R94" s="89">
        <f t="shared" si="64"/>
        <v>0</v>
      </c>
      <c r="S94" s="89">
        <f t="shared" si="64"/>
        <v>0</v>
      </c>
      <c r="T94" s="89">
        <f t="shared" si="64"/>
        <v>0</v>
      </c>
      <c r="U94" s="89">
        <f t="shared" si="64"/>
        <v>0</v>
      </c>
      <c r="V94" s="89">
        <f t="shared" si="64"/>
        <v>0</v>
      </c>
      <c r="W94" s="89">
        <f t="shared" si="64"/>
        <v>0</v>
      </c>
      <c r="X94" s="89">
        <f t="shared" si="64"/>
        <v>0</v>
      </c>
      <c r="Y94" s="89">
        <f t="shared" si="64"/>
        <v>0</v>
      </c>
      <c r="Z94" s="89">
        <f t="shared" si="64"/>
        <v>0</v>
      </c>
      <c r="AA94" s="89">
        <f t="shared" si="64"/>
        <v>0</v>
      </c>
    </row>
    <row r="95" spans="1:27" s="90" customFormat="1" outlineLevel="5" x14ac:dyDescent="0.25">
      <c r="A95" s="245" t="s">
        <v>23</v>
      </c>
      <c r="B95" s="245"/>
      <c r="C95" s="245"/>
      <c r="D95" s="89">
        <f t="shared" ref="D95:AA95" si="65">SUBTOTAL(9,D96:D107)</f>
        <v>129</v>
      </c>
      <c r="E95" s="89">
        <f t="shared" si="65"/>
        <v>292</v>
      </c>
      <c r="F95" s="89">
        <f t="shared" si="65"/>
        <v>421</v>
      </c>
      <c r="G95" s="89">
        <f t="shared" si="65"/>
        <v>49</v>
      </c>
      <c r="H95" s="89">
        <f t="shared" si="65"/>
        <v>82</v>
      </c>
      <c r="I95" s="89">
        <f t="shared" si="65"/>
        <v>131</v>
      </c>
      <c r="J95" s="89">
        <f t="shared" si="65"/>
        <v>80</v>
      </c>
      <c r="K95" s="89">
        <f t="shared" si="65"/>
        <v>210</v>
      </c>
      <c r="L95" s="89">
        <f t="shared" si="65"/>
        <v>290</v>
      </c>
      <c r="M95" s="89">
        <f t="shared" si="65"/>
        <v>0</v>
      </c>
      <c r="N95" s="89">
        <f t="shared" si="65"/>
        <v>0</v>
      </c>
      <c r="O95" s="89">
        <f t="shared" si="65"/>
        <v>0</v>
      </c>
      <c r="P95" s="89">
        <f t="shared" si="65"/>
        <v>0</v>
      </c>
      <c r="Q95" s="89">
        <f t="shared" si="65"/>
        <v>0</v>
      </c>
      <c r="R95" s="89">
        <f t="shared" si="65"/>
        <v>0</v>
      </c>
      <c r="S95" s="89">
        <f t="shared" si="65"/>
        <v>0</v>
      </c>
      <c r="T95" s="89">
        <f t="shared" si="65"/>
        <v>0</v>
      </c>
      <c r="U95" s="89">
        <f t="shared" si="65"/>
        <v>0</v>
      </c>
      <c r="V95" s="89">
        <f t="shared" si="65"/>
        <v>0</v>
      </c>
      <c r="W95" s="89">
        <f t="shared" si="65"/>
        <v>0</v>
      </c>
      <c r="X95" s="89">
        <f t="shared" si="65"/>
        <v>0</v>
      </c>
      <c r="Y95" s="89">
        <f t="shared" si="65"/>
        <v>0</v>
      </c>
      <c r="Z95" s="89">
        <f t="shared" si="65"/>
        <v>0</v>
      </c>
      <c r="AA95" s="89">
        <f t="shared" si="65"/>
        <v>0</v>
      </c>
    </row>
    <row r="96" spans="1:27" outlineLevel="6" x14ac:dyDescent="0.25">
      <c r="A96" s="41">
        <v>42.020099999999999</v>
      </c>
      <c r="B96" s="41" t="s">
        <v>121</v>
      </c>
      <c r="C96" s="41" t="s">
        <v>122</v>
      </c>
      <c r="D96" s="91">
        <f t="shared" ref="D96:E107" si="66">G96+J96+M96+P96+S96+V96+Y96</f>
        <v>3</v>
      </c>
      <c r="E96" s="91">
        <f t="shared" si="66"/>
        <v>21</v>
      </c>
      <c r="F96" s="91">
        <f t="shared" ref="F96:F107" si="67">SUM(D96:E96)</f>
        <v>24</v>
      </c>
      <c r="G96" s="91"/>
      <c r="H96" s="91"/>
      <c r="I96" s="91">
        <f t="shared" ref="I96:I107" si="68">SUM(G96:H96)</f>
        <v>0</v>
      </c>
      <c r="J96" s="91">
        <v>3</v>
      </c>
      <c r="K96" s="91">
        <v>21</v>
      </c>
      <c r="L96" s="91">
        <f t="shared" ref="L96:L107" si="69">SUM(J96:K96)</f>
        <v>24</v>
      </c>
      <c r="M96" s="91"/>
      <c r="N96" s="91"/>
      <c r="O96" s="91">
        <f t="shared" ref="O96:O107" si="70">SUM(M96:N96)</f>
        <v>0</v>
      </c>
      <c r="P96" s="91"/>
      <c r="Q96" s="91"/>
      <c r="R96" s="91">
        <f t="shared" ref="R96:R107" si="71">SUM(P96:Q96)</f>
        <v>0</v>
      </c>
      <c r="S96" s="91"/>
      <c r="T96" s="91"/>
      <c r="U96" s="91">
        <f t="shared" ref="U96:U107" si="72">SUM(S96:T96)</f>
        <v>0</v>
      </c>
      <c r="V96" s="91"/>
      <c r="W96" s="91"/>
      <c r="X96" s="91">
        <f t="shared" ref="X96:X107" si="73">SUM(V96:W96)</f>
        <v>0</v>
      </c>
      <c r="Y96" s="91"/>
      <c r="Z96" s="91"/>
      <c r="AA96" s="91">
        <f t="shared" ref="AA96:AA107" si="74">SUM(Y96:Z96)</f>
        <v>0</v>
      </c>
    </row>
    <row r="97" spans="1:27" outlineLevel="6" x14ac:dyDescent="0.25">
      <c r="A97" s="41">
        <v>42.280200000000001</v>
      </c>
      <c r="B97" s="41" t="s">
        <v>119</v>
      </c>
      <c r="C97" s="41" t="s">
        <v>120</v>
      </c>
      <c r="D97" s="91">
        <f t="shared" si="66"/>
        <v>3</v>
      </c>
      <c r="E97" s="91">
        <f t="shared" si="66"/>
        <v>24</v>
      </c>
      <c r="F97" s="91">
        <f t="shared" si="67"/>
        <v>27</v>
      </c>
      <c r="G97" s="91"/>
      <c r="H97" s="91">
        <v>7</v>
      </c>
      <c r="I97" s="91">
        <f t="shared" si="68"/>
        <v>7</v>
      </c>
      <c r="J97" s="91">
        <v>3</v>
      </c>
      <c r="K97" s="91">
        <v>17</v>
      </c>
      <c r="L97" s="91">
        <f t="shared" si="69"/>
        <v>20</v>
      </c>
      <c r="M97" s="91"/>
      <c r="N97" s="91"/>
      <c r="O97" s="91">
        <f t="shared" si="70"/>
        <v>0</v>
      </c>
      <c r="P97" s="91"/>
      <c r="Q97" s="91"/>
      <c r="R97" s="91">
        <f t="shared" si="71"/>
        <v>0</v>
      </c>
      <c r="S97" s="91"/>
      <c r="T97" s="91"/>
      <c r="U97" s="91">
        <f t="shared" si="72"/>
        <v>0</v>
      </c>
      <c r="V97" s="91"/>
      <c r="W97" s="91"/>
      <c r="X97" s="91">
        <f t="shared" si="73"/>
        <v>0</v>
      </c>
      <c r="Y97" s="91"/>
      <c r="Z97" s="91"/>
      <c r="AA97" s="91">
        <f t="shared" si="74"/>
        <v>0</v>
      </c>
    </row>
    <row r="98" spans="1:27" outlineLevel="6" x14ac:dyDescent="0.25">
      <c r="A98" s="41">
        <v>42.2804</v>
      </c>
      <c r="B98" s="41" t="s">
        <v>117</v>
      </c>
      <c r="C98" s="41" t="s">
        <v>118</v>
      </c>
      <c r="D98" s="91">
        <f t="shared" si="66"/>
        <v>8</v>
      </c>
      <c r="E98" s="91">
        <f t="shared" si="66"/>
        <v>26</v>
      </c>
      <c r="F98" s="91">
        <f t="shared" si="67"/>
        <v>34</v>
      </c>
      <c r="G98" s="91">
        <v>1</v>
      </c>
      <c r="H98" s="91">
        <v>11</v>
      </c>
      <c r="I98" s="91">
        <f t="shared" si="68"/>
        <v>12</v>
      </c>
      <c r="J98" s="91">
        <v>7</v>
      </c>
      <c r="K98" s="91">
        <v>15</v>
      </c>
      <c r="L98" s="91">
        <f t="shared" si="69"/>
        <v>22</v>
      </c>
      <c r="M98" s="91"/>
      <c r="N98" s="91"/>
      <c r="O98" s="91">
        <f t="shared" si="70"/>
        <v>0</v>
      </c>
      <c r="P98" s="91"/>
      <c r="Q98" s="91"/>
      <c r="R98" s="91">
        <f t="shared" si="71"/>
        <v>0</v>
      </c>
      <c r="S98" s="91"/>
      <c r="T98" s="91"/>
      <c r="U98" s="91">
        <f t="shared" si="72"/>
        <v>0</v>
      </c>
      <c r="V98" s="91"/>
      <c r="W98" s="91"/>
      <c r="X98" s="91">
        <f t="shared" si="73"/>
        <v>0</v>
      </c>
      <c r="Y98" s="91"/>
      <c r="Z98" s="91"/>
      <c r="AA98" s="91">
        <f t="shared" si="74"/>
        <v>0</v>
      </c>
    </row>
    <row r="99" spans="1:27" outlineLevel="6" x14ac:dyDescent="0.25">
      <c r="A99" s="41">
        <v>42.999899999999997</v>
      </c>
      <c r="B99" s="41" t="s">
        <v>115</v>
      </c>
      <c r="C99" s="41" t="s">
        <v>116</v>
      </c>
      <c r="D99" s="91">
        <f t="shared" si="66"/>
        <v>2</v>
      </c>
      <c r="E99" s="91">
        <f t="shared" si="66"/>
        <v>10</v>
      </c>
      <c r="F99" s="91">
        <f t="shared" si="67"/>
        <v>12</v>
      </c>
      <c r="G99" s="91"/>
      <c r="H99" s="91">
        <v>4</v>
      </c>
      <c r="I99" s="91">
        <f t="shared" si="68"/>
        <v>4</v>
      </c>
      <c r="J99" s="91">
        <v>2</v>
      </c>
      <c r="K99" s="91">
        <v>6</v>
      </c>
      <c r="L99" s="91">
        <f t="shared" si="69"/>
        <v>8</v>
      </c>
      <c r="M99" s="91"/>
      <c r="N99" s="91"/>
      <c r="O99" s="91">
        <f t="shared" si="70"/>
        <v>0</v>
      </c>
      <c r="P99" s="91"/>
      <c r="Q99" s="91"/>
      <c r="R99" s="91">
        <f t="shared" si="71"/>
        <v>0</v>
      </c>
      <c r="S99" s="91"/>
      <c r="T99" s="91"/>
      <c r="U99" s="91">
        <f t="shared" si="72"/>
        <v>0</v>
      </c>
      <c r="V99" s="91"/>
      <c r="W99" s="91"/>
      <c r="X99" s="91">
        <f t="shared" si="73"/>
        <v>0</v>
      </c>
      <c r="Y99" s="91"/>
      <c r="Z99" s="91"/>
      <c r="AA99" s="91">
        <f t="shared" si="74"/>
        <v>0</v>
      </c>
    </row>
    <row r="100" spans="1:27" outlineLevel="6" x14ac:dyDescent="0.25">
      <c r="A100" s="41">
        <v>44.040100000000002</v>
      </c>
      <c r="B100" s="41" t="s">
        <v>548</v>
      </c>
      <c r="C100" s="41" t="s">
        <v>549</v>
      </c>
      <c r="D100" s="91">
        <f t="shared" si="66"/>
        <v>3</v>
      </c>
      <c r="E100" s="91">
        <f t="shared" si="66"/>
        <v>10</v>
      </c>
      <c r="F100" s="91">
        <f t="shared" si="67"/>
        <v>13</v>
      </c>
      <c r="G100" s="91">
        <v>3</v>
      </c>
      <c r="H100" s="91">
        <v>8</v>
      </c>
      <c r="I100" s="91">
        <f t="shared" si="68"/>
        <v>11</v>
      </c>
      <c r="J100" s="91"/>
      <c r="K100" s="91">
        <v>2</v>
      </c>
      <c r="L100" s="91">
        <f t="shared" si="69"/>
        <v>2</v>
      </c>
      <c r="M100" s="91"/>
      <c r="N100" s="91"/>
      <c r="O100" s="91">
        <f t="shared" si="70"/>
        <v>0</v>
      </c>
      <c r="P100" s="91"/>
      <c r="Q100" s="91"/>
      <c r="R100" s="91">
        <f t="shared" si="71"/>
        <v>0</v>
      </c>
      <c r="S100" s="91"/>
      <c r="T100" s="91"/>
      <c r="U100" s="91">
        <f t="shared" si="72"/>
        <v>0</v>
      </c>
      <c r="V100" s="91"/>
      <c r="W100" s="91"/>
      <c r="X100" s="91">
        <f t="shared" si="73"/>
        <v>0</v>
      </c>
      <c r="Y100" s="91"/>
      <c r="Z100" s="91"/>
      <c r="AA100" s="91">
        <f t="shared" si="74"/>
        <v>0</v>
      </c>
    </row>
    <row r="101" spans="1:27" outlineLevel="6" x14ac:dyDescent="0.25">
      <c r="A101" s="41">
        <v>44.040100000000002</v>
      </c>
      <c r="B101" s="41" t="s">
        <v>550</v>
      </c>
      <c r="C101" s="41" t="s">
        <v>551</v>
      </c>
      <c r="D101" s="91">
        <f t="shared" si="66"/>
        <v>6</v>
      </c>
      <c r="E101" s="91">
        <f t="shared" si="66"/>
        <v>6</v>
      </c>
      <c r="F101" s="91">
        <f t="shared" si="67"/>
        <v>12</v>
      </c>
      <c r="G101" s="91">
        <v>2</v>
      </c>
      <c r="H101" s="91">
        <v>4</v>
      </c>
      <c r="I101" s="91">
        <f t="shared" si="68"/>
        <v>6</v>
      </c>
      <c r="J101" s="91">
        <v>4</v>
      </c>
      <c r="K101" s="91">
        <v>2</v>
      </c>
      <c r="L101" s="91">
        <f t="shared" si="69"/>
        <v>6</v>
      </c>
      <c r="M101" s="91"/>
      <c r="N101" s="91"/>
      <c r="O101" s="91">
        <f t="shared" si="70"/>
        <v>0</v>
      </c>
      <c r="P101" s="91"/>
      <c r="Q101" s="91"/>
      <c r="R101" s="91">
        <f t="shared" si="71"/>
        <v>0</v>
      </c>
      <c r="S101" s="91"/>
      <c r="T101" s="91"/>
      <c r="U101" s="91">
        <f t="shared" si="72"/>
        <v>0</v>
      </c>
      <c r="V101" s="91"/>
      <c r="W101" s="91"/>
      <c r="X101" s="91">
        <f t="shared" si="73"/>
        <v>0</v>
      </c>
      <c r="Y101" s="91"/>
      <c r="Z101" s="91"/>
      <c r="AA101" s="91">
        <f t="shared" si="74"/>
        <v>0</v>
      </c>
    </row>
    <row r="102" spans="1:27" outlineLevel="6" x14ac:dyDescent="0.25">
      <c r="A102" s="41">
        <v>44.040100000000002</v>
      </c>
      <c r="B102" s="41" t="s">
        <v>552</v>
      </c>
      <c r="C102" s="41" t="s">
        <v>553</v>
      </c>
      <c r="D102" s="91">
        <f t="shared" si="66"/>
        <v>24</v>
      </c>
      <c r="E102" s="91">
        <f t="shared" si="66"/>
        <v>9</v>
      </c>
      <c r="F102" s="91">
        <f t="shared" si="67"/>
        <v>33</v>
      </c>
      <c r="G102" s="91">
        <v>13</v>
      </c>
      <c r="H102" s="91">
        <v>1</v>
      </c>
      <c r="I102" s="91">
        <f t="shared" si="68"/>
        <v>14</v>
      </c>
      <c r="J102" s="91">
        <v>11</v>
      </c>
      <c r="K102" s="91">
        <v>8</v>
      </c>
      <c r="L102" s="91">
        <f t="shared" si="69"/>
        <v>19</v>
      </c>
      <c r="M102" s="91"/>
      <c r="N102" s="91"/>
      <c r="O102" s="91">
        <f t="shared" si="70"/>
        <v>0</v>
      </c>
      <c r="P102" s="91"/>
      <c r="Q102" s="91"/>
      <c r="R102" s="91">
        <f t="shared" si="71"/>
        <v>0</v>
      </c>
      <c r="S102" s="91"/>
      <c r="T102" s="91"/>
      <c r="U102" s="91">
        <f t="shared" si="72"/>
        <v>0</v>
      </c>
      <c r="V102" s="91"/>
      <c r="W102" s="91"/>
      <c r="X102" s="91">
        <f t="shared" si="73"/>
        <v>0</v>
      </c>
      <c r="Y102" s="91"/>
      <c r="Z102" s="91"/>
      <c r="AA102" s="91">
        <f t="shared" si="74"/>
        <v>0</v>
      </c>
    </row>
    <row r="103" spans="1:27" outlineLevel="6" x14ac:dyDescent="0.25">
      <c r="A103" s="41">
        <v>44.070099999999996</v>
      </c>
      <c r="B103" s="41" t="s">
        <v>102</v>
      </c>
      <c r="C103" s="41" t="s">
        <v>103</v>
      </c>
      <c r="D103" s="91">
        <f t="shared" si="66"/>
        <v>15</v>
      </c>
      <c r="E103" s="91">
        <f t="shared" si="66"/>
        <v>84</v>
      </c>
      <c r="F103" s="91">
        <f t="shared" si="67"/>
        <v>99</v>
      </c>
      <c r="G103" s="91">
        <v>9</v>
      </c>
      <c r="H103" s="91">
        <v>27</v>
      </c>
      <c r="I103" s="91">
        <f t="shared" si="68"/>
        <v>36</v>
      </c>
      <c r="J103" s="91">
        <v>6</v>
      </c>
      <c r="K103" s="91">
        <v>57</v>
      </c>
      <c r="L103" s="91">
        <f t="shared" si="69"/>
        <v>63</v>
      </c>
      <c r="M103" s="91"/>
      <c r="N103" s="91"/>
      <c r="O103" s="91">
        <f t="shared" si="70"/>
        <v>0</v>
      </c>
      <c r="P103" s="91"/>
      <c r="Q103" s="91"/>
      <c r="R103" s="91">
        <f t="shared" si="71"/>
        <v>0</v>
      </c>
      <c r="S103" s="91"/>
      <c r="T103" s="91"/>
      <c r="U103" s="91">
        <f t="shared" si="72"/>
        <v>0</v>
      </c>
      <c r="V103" s="91"/>
      <c r="W103" s="91"/>
      <c r="X103" s="91">
        <f t="shared" si="73"/>
        <v>0</v>
      </c>
      <c r="Y103" s="91"/>
      <c r="Z103" s="91"/>
      <c r="AA103" s="91">
        <f t="shared" si="74"/>
        <v>0</v>
      </c>
    </row>
    <row r="104" spans="1:27" outlineLevel="6" x14ac:dyDescent="0.25">
      <c r="A104" s="41">
        <v>45.060099999999998</v>
      </c>
      <c r="B104" s="41" t="s">
        <v>92</v>
      </c>
      <c r="C104" s="41" t="s">
        <v>93</v>
      </c>
      <c r="D104" s="91">
        <f t="shared" si="66"/>
        <v>34</v>
      </c>
      <c r="E104" s="91">
        <f t="shared" si="66"/>
        <v>8</v>
      </c>
      <c r="F104" s="91">
        <f t="shared" si="67"/>
        <v>42</v>
      </c>
      <c r="G104" s="91">
        <v>8</v>
      </c>
      <c r="H104" s="91">
        <v>3</v>
      </c>
      <c r="I104" s="91">
        <f t="shared" si="68"/>
        <v>11</v>
      </c>
      <c r="J104" s="91">
        <v>26</v>
      </c>
      <c r="K104" s="91">
        <v>5</v>
      </c>
      <c r="L104" s="91">
        <f t="shared" si="69"/>
        <v>31</v>
      </c>
      <c r="M104" s="91"/>
      <c r="N104" s="91"/>
      <c r="O104" s="91">
        <f t="shared" si="70"/>
        <v>0</v>
      </c>
      <c r="P104" s="91"/>
      <c r="Q104" s="91"/>
      <c r="R104" s="91">
        <f t="shared" si="71"/>
        <v>0</v>
      </c>
      <c r="S104" s="91"/>
      <c r="T104" s="91"/>
      <c r="U104" s="91">
        <f t="shared" si="72"/>
        <v>0</v>
      </c>
      <c r="V104" s="91"/>
      <c r="W104" s="91"/>
      <c r="X104" s="91">
        <f t="shared" si="73"/>
        <v>0</v>
      </c>
      <c r="Y104" s="91"/>
      <c r="Z104" s="91"/>
      <c r="AA104" s="91">
        <f t="shared" si="74"/>
        <v>0</v>
      </c>
    </row>
    <row r="105" spans="1:27" outlineLevel="6" x14ac:dyDescent="0.25">
      <c r="A105" s="41">
        <v>45.110100000000003</v>
      </c>
      <c r="B105" s="41" t="s">
        <v>100</v>
      </c>
      <c r="C105" s="41" t="s">
        <v>101</v>
      </c>
      <c r="D105" s="91">
        <f t="shared" si="66"/>
        <v>5</v>
      </c>
      <c r="E105" s="91">
        <f t="shared" si="66"/>
        <v>9</v>
      </c>
      <c r="F105" s="91">
        <f t="shared" si="67"/>
        <v>14</v>
      </c>
      <c r="G105" s="91">
        <v>3</v>
      </c>
      <c r="H105" s="91">
        <v>1</v>
      </c>
      <c r="I105" s="91">
        <f t="shared" si="68"/>
        <v>4</v>
      </c>
      <c r="J105" s="91">
        <v>2</v>
      </c>
      <c r="K105" s="91">
        <v>8</v>
      </c>
      <c r="L105" s="91">
        <f t="shared" si="69"/>
        <v>10</v>
      </c>
      <c r="M105" s="91"/>
      <c r="N105" s="91"/>
      <c r="O105" s="91">
        <f t="shared" si="70"/>
        <v>0</v>
      </c>
      <c r="P105" s="91"/>
      <c r="Q105" s="91"/>
      <c r="R105" s="91">
        <f t="shared" si="71"/>
        <v>0</v>
      </c>
      <c r="S105" s="91"/>
      <c r="T105" s="91"/>
      <c r="U105" s="91">
        <f t="shared" si="72"/>
        <v>0</v>
      </c>
      <c r="V105" s="91"/>
      <c r="W105" s="91"/>
      <c r="X105" s="91">
        <f t="shared" si="73"/>
        <v>0</v>
      </c>
      <c r="Y105" s="91"/>
      <c r="Z105" s="91"/>
      <c r="AA105" s="91">
        <f t="shared" si="74"/>
        <v>0</v>
      </c>
    </row>
    <row r="106" spans="1:27" outlineLevel="6" x14ac:dyDescent="0.25">
      <c r="A106" s="41">
        <v>45.999899999999997</v>
      </c>
      <c r="B106" s="41" t="s">
        <v>526</v>
      </c>
      <c r="C106" s="41" t="s">
        <v>525</v>
      </c>
      <c r="D106" s="91">
        <f t="shared" si="66"/>
        <v>10</v>
      </c>
      <c r="E106" s="91">
        <f t="shared" si="66"/>
        <v>12</v>
      </c>
      <c r="F106" s="91">
        <f t="shared" si="67"/>
        <v>22</v>
      </c>
      <c r="G106" s="91">
        <v>4</v>
      </c>
      <c r="H106" s="91">
        <v>1</v>
      </c>
      <c r="I106" s="91">
        <f t="shared" si="68"/>
        <v>5</v>
      </c>
      <c r="J106" s="91">
        <v>6</v>
      </c>
      <c r="K106" s="91">
        <v>11</v>
      </c>
      <c r="L106" s="91">
        <f t="shared" si="69"/>
        <v>17</v>
      </c>
      <c r="M106" s="91"/>
      <c r="N106" s="91"/>
      <c r="O106" s="91">
        <f t="shared" si="70"/>
        <v>0</v>
      </c>
      <c r="P106" s="91"/>
      <c r="Q106" s="91"/>
      <c r="R106" s="91">
        <f t="shared" si="71"/>
        <v>0</v>
      </c>
      <c r="S106" s="91"/>
      <c r="T106" s="91"/>
      <c r="U106" s="91">
        <f t="shared" si="72"/>
        <v>0</v>
      </c>
      <c r="V106" s="91"/>
      <c r="W106" s="91"/>
      <c r="X106" s="91">
        <f t="shared" si="73"/>
        <v>0</v>
      </c>
      <c r="Y106" s="91"/>
      <c r="Z106" s="91"/>
      <c r="AA106" s="91">
        <f t="shared" si="74"/>
        <v>0</v>
      </c>
    </row>
    <row r="107" spans="1:27" outlineLevel="6" x14ac:dyDescent="0.25">
      <c r="A107" s="41">
        <v>51.231000000000002</v>
      </c>
      <c r="B107" s="41" t="s">
        <v>110</v>
      </c>
      <c r="C107" s="41" t="s">
        <v>111</v>
      </c>
      <c r="D107" s="91">
        <f t="shared" si="66"/>
        <v>16</v>
      </c>
      <c r="E107" s="91">
        <f t="shared" si="66"/>
        <v>73</v>
      </c>
      <c r="F107" s="91">
        <f t="shared" si="67"/>
        <v>89</v>
      </c>
      <c r="G107" s="91">
        <v>6</v>
      </c>
      <c r="H107" s="91">
        <v>15</v>
      </c>
      <c r="I107" s="91">
        <f t="shared" si="68"/>
        <v>21</v>
      </c>
      <c r="J107" s="91">
        <v>10</v>
      </c>
      <c r="K107" s="91">
        <v>58</v>
      </c>
      <c r="L107" s="91">
        <f t="shared" si="69"/>
        <v>68</v>
      </c>
      <c r="M107" s="91"/>
      <c r="N107" s="91"/>
      <c r="O107" s="91">
        <f t="shared" si="70"/>
        <v>0</v>
      </c>
      <c r="P107" s="91"/>
      <c r="Q107" s="91"/>
      <c r="R107" s="91">
        <f t="shared" si="71"/>
        <v>0</v>
      </c>
      <c r="S107" s="91"/>
      <c r="T107" s="91"/>
      <c r="U107" s="91">
        <f t="shared" si="72"/>
        <v>0</v>
      </c>
      <c r="V107" s="91"/>
      <c r="W107" s="91"/>
      <c r="X107" s="91">
        <f t="shared" si="73"/>
        <v>0</v>
      </c>
      <c r="Y107" s="91"/>
      <c r="Z107" s="91"/>
      <c r="AA107" s="91">
        <f t="shared" si="74"/>
        <v>0</v>
      </c>
    </row>
    <row r="108" spans="1:27" s="90" customFormat="1" outlineLevel="5" x14ac:dyDescent="0.25">
      <c r="A108" s="245" t="s">
        <v>24</v>
      </c>
      <c r="B108" s="245"/>
      <c r="C108" s="245"/>
      <c r="D108" s="89">
        <f t="shared" ref="D108:AA108" si="75">SUBTOTAL(9,D109:D110)</f>
        <v>42</v>
      </c>
      <c r="E108" s="89">
        <f t="shared" si="75"/>
        <v>106</v>
      </c>
      <c r="F108" s="89">
        <f t="shared" si="75"/>
        <v>148</v>
      </c>
      <c r="G108" s="89">
        <f t="shared" si="75"/>
        <v>20</v>
      </c>
      <c r="H108" s="89">
        <f t="shared" si="75"/>
        <v>52</v>
      </c>
      <c r="I108" s="89">
        <f t="shared" si="75"/>
        <v>72</v>
      </c>
      <c r="J108" s="89">
        <f t="shared" si="75"/>
        <v>22</v>
      </c>
      <c r="K108" s="89">
        <f t="shared" si="75"/>
        <v>54</v>
      </c>
      <c r="L108" s="89">
        <f t="shared" si="75"/>
        <v>76</v>
      </c>
      <c r="M108" s="89">
        <f t="shared" si="75"/>
        <v>0</v>
      </c>
      <c r="N108" s="89">
        <f t="shared" si="75"/>
        <v>0</v>
      </c>
      <c r="O108" s="89">
        <f t="shared" si="75"/>
        <v>0</v>
      </c>
      <c r="P108" s="89">
        <f t="shared" si="75"/>
        <v>0</v>
      </c>
      <c r="Q108" s="89">
        <f t="shared" si="75"/>
        <v>0</v>
      </c>
      <c r="R108" s="89">
        <f t="shared" si="75"/>
        <v>0</v>
      </c>
      <c r="S108" s="89">
        <f t="shared" si="75"/>
        <v>0</v>
      </c>
      <c r="T108" s="89">
        <f t="shared" si="75"/>
        <v>0</v>
      </c>
      <c r="U108" s="89">
        <f t="shared" si="75"/>
        <v>0</v>
      </c>
      <c r="V108" s="89">
        <f t="shared" si="75"/>
        <v>0</v>
      </c>
      <c r="W108" s="89">
        <f t="shared" si="75"/>
        <v>0</v>
      </c>
      <c r="X108" s="89">
        <f t="shared" si="75"/>
        <v>0</v>
      </c>
      <c r="Y108" s="89">
        <f t="shared" si="75"/>
        <v>0</v>
      </c>
      <c r="Z108" s="89">
        <f t="shared" si="75"/>
        <v>0</v>
      </c>
      <c r="AA108" s="89">
        <f t="shared" si="75"/>
        <v>0</v>
      </c>
    </row>
    <row r="109" spans="1:27" outlineLevel="6" x14ac:dyDescent="0.25">
      <c r="A109" s="41">
        <v>42.010100000000001</v>
      </c>
      <c r="B109" s="41" t="s">
        <v>96</v>
      </c>
      <c r="C109" s="41" t="s">
        <v>97</v>
      </c>
      <c r="D109" s="91">
        <f>G109+J109+M109+P109+S109+V109+Y109</f>
        <v>30</v>
      </c>
      <c r="E109" s="91">
        <f>H109+K109+N109+Q109+T109+W109+Z109</f>
        <v>80</v>
      </c>
      <c r="F109" s="91">
        <f>SUM(D109:E109)</f>
        <v>110</v>
      </c>
      <c r="G109" s="91">
        <v>16</v>
      </c>
      <c r="H109" s="91">
        <v>43</v>
      </c>
      <c r="I109" s="91">
        <f>SUM(G109:H109)</f>
        <v>59</v>
      </c>
      <c r="J109" s="91">
        <v>14</v>
      </c>
      <c r="K109" s="91">
        <v>37</v>
      </c>
      <c r="L109" s="91">
        <f>SUM(J109:K109)</f>
        <v>51</v>
      </c>
      <c r="M109" s="91"/>
      <c r="N109" s="91"/>
      <c r="O109" s="91">
        <f>SUM(M109:N109)</f>
        <v>0</v>
      </c>
      <c r="P109" s="91"/>
      <c r="Q109" s="91"/>
      <c r="R109" s="91">
        <f>SUM(P109:Q109)</f>
        <v>0</v>
      </c>
      <c r="S109" s="91"/>
      <c r="T109" s="91"/>
      <c r="U109" s="91">
        <f>SUM(S109:T109)</f>
        <v>0</v>
      </c>
      <c r="V109" s="91"/>
      <c r="W109" s="91"/>
      <c r="X109" s="91">
        <f>SUM(V109:W109)</f>
        <v>0</v>
      </c>
      <c r="Y109" s="91"/>
      <c r="Z109" s="91"/>
      <c r="AA109" s="91">
        <f>SUM(Y109:Z109)</f>
        <v>0</v>
      </c>
    </row>
    <row r="110" spans="1:27" outlineLevel="6" x14ac:dyDescent="0.25">
      <c r="A110" s="41">
        <v>44.070099999999996</v>
      </c>
      <c r="B110" s="41" t="s">
        <v>102</v>
      </c>
      <c r="C110" s="41" t="s">
        <v>103</v>
      </c>
      <c r="D110" s="91">
        <f>G110+J110+M110+P110+S110+V110+Y110</f>
        <v>12</v>
      </c>
      <c r="E110" s="91">
        <f>H110+K110+N110+Q110+T110+W110+Z110</f>
        <v>26</v>
      </c>
      <c r="F110" s="91">
        <f>SUM(D110:E110)</f>
        <v>38</v>
      </c>
      <c r="G110" s="91">
        <v>4</v>
      </c>
      <c r="H110" s="91">
        <v>9</v>
      </c>
      <c r="I110" s="91">
        <f>SUM(G110:H110)</f>
        <v>13</v>
      </c>
      <c r="J110" s="91">
        <v>8</v>
      </c>
      <c r="K110" s="91">
        <v>17</v>
      </c>
      <c r="L110" s="91">
        <f>SUM(J110:K110)</f>
        <v>25</v>
      </c>
      <c r="M110" s="91"/>
      <c r="N110" s="91"/>
      <c r="O110" s="91">
        <f>SUM(M110:N110)</f>
        <v>0</v>
      </c>
      <c r="P110" s="91"/>
      <c r="Q110" s="91"/>
      <c r="R110" s="91">
        <f>SUM(P110:Q110)</f>
        <v>0</v>
      </c>
      <c r="S110" s="91"/>
      <c r="T110" s="91"/>
      <c r="U110" s="91">
        <f>SUM(S110:T110)</f>
        <v>0</v>
      </c>
      <c r="V110" s="91"/>
      <c r="W110" s="91"/>
      <c r="X110" s="91">
        <f>SUM(V110:W110)</f>
        <v>0</v>
      </c>
      <c r="Y110" s="91"/>
      <c r="Z110" s="91"/>
      <c r="AA110" s="91">
        <f>SUM(Y110:Z110)</f>
        <v>0</v>
      </c>
    </row>
    <row r="111" spans="1:27" s="90" customFormat="1" outlineLevel="3" x14ac:dyDescent="0.25">
      <c r="A111" s="244" t="s">
        <v>358</v>
      </c>
      <c r="B111" s="244"/>
      <c r="C111" s="244"/>
      <c r="D111" s="89">
        <f t="shared" ref="D111:AA111" si="76">SUBTOTAL(9,D114:D118)</f>
        <v>20</v>
      </c>
      <c r="E111" s="89">
        <f t="shared" si="76"/>
        <v>74</v>
      </c>
      <c r="F111" s="89">
        <f t="shared" si="76"/>
        <v>94</v>
      </c>
      <c r="G111" s="89">
        <f t="shared" si="76"/>
        <v>17</v>
      </c>
      <c r="H111" s="89">
        <f t="shared" si="76"/>
        <v>50</v>
      </c>
      <c r="I111" s="89">
        <f t="shared" si="76"/>
        <v>67</v>
      </c>
      <c r="J111" s="89">
        <f t="shared" si="76"/>
        <v>3</v>
      </c>
      <c r="K111" s="89">
        <f t="shared" si="76"/>
        <v>24</v>
      </c>
      <c r="L111" s="89">
        <f t="shared" si="76"/>
        <v>27</v>
      </c>
      <c r="M111" s="89">
        <f t="shared" si="76"/>
        <v>0</v>
      </c>
      <c r="N111" s="89">
        <f t="shared" si="76"/>
        <v>0</v>
      </c>
      <c r="O111" s="89">
        <f t="shared" si="76"/>
        <v>0</v>
      </c>
      <c r="P111" s="89">
        <f t="shared" si="76"/>
        <v>0</v>
      </c>
      <c r="Q111" s="89">
        <f t="shared" si="76"/>
        <v>0</v>
      </c>
      <c r="R111" s="89">
        <f t="shared" si="76"/>
        <v>0</v>
      </c>
      <c r="S111" s="89">
        <f t="shared" si="76"/>
        <v>0</v>
      </c>
      <c r="T111" s="89">
        <f t="shared" si="76"/>
        <v>0</v>
      </c>
      <c r="U111" s="89">
        <f t="shared" si="76"/>
        <v>0</v>
      </c>
      <c r="V111" s="89">
        <f t="shared" si="76"/>
        <v>0</v>
      </c>
      <c r="W111" s="89">
        <f t="shared" si="76"/>
        <v>0</v>
      </c>
      <c r="X111" s="89">
        <f t="shared" si="76"/>
        <v>0</v>
      </c>
      <c r="Y111" s="89">
        <f t="shared" si="76"/>
        <v>0</v>
      </c>
      <c r="Z111" s="89">
        <f t="shared" si="76"/>
        <v>0</v>
      </c>
      <c r="AA111" s="89">
        <f t="shared" si="76"/>
        <v>0</v>
      </c>
    </row>
    <row r="112" spans="1:27" s="90" customFormat="1" outlineLevel="4" x14ac:dyDescent="0.25">
      <c r="A112" s="243" t="s">
        <v>11</v>
      </c>
      <c r="B112" s="243"/>
      <c r="C112" s="243"/>
      <c r="D112" s="89">
        <f t="shared" ref="D112:AA112" si="77">SUBTOTAL(9,D114:D118)</f>
        <v>20</v>
      </c>
      <c r="E112" s="89">
        <f t="shared" si="77"/>
        <v>74</v>
      </c>
      <c r="F112" s="89">
        <f t="shared" si="77"/>
        <v>94</v>
      </c>
      <c r="G112" s="89">
        <f t="shared" si="77"/>
        <v>17</v>
      </c>
      <c r="H112" s="89">
        <f t="shared" si="77"/>
        <v>50</v>
      </c>
      <c r="I112" s="89">
        <f t="shared" si="77"/>
        <v>67</v>
      </c>
      <c r="J112" s="89">
        <f t="shared" si="77"/>
        <v>3</v>
      </c>
      <c r="K112" s="89">
        <f t="shared" si="77"/>
        <v>24</v>
      </c>
      <c r="L112" s="89">
        <f t="shared" si="77"/>
        <v>27</v>
      </c>
      <c r="M112" s="89">
        <f t="shared" si="77"/>
        <v>0</v>
      </c>
      <c r="N112" s="89">
        <f t="shared" si="77"/>
        <v>0</v>
      </c>
      <c r="O112" s="89">
        <f t="shared" si="77"/>
        <v>0</v>
      </c>
      <c r="P112" s="89">
        <f t="shared" si="77"/>
        <v>0</v>
      </c>
      <c r="Q112" s="89">
        <f t="shared" si="77"/>
        <v>0</v>
      </c>
      <c r="R112" s="89">
        <f t="shared" si="77"/>
        <v>0</v>
      </c>
      <c r="S112" s="89">
        <f t="shared" si="77"/>
        <v>0</v>
      </c>
      <c r="T112" s="89">
        <f t="shared" si="77"/>
        <v>0</v>
      </c>
      <c r="U112" s="89">
        <f t="shared" si="77"/>
        <v>0</v>
      </c>
      <c r="V112" s="89">
        <f t="shared" si="77"/>
        <v>0</v>
      </c>
      <c r="W112" s="89">
        <f t="shared" si="77"/>
        <v>0</v>
      </c>
      <c r="X112" s="89">
        <f t="shared" si="77"/>
        <v>0</v>
      </c>
      <c r="Y112" s="89">
        <f t="shared" si="77"/>
        <v>0</v>
      </c>
      <c r="Z112" s="89">
        <f t="shared" si="77"/>
        <v>0</v>
      </c>
      <c r="AA112" s="89">
        <f t="shared" si="77"/>
        <v>0</v>
      </c>
    </row>
    <row r="113" spans="1:27" s="90" customFormat="1" outlineLevel="5" x14ac:dyDescent="0.25">
      <c r="A113" s="245" t="s">
        <v>22</v>
      </c>
      <c r="B113" s="245"/>
      <c r="C113" s="245"/>
      <c r="D113" s="89">
        <f t="shared" ref="D113:AA113" si="78">SUBTOTAL(9,D114:D114)</f>
        <v>2</v>
      </c>
      <c r="E113" s="89">
        <f t="shared" si="78"/>
        <v>4</v>
      </c>
      <c r="F113" s="89">
        <f t="shared" si="78"/>
        <v>6</v>
      </c>
      <c r="G113" s="89">
        <f t="shared" si="78"/>
        <v>2</v>
      </c>
      <c r="H113" s="89">
        <f t="shared" si="78"/>
        <v>4</v>
      </c>
      <c r="I113" s="89">
        <f t="shared" si="78"/>
        <v>6</v>
      </c>
      <c r="J113" s="89">
        <f t="shared" si="78"/>
        <v>0</v>
      </c>
      <c r="K113" s="89">
        <f t="shared" si="78"/>
        <v>0</v>
      </c>
      <c r="L113" s="89">
        <f t="shared" si="78"/>
        <v>0</v>
      </c>
      <c r="M113" s="89">
        <f t="shared" si="78"/>
        <v>0</v>
      </c>
      <c r="N113" s="89">
        <f t="shared" si="78"/>
        <v>0</v>
      </c>
      <c r="O113" s="89">
        <f t="shared" si="78"/>
        <v>0</v>
      </c>
      <c r="P113" s="89">
        <f t="shared" si="78"/>
        <v>0</v>
      </c>
      <c r="Q113" s="89">
        <f t="shared" si="78"/>
        <v>0</v>
      </c>
      <c r="R113" s="89">
        <f t="shared" si="78"/>
        <v>0</v>
      </c>
      <c r="S113" s="89">
        <f t="shared" si="78"/>
        <v>0</v>
      </c>
      <c r="T113" s="89">
        <f t="shared" si="78"/>
        <v>0</v>
      </c>
      <c r="U113" s="89">
        <f t="shared" si="78"/>
        <v>0</v>
      </c>
      <c r="V113" s="89">
        <f t="shared" si="78"/>
        <v>0</v>
      </c>
      <c r="W113" s="89">
        <f t="shared" si="78"/>
        <v>0</v>
      </c>
      <c r="X113" s="89">
        <f t="shared" si="78"/>
        <v>0</v>
      </c>
      <c r="Y113" s="89">
        <f t="shared" si="78"/>
        <v>0</v>
      </c>
      <c r="Z113" s="89">
        <f t="shared" si="78"/>
        <v>0</v>
      </c>
      <c r="AA113" s="89">
        <f t="shared" si="78"/>
        <v>0</v>
      </c>
    </row>
    <row r="114" spans="1:27" outlineLevel="6" x14ac:dyDescent="0.25">
      <c r="A114" s="41">
        <v>25.010300000000001</v>
      </c>
      <c r="B114" s="41" t="s">
        <v>123</v>
      </c>
      <c r="C114" s="41" t="s">
        <v>124</v>
      </c>
      <c r="D114" s="91">
        <f>G114+J114+M114+P114+S114+V114+Y114</f>
        <v>2</v>
      </c>
      <c r="E114" s="91">
        <f>H114+K114+N114+Q114+T114+W114+Z114</f>
        <v>4</v>
      </c>
      <c r="F114" s="91">
        <f>SUM(D114:E114)</f>
        <v>6</v>
      </c>
      <c r="G114" s="91">
        <v>2</v>
      </c>
      <c r="H114" s="91">
        <v>4</v>
      </c>
      <c r="I114" s="91">
        <f>SUM(G114:H114)</f>
        <v>6</v>
      </c>
      <c r="J114" s="91"/>
      <c r="K114" s="91"/>
      <c r="L114" s="91">
        <f>SUM(J114:K114)</f>
        <v>0</v>
      </c>
      <c r="M114" s="91"/>
      <c r="N114" s="91"/>
      <c r="O114" s="91">
        <f>SUM(M114:N114)</f>
        <v>0</v>
      </c>
      <c r="P114" s="91"/>
      <c r="Q114" s="91"/>
      <c r="R114" s="91">
        <f>SUM(P114:Q114)</f>
        <v>0</v>
      </c>
      <c r="S114" s="91"/>
      <c r="T114" s="91"/>
      <c r="U114" s="91">
        <f>SUM(S114:T114)</f>
        <v>0</v>
      </c>
      <c r="V114" s="91"/>
      <c r="W114" s="91"/>
      <c r="X114" s="91">
        <f>SUM(V114:W114)</f>
        <v>0</v>
      </c>
      <c r="Y114" s="91"/>
      <c r="Z114" s="91"/>
      <c r="AA114" s="91">
        <f>SUM(Y114:Z114)</f>
        <v>0</v>
      </c>
    </row>
    <row r="115" spans="1:27" s="90" customFormat="1" outlineLevel="5" x14ac:dyDescent="0.25">
      <c r="A115" s="245" t="s">
        <v>23</v>
      </c>
      <c r="B115" s="245"/>
      <c r="C115" s="245"/>
      <c r="D115" s="89">
        <f t="shared" ref="D115:AA115" si="79">SUBTOTAL(9,D116:D116)</f>
        <v>17</v>
      </c>
      <c r="E115" s="89">
        <f t="shared" si="79"/>
        <v>68</v>
      </c>
      <c r="F115" s="89">
        <f t="shared" si="79"/>
        <v>85</v>
      </c>
      <c r="G115" s="89">
        <f t="shared" si="79"/>
        <v>14</v>
      </c>
      <c r="H115" s="89">
        <f t="shared" si="79"/>
        <v>44</v>
      </c>
      <c r="I115" s="89">
        <f t="shared" si="79"/>
        <v>58</v>
      </c>
      <c r="J115" s="89">
        <f t="shared" si="79"/>
        <v>3</v>
      </c>
      <c r="K115" s="89">
        <f t="shared" si="79"/>
        <v>24</v>
      </c>
      <c r="L115" s="89">
        <f t="shared" si="79"/>
        <v>27</v>
      </c>
      <c r="M115" s="89">
        <f t="shared" si="79"/>
        <v>0</v>
      </c>
      <c r="N115" s="89">
        <f t="shared" si="79"/>
        <v>0</v>
      </c>
      <c r="O115" s="89">
        <f t="shared" si="79"/>
        <v>0</v>
      </c>
      <c r="P115" s="89">
        <f t="shared" si="79"/>
        <v>0</v>
      </c>
      <c r="Q115" s="89">
        <f t="shared" si="79"/>
        <v>0</v>
      </c>
      <c r="R115" s="89">
        <f t="shared" si="79"/>
        <v>0</v>
      </c>
      <c r="S115" s="89">
        <f t="shared" si="79"/>
        <v>0</v>
      </c>
      <c r="T115" s="89">
        <f t="shared" si="79"/>
        <v>0</v>
      </c>
      <c r="U115" s="89">
        <f t="shared" si="79"/>
        <v>0</v>
      </c>
      <c r="V115" s="89">
        <f t="shared" si="79"/>
        <v>0</v>
      </c>
      <c r="W115" s="89">
        <f t="shared" si="79"/>
        <v>0</v>
      </c>
      <c r="X115" s="89">
        <f t="shared" si="79"/>
        <v>0</v>
      </c>
      <c r="Y115" s="89">
        <f t="shared" si="79"/>
        <v>0</v>
      </c>
      <c r="Z115" s="89">
        <f t="shared" si="79"/>
        <v>0</v>
      </c>
      <c r="AA115" s="89">
        <f t="shared" si="79"/>
        <v>0</v>
      </c>
    </row>
    <row r="116" spans="1:27" outlineLevel="6" x14ac:dyDescent="0.25">
      <c r="A116" s="41">
        <v>11.040100000000001</v>
      </c>
      <c r="B116" s="41" t="s">
        <v>127</v>
      </c>
      <c r="C116" s="41" t="s">
        <v>128</v>
      </c>
      <c r="D116" s="91">
        <f>G116+J116+M116+P116+S116+V116+Y116</f>
        <v>17</v>
      </c>
      <c r="E116" s="91">
        <f>H116+K116+N116+Q116+T116+W116+Z116</f>
        <v>68</v>
      </c>
      <c r="F116" s="91">
        <f>SUM(D116:E116)</f>
        <v>85</v>
      </c>
      <c r="G116" s="91">
        <v>14</v>
      </c>
      <c r="H116" s="91">
        <v>44</v>
      </c>
      <c r="I116" s="91">
        <f>SUM(G116:H116)</f>
        <v>58</v>
      </c>
      <c r="J116" s="91">
        <v>3</v>
      </c>
      <c r="K116" s="91">
        <v>24</v>
      </c>
      <c r="L116" s="91">
        <f>SUM(J116:K116)</f>
        <v>27</v>
      </c>
      <c r="M116" s="91"/>
      <c r="N116" s="91"/>
      <c r="O116" s="91">
        <f>SUM(M116:N116)</f>
        <v>0</v>
      </c>
      <c r="P116" s="91"/>
      <c r="Q116" s="91"/>
      <c r="R116" s="91">
        <f>SUM(P116:Q116)</f>
        <v>0</v>
      </c>
      <c r="S116" s="91"/>
      <c r="T116" s="91"/>
      <c r="U116" s="91">
        <f>SUM(S116:T116)</f>
        <v>0</v>
      </c>
      <c r="V116" s="91"/>
      <c r="W116" s="91"/>
      <c r="X116" s="91">
        <f>SUM(V116:W116)</f>
        <v>0</v>
      </c>
      <c r="Y116" s="91"/>
      <c r="Z116" s="91"/>
      <c r="AA116" s="91">
        <f>SUM(Y116:Z116)</f>
        <v>0</v>
      </c>
    </row>
    <row r="117" spans="1:27" s="90" customFormat="1" outlineLevel="5" x14ac:dyDescent="0.25">
      <c r="A117" s="245" t="s">
        <v>344</v>
      </c>
      <c r="B117" s="245"/>
      <c r="C117" s="245"/>
      <c r="D117" s="89">
        <f t="shared" ref="D117:AA117" si="80">SUBTOTAL(9,D118:D118)</f>
        <v>1</v>
      </c>
      <c r="E117" s="89">
        <f t="shared" si="80"/>
        <v>2</v>
      </c>
      <c r="F117" s="89">
        <f t="shared" si="80"/>
        <v>3</v>
      </c>
      <c r="G117" s="89">
        <f t="shared" si="80"/>
        <v>1</v>
      </c>
      <c r="H117" s="89">
        <f t="shared" si="80"/>
        <v>2</v>
      </c>
      <c r="I117" s="89">
        <f t="shared" si="80"/>
        <v>3</v>
      </c>
      <c r="J117" s="89">
        <f t="shared" si="80"/>
        <v>0</v>
      </c>
      <c r="K117" s="89">
        <f t="shared" si="80"/>
        <v>0</v>
      </c>
      <c r="L117" s="89">
        <f t="shared" si="80"/>
        <v>0</v>
      </c>
      <c r="M117" s="89">
        <f t="shared" si="80"/>
        <v>0</v>
      </c>
      <c r="N117" s="89">
        <f t="shared" si="80"/>
        <v>0</v>
      </c>
      <c r="O117" s="89">
        <f t="shared" si="80"/>
        <v>0</v>
      </c>
      <c r="P117" s="89">
        <f t="shared" si="80"/>
        <v>0</v>
      </c>
      <c r="Q117" s="89">
        <f t="shared" si="80"/>
        <v>0</v>
      </c>
      <c r="R117" s="89">
        <f t="shared" si="80"/>
        <v>0</v>
      </c>
      <c r="S117" s="89">
        <f t="shared" si="80"/>
        <v>0</v>
      </c>
      <c r="T117" s="89">
        <f t="shared" si="80"/>
        <v>0</v>
      </c>
      <c r="U117" s="89">
        <f t="shared" si="80"/>
        <v>0</v>
      </c>
      <c r="V117" s="89">
        <f t="shared" si="80"/>
        <v>0</v>
      </c>
      <c r="W117" s="89">
        <f t="shared" si="80"/>
        <v>0</v>
      </c>
      <c r="X117" s="89">
        <f t="shared" si="80"/>
        <v>0</v>
      </c>
      <c r="Y117" s="89">
        <f t="shared" si="80"/>
        <v>0</v>
      </c>
      <c r="Z117" s="89">
        <f t="shared" si="80"/>
        <v>0</v>
      </c>
      <c r="AA117" s="89">
        <f t="shared" si="80"/>
        <v>0</v>
      </c>
    </row>
    <row r="118" spans="1:27" outlineLevel="6" x14ac:dyDescent="0.25">
      <c r="A118" s="41">
        <v>25.0199</v>
      </c>
      <c r="B118" s="41" t="s">
        <v>347</v>
      </c>
      <c r="C118" s="41" t="s">
        <v>348</v>
      </c>
      <c r="D118" s="91">
        <f>G118+J118+M118+P118+S118+V118+Y118</f>
        <v>1</v>
      </c>
      <c r="E118" s="91">
        <f>H118+K118+N118+Q118+T118+W118+Z118</f>
        <v>2</v>
      </c>
      <c r="F118" s="91">
        <f>SUM(D118:E118)</f>
        <v>3</v>
      </c>
      <c r="G118" s="91">
        <v>1</v>
      </c>
      <c r="H118" s="91">
        <v>2</v>
      </c>
      <c r="I118" s="91">
        <f>SUM(G118:H118)</f>
        <v>3</v>
      </c>
      <c r="J118" s="91"/>
      <c r="K118" s="91"/>
      <c r="L118" s="91">
        <f>SUM(J118:K118)</f>
        <v>0</v>
      </c>
      <c r="M118" s="91"/>
      <c r="N118" s="91"/>
      <c r="O118" s="91">
        <f>SUM(M118:N118)</f>
        <v>0</v>
      </c>
      <c r="P118" s="91"/>
      <c r="Q118" s="91"/>
      <c r="R118" s="91">
        <f>SUM(P118:Q118)</f>
        <v>0</v>
      </c>
      <c r="S118" s="91"/>
      <c r="T118" s="91"/>
      <c r="U118" s="91">
        <f>SUM(S118:T118)</f>
        <v>0</v>
      </c>
      <c r="V118" s="91"/>
      <c r="W118" s="91"/>
      <c r="X118" s="91">
        <f>SUM(V118:W118)</f>
        <v>0</v>
      </c>
      <c r="Y118" s="91"/>
      <c r="Z118" s="91"/>
      <c r="AA118" s="91">
        <f>SUM(Y118:Z118)</f>
        <v>0</v>
      </c>
    </row>
    <row r="119" spans="1:27" s="90" customFormat="1" outlineLevel="3" x14ac:dyDescent="0.25">
      <c r="A119" s="244" t="s">
        <v>359</v>
      </c>
      <c r="B119" s="244"/>
      <c r="C119" s="244"/>
      <c r="D119" s="89">
        <f t="shared" ref="D119:AA119" si="81">SUBTOTAL(9,D122:D128)</f>
        <v>187</v>
      </c>
      <c r="E119" s="89">
        <f t="shared" si="81"/>
        <v>390</v>
      </c>
      <c r="F119" s="89">
        <f t="shared" si="81"/>
        <v>577</v>
      </c>
      <c r="G119" s="89">
        <f t="shared" si="81"/>
        <v>60</v>
      </c>
      <c r="H119" s="89">
        <f t="shared" si="81"/>
        <v>97</v>
      </c>
      <c r="I119" s="89">
        <f t="shared" si="81"/>
        <v>157</v>
      </c>
      <c r="J119" s="89">
        <f t="shared" si="81"/>
        <v>58</v>
      </c>
      <c r="K119" s="89">
        <f t="shared" si="81"/>
        <v>130</v>
      </c>
      <c r="L119" s="89">
        <f t="shared" si="81"/>
        <v>188</v>
      </c>
      <c r="M119" s="89">
        <f t="shared" si="81"/>
        <v>33</v>
      </c>
      <c r="N119" s="89">
        <f t="shared" si="81"/>
        <v>75</v>
      </c>
      <c r="O119" s="89">
        <f t="shared" si="81"/>
        <v>108</v>
      </c>
      <c r="P119" s="89">
        <f t="shared" si="81"/>
        <v>36</v>
      </c>
      <c r="Q119" s="89">
        <f t="shared" si="81"/>
        <v>87</v>
      </c>
      <c r="R119" s="89">
        <f t="shared" si="81"/>
        <v>123</v>
      </c>
      <c r="S119" s="89">
        <f t="shared" si="81"/>
        <v>0</v>
      </c>
      <c r="T119" s="89">
        <f t="shared" si="81"/>
        <v>0</v>
      </c>
      <c r="U119" s="89">
        <f t="shared" si="81"/>
        <v>0</v>
      </c>
      <c r="V119" s="89">
        <f t="shared" si="81"/>
        <v>0</v>
      </c>
      <c r="W119" s="89">
        <f t="shared" si="81"/>
        <v>1</v>
      </c>
      <c r="X119" s="89">
        <f t="shared" si="81"/>
        <v>1</v>
      </c>
      <c r="Y119" s="89">
        <f t="shared" si="81"/>
        <v>0</v>
      </c>
      <c r="Z119" s="89">
        <f t="shared" si="81"/>
        <v>0</v>
      </c>
      <c r="AA119" s="89">
        <f t="shared" si="81"/>
        <v>0</v>
      </c>
    </row>
    <row r="120" spans="1:27" s="90" customFormat="1" outlineLevel="4" x14ac:dyDescent="0.25">
      <c r="A120" s="243" t="s">
        <v>10</v>
      </c>
      <c r="B120" s="243"/>
      <c r="C120" s="243"/>
      <c r="D120" s="89">
        <f t="shared" ref="D120:AA120" si="82">SUBTOTAL(9,D122:D124)</f>
        <v>168</v>
      </c>
      <c r="E120" s="89">
        <f t="shared" si="82"/>
        <v>370</v>
      </c>
      <c r="F120" s="89">
        <f t="shared" si="82"/>
        <v>538</v>
      </c>
      <c r="G120" s="89">
        <f t="shared" si="82"/>
        <v>50</v>
      </c>
      <c r="H120" s="89">
        <f t="shared" si="82"/>
        <v>86</v>
      </c>
      <c r="I120" s="89">
        <f t="shared" si="82"/>
        <v>136</v>
      </c>
      <c r="J120" s="89">
        <f t="shared" si="82"/>
        <v>49</v>
      </c>
      <c r="K120" s="89">
        <f t="shared" si="82"/>
        <v>121</v>
      </c>
      <c r="L120" s="89">
        <f t="shared" si="82"/>
        <v>170</v>
      </c>
      <c r="M120" s="89">
        <f t="shared" si="82"/>
        <v>33</v>
      </c>
      <c r="N120" s="89">
        <f t="shared" si="82"/>
        <v>75</v>
      </c>
      <c r="O120" s="89">
        <f t="shared" si="82"/>
        <v>108</v>
      </c>
      <c r="P120" s="89">
        <f t="shared" si="82"/>
        <v>36</v>
      </c>
      <c r="Q120" s="89">
        <f t="shared" si="82"/>
        <v>87</v>
      </c>
      <c r="R120" s="89">
        <f t="shared" si="82"/>
        <v>123</v>
      </c>
      <c r="S120" s="89">
        <f t="shared" si="82"/>
        <v>0</v>
      </c>
      <c r="T120" s="89">
        <f t="shared" si="82"/>
        <v>0</v>
      </c>
      <c r="U120" s="89">
        <f t="shared" si="82"/>
        <v>0</v>
      </c>
      <c r="V120" s="89">
        <f t="shared" si="82"/>
        <v>0</v>
      </c>
      <c r="W120" s="89">
        <f t="shared" si="82"/>
        <v>1</v>
      </c>
      <c r="X120" s="89">
        <f t="shared" si="82"/>
        <v>1</v>
      </c>
      <c r="Y120" s="89">
        <f t="shared" si="82"/>
        <v>0</v>
      </c>
      <c r="Z120" s="89">
        <f t="shared" si="82"/>
        <v>0</v>
      </c>
      <c r="AA120" s="89">
        <f t="shared" si="82"/>
        <v>0</v>
      </c>
    </row>
    <row r="121" spans="1:27" s="90" customFormat="1" outlineLevel="5" x14ac:dyDescent="0.25">
      <c r="A121" s="245" t="s">
        <v>19</v>
      </c>
      <c r="B121" s="245"/>
      <c r="C121" s="245"/>
      <c r="D121" s="89">
        <f t="shared" ref="D121:AA121" si="83">SUBTOTAL(9,D122:D124)</f>
        <v>168</v>
      </c>
      <c r="E121" s="89">
        <f t="shared" si="83"/>
        <v>370</v>
      </c>
      <c r="F121" s="89">
        <f t="shared" si="83"/>
        <v>538</v>
      </c>
      <c r="G121" s="89">
        <f t="shared" si="83"/>
        <v>50</v>
      </c>
      <c r="H121" s="89">
        <f t="shared" si="83"/>
        <v>86</v>
      </c>
      <c r="I121" s="89">
        <f t="shared" si="83"/>
        <v>136</v>
      </c>
      <c r="J121" s="89">
        <f t="shared" si="83"/>
        <v>49</v>
      </c>
      <c r="K121" s="89">
        <f t="shared" si="83"/>
        <v>121</v>
      </c>
      <c r="L121" s="89">
        <f t="shared" si="83"/>
        <v>170</v>
      </c>
      <c r="M121" s="89">
        <f t="shared" si="83"/>
        <v>33</v>
      </c>
      <c r="N121" s="89">
        <f t="shared" si="83"/>
        <v>75</v>
      </c>
      <c r="O121" s="89">
        <f t="shared" si="83"/>
        <v>108</v>
      </c>
      <c r="P121" s="89">
        <f t="shared" si="83"/>
        <v>36</v>
      </c>
      <c r="Q121" s="89">
        <f t="shared" si="83"/>
        <v>87</v>
      </c>
      <c r="R121" s="89">
        <f t="shared" si="83"/>
        <v>123</v>
      </c>
      <c r="S121" s="89">
        <f t="shared" si="83"/>
        <v>0</v>
      </c>
      <c r="T121" s="89">
        <f t="shared" si="83"/>
        <v>0</v>
      </c>
      <c r="U121" s="89">
        <f t="shared" si="83"/>
        <v>0</v>
      </c>
      <c r="V121" s="89">
        <f t="shared" si="83"/>
        <v>0</v>
      </c>
      <c r="W121" s="89">
        <f t="shared" si="83"/>
        <v>1</v>
      </c>
      <c r="X121" s="89">
        <f t="shared" si="83"/>
        <v>1</v>
      </c>
      <c r="Y121" s="89">
        <f t="shared" si="83"/>
        <v>0</v>
      </c>
      <c r="Z121" s="89">
        <f t="shared" si="83"/>
        <v>0</v>
      </c>
      <c r="AA121" s="89">
        <f t="shared" si="83"/>
        <v>0</v>
      </c>
    </row>
    <row r="122" spans="1:27" outlineLevel="6" x14ac:dyDescent="0.25">
      <c r="A122" s="41">
        <v>9.0498999999999992</v>
      </c>
      <c r="B122" s="41" t="s">
        <v>131</v>
      </c>
      <c r="C122" s="41" t="s">
        <v>132</v>
      </c>
      <c r="D122" s="91">
        <f t="shared" ref="D122:E124" si="84">G122+J122+M122+P122+S122+V122+Y122</f>
        <v>50</v>
      </c>
      <c r="E122" s="91">
        <f t="shared" si="84"/>
        <v>121</v>
      </c>
      <c r="F122" s="91">
        <f>SUM(D122:E122)</f>
        <v>171</v>
      </c>
      <c r="G122" s="91">
        <v>15</v>
      </c>
      <c r="H122" s="91">
        <v>24</v>
      </c>
      <c r="I122" s="91">
        <f>SUM(G122:H122)</f>
        <v>39</v>
      </c>
      <c r="J122" s="91">
        <v>19</v>
      </c>
      <c r="K122" s="91">
        <v>47</v>
      </c>
      <c r="L122" s="91">
        <f>SUM(J122:K122)</f>
        <v>66</v>
      </c>
      <c r="M122" s="91">
        <v>9</v>
      </c>
      <c r="N122" s="91">
        <v>25</v>
      </c>
      <c r="O122" s="91">
        <f>SUM(M122:N122)</f>
        <v>34</v>
      </c>
      <c r="P122" s="91">
        <v>7</v>
      </c>
      <c r="Q122" s="91">
        <v>24</v>
      </c>
      <c r="R122" s="91">
        <f>SUM(P122:Q122)</f>
        <v>31</v>
      </c>
      <c r="S122" s="91"/>
      <c r="T122" s="91"/>
      <c r="U122" s="91">
        <f>SUM(S122:T122)</f>
        <v>0</v>
      </c>
      <c r="V122" s="91"/>
      <c r="W122" s="91">
        <v>1</v>
      </c>
      <c r="X122" s="91">
        <f>SUM(V122:W122)</f>
        <v>1</v>
      </c>
      <c r="Y122" s="91"/>
      <c r="Z122" s="91"/>
      <c r="AA122" s="91">
        <f>SUM(Y122:Z122)</f>
        <v>0</v>
      </c>
    </row>
    <row r="123" spans="1:27" outlineLevel="6" x14ac:dyDescent="0.25">
      <c r="A123" s="41">
        <v>9.0799000000000003</v>
      </c>
      <c r="B123" s="41" t="s">
        <v>129</v>
      </c>
      <c r="C123" s="41" t="s">
        <v>130</v>
      </c>
      <c r="D123" s="91">
        <f t="shared" si="84"/>
        <v>85</v>
      </c>
      <c r="E123" s="91">
        <f t="shared" si="84"/>
        <v>98</v>
      </c>
      <c r="F123" s="91">
        <f>SUM(D123:E123)</f>
        <v>183</v>
      </c>
      <c r="G123" s="91">
        <v>23</v>
      </c>
      <c r="H123" s="91">
        <v>23</v>
      </c>
      <c r="I123" s="91">
        <f>SUM(G123:H123)</f>
        <v>46</v>
      </c>
      <c r="J123" s="91">
        <v>23</v>
      </c>
      <c r="K123" s="91">
        <v>24</v>
      </c>
      <c r="L123" s="91">
        <f>SUM(J123:K123)</f>
        <v>47</v>
      </c>
      <c r="M123" s="91">
        <v>18</v>
      </c>
      <c r="N123" s="91">
        <v>21</v>
      </c>
      <c r="O123" s="91">
        <f>SUM(M123:N123)</f>
        <v>39</v>
      </c>
      <c r="P123" s="91">
        <v>21</v>
      </c>
      <c r="Q123" s="91">
        <v>30</v>
      </c>
      <c r="R123" s="91">
        <f>SUM(P123:Q123)</f>
        <v>51</v>
      </c>
      <c r="S123" s="91"/>
      <c r="T123" s="91"/>
      <c r="U123" s="91">
        <f>SUM(S123:T123)</f>
        <v>0</v>
      </c>
      <c r="V123" s="91"/>
      <c r="W123" s="91"/>
      <c r="X123" s="91">
        <f>SUM(V123:W123)</f>
        <v>0</v>
      </c>
      <c r="Y123" s="91"/>
      <c r="Z123" s="91"/>
      <c r="AA123" s="91">
        <f>SUM(Y123:Z123)</f>
        <v>0</v>
      </c>
    </row>
    <row r="124" spans="1:27" outlineLevel="6" x14ac:dyDescent="0.25">
      <c r="A124" s="41">
        <v>9.0901999999999994</v>
      </c>
      <c r="B124" s="41" t="s">
        <v>133</v>
      </c>
      <c r="C124" s="41" t="s">
        <v>134</v>
      </c>
      <c r="D124" s="91">
        <f t="shared" si="84"/>
        <v>33</v>
      </c>
      <c r="E124" s="91">
        <f t="shared" si="84"/>
        <v>151</v>
      </c>
      <c r="F124" s="91">
        <f>SUM(D124:E124)</f>
        <v>184</v>
      </c>
      <c r="G124" s="91">
        <v>12</v>
      </c>
      <c r="H124" s="91">
        <v>39</v>
      </c>
      <c r="I124" s="91">
        <f>SUM(G124:H124)</f>
        <v>51</v>
      </c>
      <c r="J124" s="91">
        <v>7</v>
      </c>
      <c r="K124" s="91">
        <v>50</v>
      </c>
      <c r="L124" s="91">
        <f>SUM(J124:K124)</f>
        <v>57</v>
      </c>
      <c r="M124" s="91">
        <v>6</v>
      </c>
      <c r="N124" s="91">
        <v>29</v>
      </c>
      <c r="O124" s="91">
        <f>SUM(M124:N124)</f>
        <v>35</v>
      </c>
      <c r="P124" s="91">
        <v>8</v>
      </c>
      <c r="Q124" s="91">
        <v>33</v>
      </c>
      <c r="R124" s="91">
        <f>SUM(P124:Q124)</f>
        <v>41</v>
      </c>
      <c r="S124" s="91"/>
      <c r="T124" s="91"/>
      <c r="U124" s="91">
        <f>SUM(S124:T124)</f>
        <v>0</v>
      </c>
      <c r="V124" s="91"/>
      <c r="W124" s="91"/>
      <c r="X124" s="91">
        <f>SUM(V124:W124)</f>
        <v>0</v>
      </c>
      <c r="Y124" s="91"/>
      <c r="Z124" s="91"/>
      <c r="AA124" s="91">
        <f>SUM(Y124:Z124)</f>
        <v>0</v>
      </c>
    </row>
    <row r="125" spans="1:27" s="90" customFormat="1" outlineLevel="4" x14ac:dyDescent="0.25">
      <c r="A125" s="243" t="s">
        <v>11</v>
      </c>
      <c r="B125" s="243"/>
      <c r="C125" s="243"/>
      <c r="D125" s="89">
        <f t="shared" ref="D125:AA125" si="85">SUBTOTAL(9,D127:D128)</f>
        <v>19</v>
      </c>
      <c r="E125" s="89">
        <f t="shared" si="85"/>
        <v>20</v>
      </c>
      <c r="F125" s="89">
        <f t="shared" si="85"/>
        <v>39</v>
      </c>
      <c r="G125" s="89">
        <f t="shared" si="85"/>
        <v>10</v>
      </c>
      <c r="H125" s="89">
        <f t="shared" si="85"/>
        <v>11</v>
      </c>
      <c r="I125" s="89">
        <f t="shared" si="85"/>
        <v>21</v>
      </c>
      <c r="J125" s="89">
        <f t="shared" si="85"/>
        <v>9</v>
      </c>
      <c r="K125" s="89">
        <f t="shared" si="85"/>
        <v>9</v>
      </c>
      <c r="L125" s="89">
        <f t="shared" si="85"/>
        <v>18</v>
      </c>
      <c r="M125" s="89">
        <f t="shared" si="85"/>
        <v>0</v>
      </c>
      <c r="N125" s="89">
        <f t="shared" si="85"/>
        <v>0</v>
      </c>
      <c r="O125" s="89">
        <f t="shared" si="85"/>
        <v>0</v>
      </c>
      <c r="P125" s="89">
        <f t="shared" si="85"/>
        <v>0</v>
      </c>
      <c r="Q125" s="89">
        <f t="shared" si="85"/>
        <v>0</v>
      </c>
      <c r="R125" s="89">
        <f t="shared" si="85"/>
        <v>0</v>
      </c>
      <c r="S125" s="89">
        <f t="shared" si="85"/>
        <v>0</v>
      </c>
      <c r="T125" s="89">
        <f t="shared" si="85"/>
        <v>0</v>
      </c>
      <c r="U125" s="89">
        <f t="shared" si="85"/>
        <v>0</v>
      </c>
      <c r="V125" s="89">
        <f t="shared" si="85"/>
        <v>0</v>
      </c>
      <c r="W125" s="89">
        <f t="shared" si="85"/>
        <v>0</v>
      </c>
      <c r="X125" s="89">
        <f t="shared" si="85"/>
        <v>0</v>
      </c>
      <c r="Y125" s="89">
        <f t="shared" si="85"/>
        <v>0</v>
      </c>
      <c r="Z125" s="89">
        <f t="shared" si="85"/>
        <v>0</v>
      </c>
      <c r="AA125" s="89">
        <f t="shared" si="85"/>
        <v>0</v>
      </c>
    </row>
    <row r="126" spans="1:27" s="90" customFormat="1" outlineLevel="5" x14ac:dyDescent="0.25">
      <c r="A126" s="245" t="s">
        <v>23</v>
      </c>
      <c r="B126" s="245"/>
      <c r="C126" s="245"/>
      <c r="D126" s="89">
        <f t="shared" ref="D126:AA126" si="86">SUBTOTAL(9,D127:D128)</f>
        <v>19</v>
      </c>
      <c r="E126" s="89">
        <f t="shared" si="86"/>
        <v>20</v>
      </c>
      <c r="F126" s="89">
        <f t="shared" si="86"/>
        <v>39</v>
      </c>
      <c r="G126" s="89">
        <f t="shared" si="86"/>
        <v>10</v>
      </c>
      <c r="H126" s="89">
        <f t="shared" si="86"/>
        <v>11</v>
      </c>
      <c r="I126" s="89">
        <f t="shared" si="86"/>
        <v>21</v>
      </c>
      <c r="J126" s="89">
        <f t="shared" si="86"/>
        <v>9</v>
      </c>
      <c r="K126" s="89">
        <f t="shared" si="86"/>
        <v>9</v>
      </c>
      <c r="L126" s="89">
        <f t="shared" si="86"/>
        <v>18</v>
      </c>
      <c r="M126" s="89">
        <f t="shared" si="86"/>
        <v>0</v>
      </c>
      <c r="N126" s="89">
        <f t="shared" si="86"/>
        <v>0</v>
      </c>
      <c r="O126" s="89">
        <f t="shared" si="86"/>
        <v>0</v>
      </c>
      <c r="P126" s="89">
        <f t="shared" si="86"/>
        <v>0</v>
      </c>
      <c r="Q126" s="89">
        <f t="shared" si="86"/>
        <v>0</v>
      </c>
      <c r="R126" s="89">
        <f t="shared" si="86"/>
        <v>0</v>
      </c>
      <c r="S126" s="89">
        <f t="shared" si="86"/>
        <v>0</v>
      </c>
      <c r="T126" s="89">
        <f t="shared" si="86"/>
        <v>0</v>
      </c>
      <c r="U126" s="89">
        <f t="shared" si="86"/>
        <v>0</v>
      </c>
      <c r="V126" s="89">
        <f t="shared" si="86"/>
        <v>0</v>
      </c>
      <c r="W126" s="89">
        <f t="shared" si="86"/>
        <v>0</v>
      </c>
      <c r="X126" s="89">
        <f t="shared" si="86"/>
        <v>0</v>
      </c>
      <c r="Y126" s="89">
        <f t="shared" si="86"/>
        <v>0</v>
      </c>
      <c r="Z126" s="89">
        <f t="shared" si="86"/>
        <v>0</v>
      </c>
      <c r="AA126" s="89">
        <f t="shared" si="86"/>
        <v>0</v>
      </c>
    </row>
    <row r="127" spans="1:27" outlineLevel="6" x14ac:dyDescent="0.25">
      <c r="A127" s="41">
        <v>9.0401000000000007</v>
      </c>
      <c r="B127" s="41" t="s">
        <v>135</v>
      </c>
      <c r="C127" s="41" t="s">
        <v>136</v>
      </c>
      <c r="D127" s="91">
        <f>G127+J127+M127+P127+S127+V127+Y127</f>
        <v>14</v>
      </c>
      <c r="E127" s="91">
        <f>H127+K127+N127+Q127+T127+W127+Z127</f>
        <v>14</v>
      </c>
      <c r="F127" s="91">
        <f>SUM(D127:E127)</f>
        <v>28</v>
      </c>
      <c r="G127" s="91">
        <v>8</v>
      </c>
      <c r="H127" s="91">
        <v>8</v>
      </c>
      <c r="I127" s="91">
        <f>SUM(G127:H127)</f>
        <v>16</v>
      </c>
      <c r="J127" s="91">
        <v>6</v>
      </c>
      <c r="K127" s="91">
        <v>6</v>
      </c>
      <c r="L127" s="91">
        <f>SUM(J127:K127)</f>
        <v>12</v>
      </c>
      <c r="M127" s="91"/>
      <c r="N127" s="91"/>
      <c r="O127" s="91">
        <f>SUM(M127:N127)</f>
        <v>0</v>
      </c>
      <c r="P127" s="91"/>
      <c r="Q127" s="91"/>
      <c r="R127" s="91">
        <f>SUM(P127:Q127)</f>
        <v>0</v>
      </c>
      <c r="S127" s="91"/>
      <c r="T127" s="91"/>
      <c r="U127" s="91">
        <f>SUM(S127:T127)</f>
        <v>0</v>
      </c>
      <c r="V127" s="91"/>
      <c r="W127" s="91"/>
      <c r="X127" s="91">
        <f>SUM(V127:W127)</f>
        <v>0</v>
      </c>
      <c r="Y127" s="91"/>
      <c r="Z127" s="91"/>
      <c r="AA127" s="91">
        <f>SUM(Y127:Z127)</f>
        <v>0</v>
      </c>
    </row>
    <row r="128" spans="1:27" outlineLevel="6" x14ac:dyDescent="0.25">
      <c r="A128" s="41">
        <v>9.0498999999999992</v>
      </c>
      <c r="B128" s="41" t="s">
        <v>137</v>
      </c>
      <c r="C128" s="41" t="s">
        <v>138</v>
      </c>
      <c r="D128" s="91">
        <f>G128+J128+M128+P128+S128+V128+Y128</f>
        <v>5</v>
      </c>
      <c r="E128" s="91">
        <f>H128+K128+N128+Q128+T128+W128+Z128</f>
        <v>6</v>
      </c>
      <c r="F128" s="91">
        <f>SUM(D128:E128)</f>
        <v>11</v>
      </c>
      <c r="G128" s="91">
        <v>2</v>
      </c>
      <c r="H128" s="91">
        <v>3</v>
      </c>
      <c r="I128" s="91">
        <f>SUM(G128:H128)</f>
        <v>5</v>
      </c>
      <c r="J128" s="91">
        <v>3</v>
      </c>
      <c r="K128" s="91">
        <v>3</v>
      </c>
      <c r="L128" s="91">
        <f>SUM(J128:K128)</f>
        <v>6</v>
      </c>
      <c r="M128" s="91"/>
      <c r="N128" s="91"/>
      <c r="O128" s="91">
        <f>SUM(M128:N128)</f>
        <v>0</v>
      </c>
      <c r="P128" s="91"/>
      <c r="Q128" s="91"/>
      <c r="R128" s="91">
        <f>SUM(P128:Q128)</f>
        <v>0</v>
      </c>
      <c r="S128" s="91"/>
      <c r="T128" s="91"/>
      <c r="U128" s="91">
        <f>SUM(S128:T128)</f>
        <v>0</v>
      </c>
      <c r="V128" s="91"/>
      <c r="W128" s="91"/>
      <c r="X128" s="91">
        <f>SUM(V128:W128)</f>
        <v>0</v>
      </c>
      <c r="Y128" s="91"/>
      <c r="Z128" s="91"/>
      <c r="AA128" s="91">
        <f>SUM(Y128:Z128)</f>
        <v>0</v>
      </c>
    </row>
    <row r="129" spans="1:27" s="90" customFormat="1" outlineLevel="3" x14ac:dyDescent="0.25">
      <c r="A129" s="244" t="s">
        <v>369</v>
      </c>
      <c r="B129" s="244"/>
      <c r="C129" s="244"/>
      <c r="D129" s="89">
        <f t="shared" ref="D129:AA129" si="87">SUBTOTAL(9,D132:D135)</f>
        <v>200</v>
      </c>
      <c r="E129" s="89">
        <f t="shared" si="87"/>
        <v>334</v>
      </c>
      <c r="F129" s="89">
        <f t="shared" si="87"/>
        <v>534</v>
      </c>
      <c r="G129" s="89">
        <f t="shared" si="87"/>
        <v>65</v>
      </c>
      <c r="H129" s="89">
        <f t="shared" si="87"/>
        <v>130</v>
      </c>
      <c r="I129" s="89">
        <f t="shared" si="87"/>
        <v>195</v>
      </c>
      <c r="J129" s="89">
        <f t="shared" si="87"/>
        <v>72</v>
      </c>
      <c r="K129" s="89">
        <f t="shared" si="87"/>
        <v>103</v>
      </c>
      <c r="L129" s="89">
        <f t="shared" si="87"/>
        <v>175</v>
      </c>
      <c r="M129" s="89">
        <f t="shared" si="87"/>
        <v>63</v>
      </c>
      <c r="N129" s="89">
        <f t="shared" si="87"/>
        <v>101</v>
      </c>
      <c r="O129" s="89">
        <f t="shared" si="87"/>
        <v>164</v>
      </c>
      <c r="P129" s="89">
        <f t="shared" si="87"/>
        <v>0</v>
      </c>
      <c r="Q129" s="89">
        <f t="shared" si="87"/>
        <v>0</v>
      </c>
      <c r="R129" s="89">
        <f t="shared" si="87"/>
        <v>0</v>
      </c>
      <c r="S129" s="89">
        <f t="shared" si="87"/>
        <v>0</v>
      </c>
      <c r="T129" s="89">
        <f t="shared" si="87"/>
        <v>0</v>
      </c>
      <c r="U129" s="89">
        <f t="shared" si="87"/>
        <v>0</v>
      </c>
      <c r="V129" s="89">
        <f t="shared" si="87"/>
        <v>0</v>
      </c>
      <c r="W129" s="89">
        <f t="shared" si="87"/>
        <v>0</v>
      </c>
      <c r="X129" s="89">
        <f t="shared" si="87"/>
        <v>0</v>
      </c>
      <c r="Y129" s="89">
        <f t="shared" si="87"/>
        <v>0</v>
      </c>
      <c r="Z129" s="89">
        <f t="shared" si="87"/>
        <v>0</v>
      </c>
      <c r="AA129" s="89">
        <f t="shared" si="87"/>
        <v>0</v>
      </c>
    </row>
    <row r="130" spans="1:27" s="90" customFormat="1" outlineLevel="4" x14ac:dyDescent="0.25">
      <c r="A130" s="243" t="s">
        <v>11</v>
      </c>
      <c r="B130" s="243"/>
      <c r="C130" s="243"/>
      <c r="D130" s="89">
        <f t="shared" ref="D130:AA130" si="88">SUBTOTAL(9,D132:D135)</f>
        <v>200</v>
      </c>
      <c r="E130" s="89">
        <f t="shared" si="88"/>
        <v>334</v>
      </c>
      <c r="F130" s="89">
        <f t="shared" si="88"/>
        <v>534</v>
      </c>
      <c r="G130" s="89">
        <f t="shared" si="88"/>
        <v>65</v>
      </c>
      <c r="H130" s="89">
        <f t="shared" si="88"/>
        <v>130</v>
      </c>
      <c r="I130" s="89">
        <f t="shared" si="88"/>
        <v>195</v>
      </c>
      <c r="J130" s="89">
        <f t="shared" si="88"/>
        <v>72</v>
      </c>
      <c r="K130" s="89">
        <f t="shared" si="88"/>
        <v>103</v>
      </c>
      <c r="L130" s="89">
        <f t="shared" si="88"/>
        <v>175</v>
      </c>
      <c r="M130" s="89">
        <f t="shared" si="88"/>
        <v>63</v>
      </c>
      <c r="N130" s="89">
        <f t="shared" si="88"/>
        <v>101</v>
      </c>
      <c r="O130" s="89">
        <f t="shared" si="88"/>
        <v>164</v>
      </c>
      <c r="P130" s="89">
        <f t="shared" si="88"/>
        <v>0</v>
      </c>
      <c r="Q130" s="89">
        <f t="shared" si="88"/>
        <v>0</v>
      </c>
      <c r="R130" s="89">
        <f t="shared" si="88"/>
        <v>0</v>
      </c>
      <c r="S130" s="89">
        <f t="shared" si="88"/>
        <v>0</v>
      </c>
      <c r="T130" s="89">
        <f t="shared" si="88"/>
        <v>0</v>
      </c>
      <c r="U130" s="89">
        <f t="shared" si="88"/>
        <v>0</v>
      </c>
      <c r="V130" s="89">
        <f t="shared" si="88"/>
        <v>0</v>
      </c>
      <c r="W130" s="89">
        <f t="shared" si="88"/>
        <v>0</v>
      </c>
      <c r="X130" s="89">
        <f t="shared" si="88"/>
        <v>0</v>
      </c>
      <c r="Y130" s="89">
        <f t="shared" si="88"/>
        <v>0</v>
      </c>
      <c r="Z130" s="89">
        <f t="shared" si="88"/>
        <v>0</v>
      </c>
      <c r="AA130" s="89">
        <f t="shared" si="88"/>
        <v>0</v>
      </c>
    </row>
    <row r="131" spans="1:27" s="90" customFormat="1" outlineLevel="5" x14ac:dyDescent="0.25">
      <c r="A131" s="245" t="s">
        <v>23</v>
      </c>
      <c r="B131" s="245"/>
      <c r="C131" s="245"/>
      <c r="D131" s="89">
        <f t="shared" ref="D131:AA131" si="89">SUBTOTAL(9,D132:D133)</f>
        <v>13</v>
      </c>
      <c r="E131" s="89">
        <f t="shared" si="89"/>
        <v>18</v>
      </c>
      <c r="F131" s="89">
        <f t="shared" si="89"/>
        <v>31</v>
      </c>
      <c r="G131" s="89">
        <f t="shared" si="89"/>
        <v>12</v>
      </c>
      <c r="H131" s="89">
        <f t="shared" si="89"/>
        <v>17</v>
      </c>
      <c r="I131" s="89">
        <f t="shared" si="89"/>
        <v>29</v>
      </c>
      <c r="J131" s="89">
        <f t="shared" si="89"/>
        <v>1</v>
      </c>
      <c r="K131" s="89">
        <f t="shared" si="89"/>
        <v>1</v>
      </c>
      <c r="L131" s="89">
        <f t="shared" si="89"/>
        <v>2</v>
      </c>
      <c r="M131" s="89">
        <f t="shared" si="89"/>
        <v>0</v>
      </c>
      <c r="N131" s="89">
        <f t="shared" si="89"/>
        <v>0</v>
      </c>
      <c r="O131" s="89">
        <f t="shared" si="89"/>
        <v>0</v>
      </c>
      <c r="P131" s="89">
        <f t="shared" si="89"/>
        <v>0</v>
      </c>
      <c r="Q131" s="89">
        <f t="shared" si="89"/>
        <v>0</v>
      </c>
      <c r="R131" s="89">
        <f t="shared" si="89"/>
        <v>0</v>
      </c>
      <c r="S131" s="89">
        <f t="shared" si="89"/>
        <v>0</v>
      </c>
      <c r="T131" s="89">
        <f t="shared" si="89"/>
        <v>0</v>
      </c>
      <c r="U131" s="89">
        <f t="shared" si="89"/>
        <v>0</v>
      </c>
      <c r="V131" s="89">
        <f t="shared" si="89"/>
        <v>0</v>
      </c>
      <c r="W131" s="89">
        <f t="shared" si="89"/>
        <v>0</v>
      </c>
      <c r="X131" s="89">
        <f t="shared" si="89"/>
        <v>0</v>
      </c>
      <c r="Y131" s="89">
        <f t="shared" si="89"/>
        <v>0</v>
      </c>
      <c r="Z131" s="89">
        <f t="shared" si="89"/>
        <v>0</v>
      </c>
      <c r="AA131" s="89">
        <f t="shared" si="89"/>
        <v>0</v>
      </c>
    </row>
    <row r="132" spans="1:27" outlineLevel="6" x14ac:dyDescent="0.25">
      <c r="A132" s="41">
        <v>22.010100000000001</v>
      </c>
      <c r="B132" s="41" t="s">
        <v>139</v>
      </c>
      <c r="C132" s="41" t="s">
        <v>140</v>
      </c>
      <c r="D132" s="91">
        <f>G132+J132+M132+P132+S132+V132+Y132</f>
        <v>8</v>
      </c>
      <c r="E132" s="91">
        <f>H132+K132+N132+Q132+T132+W132+Z132</f>
        <v>14</v>
      </c>
      <c r="F132" s="91">
        <f>SUM(D132:E132)</f>
        <v>22</v>
      </c>
      <c r="G132" s="91">
        <v>7</v>
      </c>
      <c r="H132" s="91">
        <v>13</v>
      </c>
      <c r="I132" s="91">
        <f>SUM(G132:H132)</f>
        <v>20</v>
      </c>
      <c r="J132" s="91">
        <v>1</v>
      </c>
      <c r="K132" s="91">
        <v>1</v>
      </c>
      <c r="L132" s="91">
        <f>SUM(J132:K132)</f>
        <v>2</v>
      </c>
      <c r="M132" s="91"/>
      <c r="N132" s="91"/>
      <c r="O132" s="91">
        <f>SUM(M132:N132)</f>
        <v>0</v>
      </c>
      <c r="P132" s="91"/>
      <c r="Q132" s="91"/>
      <c r="R132" s="91">
        <f>SUM(P132:Q132)</f>
        <v>0</v>
      </c>
      <c r="S132" s="91"/>
      <c r="T132" s="91"/>
      <c r="U132" s="91">
        <f>SUM(S132:T132)</f>
        <v>0</v>
      </c>
      <c r="V132" s="91"/>
      <c r="W132" s="91"/>
      <c r="X132" s="91">
        <f>SUM(V132:W132)</f>
        <v>0</v>
      </c>
      <c r="Y132" s="91"/>
      <c r="Z132" s="91"/>
      <c r="AA132" s="91">
        <f>SUM(Y132:Z132)</f>
        <v>0</v>
      </c>
    </row>
    <row r="133" spans="1:27" outlineLevel="6" x14ac:dyDescent="0.25">
      <c r="A133" s="41"/>
      <c r="B133" s="41" t="s">
        <v>618</v>
      </c>
      <c r="C133" s="41" t="s">
        <v>619</v>
      </c>
      <c r="D133" s="91">
        <f>G133+J133+M133+P133+S133+V133+Y133</f>
        <v>5</v>
      </c>
      <c r="E133" s="91">
        <f>H133+K133+N133+Q133+T133+W133+Z133</f>
        <v>4</v>
      </c>
      <c r="F133" s="91">
        <f>SUM(D133:E133)</f>
        <v>9</v>
      </c>
      <c r="G133" s="91">
        <v>5</v>
      </c>
      <c r="H133" s="91">
        <v>4</v>
      </c>
      <c r="I133" s="91">
        <f>SUM(G133:H133)</f>
        <v>9</v>
      </c>
      <c r="J133" s="91"/>
      <c r="K133" s="91"/>
      <c r="L133" s="91">
        <f>SUM(J133:K133)</f>
        <v>0</v>
      </c>
      <c r="M133" s="91"/>
      <c r="N133" s="91"/>
      <c r="O133" s="91">
        <f>SUM(M133:N133)</f>
        <v>0</v>
      </c>
      <c r="P133" s="91"/>
      <c r="Q133" s="91"/>
      <c r="R133" s="91">
        <f>SUM(P133:Q133)</f>
        <v>0</v>
      </c>
      <c r="S133" s="91"/>
      <c r="T133" s="91"/>
      <c r="U133" s="91">
        <f>SUM(S133:T133)</f>
        <v>0</v>
      </c>
      <c r="V133" s="91"/>
      <c r="W133" s="91"/>
      <c r="X133" s="91">
        <f>SUM(V133:W133)</f>
        <v>0</v>
      </c>
      <c r="Y133" s="91"/>
      <c r="Z133" s="91"/>
      <c r="AA133" s="91">
        <f>SUM(Y133:Z133)</f>
        <v>0</v>
      </c>
    </row>
    <row r="134" spans="1:27" s="90" customFormat="1" outlineLevel="5" x14ac:dyDescent="0.25">
      <c r="A134" s="245" t="s">
        <v>25</v>
      </c>
      <c r="B134" s="245"/>
      <c r="C134" s="245"/>
      <c r="D134" s="89">
        <f t="shared" ref="D134:AA134" si="90">SUBTOTAL(9,D135:D135)</f>
        <v>187</v>
      </c>
      <c r="E134" s="89">
        <f t="shared" si="90"/>
        <v>316</v>
      </c>
      <c r="F134" s="89">
        <f t="shared" si="90"/>
        <v>503</v>
      </c>
      <c r="G134" s="89">
        <f t="shared" si="90"/>
        <v>53</v>
      </c>
      <c r="H134" s="89">
        <f t="shared" si="90"/>
        <v>113</v>
      </c>
      <c r="I134" s="89">
        <f t="shared" si="90"/>
        <v>166</v>
      </c>
      <c r="J134" s="89">
        <f t="shared" si="90"/>
        <v>71</v>
      </c>
      <c r="K134" s="89">
        <f t="shared" si="90"/>
        <v>102</v>
      </c>
      <c r="L134" s="89">
        <f t="shared" si="90"/>
        <v>173</v>
      </c>
      <c r="M134" s="89">
        <f t="shared" si="90"/>
        <v>63</v>
      </c>
      <c r="N134" s="89">
        <f t="shared" si="90"/>
        <v>101</v>
      </c>
      <c r="O134" s="89">
        <f t="shared" si="90"/>
        <v>164</v>
      </c>
      <c r="P134" s="89">
        <f t="shared" si="90"/>
        <v>0</v>
      </c>
      <c r="Q134" s="89">
        <f t="shared" si="90"/>
        <v>0</v>
      </c>
      <c r="R134" s="89">
        <f t="shared" si="90"/>
        <v>0</v>
      </c>
      <c r="S134" s="89">
        <f t="shared" si="90"/>
        <v>0</v>
      </c>
      <c r="T134" s="89">
        <f t="shared" si="90"/>
        <v>0</v>
      </c>
      <c r="U134" s="89">
        <f t="shared" si="90"/>
        <v>0</v>
      </c>
      <c r="V134" s="89">
        <f t="shared" si="90"/>
        <v>0</v>
      </c>
      <c r="W134" s="89">
        <f t="shared" si="90"/>
        <v>0</v>
      </c>
      <c r="X134" s="89">
        <f t="shared" si="90"/>
        <v>0</v>
      </c>
      <c r="Y134" s="89">
        <f t="shared" si="90"/>
        <v>0</v>
      </c>
      <c r="Z134" s="89">
        <f t="shared" si="90"/>
        <v>0</v>
      </c>
      <c r="AA134" s="89">
        <f t="shared" si="90"/>
        <v>0</v>
      </c>
    </row>
    <row r="135" spans="1:27" outlineLevel="6" x14ac:dyDescent="0.25">
      <c r="A135" s="41">
        <v>22.010100000000001</v>
      </c>
      <c r="B135" s="41" t="s">
        <v>139</v>
      </c>
      <c r="C135" s="41" t="s">
        <v>140</v>
      </c>
      <c r="D135" s="91">
        <f>G135+J135+M135+P135+S135+V135+Y135</f>
        <v>187</v>
      </c>
      <c r="E135" s="91">
        <f>H135+K135+N135+Q135+T135+W135+Z135</f>
        <v>316</v>
      </c>
      <c r="F135" s="91">
        <f>SUM(D135:E135)</f>
        <v>503</v>
      </c>
      <c r="G135" s="91">
        <v>53</v>
      </c>
      <c r="H135" s="91">
        <v>113</v>
      </c>
      <c r="I135" s="91">
        <f>SUM(G135:H135)</f>
        <v>166</v>
      </c>
      <c r="J135" s="91">
        <v>71</v>
      </c>
      <c r="K135" s="91">
        <v>102</v>
      </c>
      <c r="L135" s="91">
        <f>SUM(J135:K135)</f>
        <v>173</v>
      </c>
      <c r="M135" s="91">
        <v>63</v>
      </c>
      <c r="N135" s="91">
        <v>101</v>
      </c>
      <c r="O135" s="91">
        <f>SUM(M135:N135)</f>
        <v>164</v>
      </c>
      <c r="P135" s="91"/>
      <c r="Q135" s="91"/>
      <c r="R135" s="91">
        <f>SUM(P135:Q135)</f>
        <v>0</v>
      </c>
      <c r="S135" s="91"/>
      <c r="T135" s="91"/>
      <c r="U135" s="91">
        <f>SUM(S135:T135)</f>
        <v>0</v>
      </c>
      <c r="V135" s="91"/>
      <c r="W135" s="91"/>
      <c r="X135" s="91">
        <f>SUM(V135:W135)</f>
        <v>0</v>
      </c>
      <c r="Y135" s="91"/>
      <c r="Z135" s="91"/>
      <c r="AA135" s="91">
        <f>SUM(Y135:Z135)</f>
        <v>0</v>
      </c>
    </row>
    <row r="136" spans="1:27" s="90" customFormat="1" outlineLevel="3" x14ac:dyDescent="0.25">
      <c r="A136" s="244" t="s">
        <v>361</v>
      </c>
      <c r="B136" s="244"/>
      <c r="C136" s="244"/>
      <c r="D136" s="89">
        <f t="shared" ref="D136:AA136" si="91">SUBTOTAL(9,D139:D182)</f>
        <v>458</v>
      </c>
      <c r="E136" s="89">
        <f t="shared" si="91"/>
        <v>1164</v>
      </c>
      <c r="F136" s="89">
        <f t="shared" si="91"/>
        <v>1622</v>
      </c>
      <c r="G136" s="89">
        <f t="shared" si="91"/>
        <v>127</v>
      </c>
      <c r="H136" s="89">
        <f t="shared" si="91"/>
        <v>334</v>
      </c>
      <c r="I136" s="89">
        <f t="shared" si="91"/>
        <v>461</v>
      </c>
      <c r="J136" s="89">
        <f t="shared" si="91"/>
        <v>155</v>
      </c>
      <c r="K136" s="89">
        <f t="shared" si="91"/>
        <v>435</v>
      </c>
      <c r="L136" s="89">
        <f t="shared" si="91"/>
        <v>590</v>
      </c>
      <c r="M136" s="89">
        <f t="shared" si="91"/>
        <v>58</v>
      </c>
      <c r="N136" s="89">
        <f t="shared" si="91"/>
        <v>135</v>
      </c>
      <c r="O136" s="89">
        <f t="shared" si="91"/>
        <v>193</v>
      </c>
      <c r="P136" s="89">
        <f t="shared" si="91"/>
        <v>117</v>
      </c>
      <c r="Q136" s="89">
        <f t="shared" si="91"/>
        <v>258</v>
      </c>
      <c r="R136" s="89">
        <f t="shared" si="91"/>
        <v>375</v>
      </c>
      <c r="S136" s="89">
        <f t="shared" si="91"/>
        <v>0</v>
      </c>
      <c r="T136" s="89">
        <f t="shared" si="91"/>
        <v>0</v>
      </c>
      <c r="U136" s="89">
        <f t="shared" si="91"/>
        <v>0</v>
      </c>
      <c r="V136" s="89">
        <f t="shared" si="91"/>
        <v>1</v>
      </c>
      <c r="W136" s="89">
        <f t="shared" si="91"/>
        <v>2</v>
      </c>
      <c r="X136" s="89">
        <f t="shared" si="91"/>
        <v>3</v>
      </c>
      <c r="Y136" s="89">
        <f t="shared" si="91"/>
        <v>0</v>
      </c>
      <c r="Z136" s="89">
        <f t="shared" si="91"/>
        <v>0</v>
      </c>
      <c r="AA136" s="89">
        <f t="shared" si="91"/>
        <v>0</v>
      </c>
    </row>
    <row r="137" spans="1:27" s="90" customFormat="1" outlineLevel="4" x14ac:dyDescent="0.25">
      <c r="A137" s="243" t="s">
        <v>10</v>
      </c>
      <c r="B137" s="243"/>
      <c r="C137" s="243"/>
      <c r="D137" s="89">
        <f t="shared" ref="D137:AA137" si="92">SUBTOTAL(9,D139:D163)</f>
        <v>303</v>
      </c>
      <c r="E137" s="89">
        <f t="shared" si="92"/>
        <v>736</v>
      </c>
      <c r="F137" s="89">
        <f t="shared" si="92"/>
        <v>1039</v>
      </c>
      <c r="G137" s="89">
        <f t="shared" si="92"/>
        <v>71</v>
      </c>
      <c r="H137" s="89">
        <f t="shared" si="92"/>
        <v>162</v>
      </c>
      <c r="I137" s="89">
        <f t="shared" si="92"/>
        <v>233</v>
      </c>
      <c r="J137" s="89">
        <f t="shared" si="92"/>
        <v>56</v>
      </c>
      <c r="K137" s="89">
        <f t="shared" si="92"/>
        <v>179</v>
      </c>
      <c r="L137" s="89">
        <f t="shared" si="92"/>
        <v>235</v>
      </c>
      <c r="M137" s="89">
        <f t="shared" si="92"/>
        <v>58</v>
      </c>
      <c r="N137" s="89">
        <f t="shared" si="92"/>
        <v>135</v>
      </c>
      <c r="O137" s="89">
        <f t="shared" si="92"/>
        <v>193</v>
      </c>
      <c r="P137" s="89">
        <f t="shared" si="92"/>
        <v>117</v>
      </c>
      <c r="Q137" s="89">
        <f t="shared" si="92"/>
        <v>258</v>
      </c>
      <c r="R137" s="89">
        <f t="shared" si="92"/>
        <v>375</v>
      </c>
      <c r="S137" s="89">
        <f t="shared" si="92"/>
        <v>0</v>
      </c>
      <c r="T137" s="89">
        <f t="shared" si="92"/>
        <v>0</v>
      </c>
      <c r="U137" s="89">
        <f t="shared" si="92"/>
        <v>0</v>
      </c>
      <c r="V137" s="89">
        <f t="shared" si="92"/>
        <v>1</v>
      </c>
      <c r="W137" s="89">
        <f t="shared" si="92"/>
        <v>2</v>
      </c>
      <c r="X137" s="89">
        <f t="shared" si="92"/>
        <v>3</v>
      </c>
      <c r="Y137" s="89">
        <f t="shared" si="92"/>
        <v>0</v>
      </c>
      <c r="Z137" s="89">
        <f t="shared" si="92"/>
        <v>0</v>
      </c>
      <c r="AA137" s="89">
        <f t="shared" si="92"/>
        <v>0</v>
      </c>
    </row>
    <row r="138" spans="1:27" s="90" customFormat="1" outlineLevel="5" x14ac:dyDescent="0.25">
      <c r="A138" s="245" t="s">
        <v>19</v>
      </c>
      <c r="B138" s="245"/>
      <c r="C138" s="245"/>
      <c r="D138" s="89">
        <f t="shared" ref="D138:AA138" si="93">SUBTOTAL(9,D139:D142)</f>
        <v>76</v>
      </c>
      <c r="E138" s="89">
        <f t="shared" si="93"/>
        <v>120</v>
      </c>
      <c r="F138" s="89">
        <f t="shared" si="93"/>
        <v>196</v>
      </c>
      <c r="G138" s="89">
        <f t="shared" si="93"/>
        <v>18</v>
      </c>
      <c r="H138" s="89">
        <f t="shared" si="93"/>
        <v>32</v>
      </c>
      <c r="I138" s="89">
        <f t="shared" si="93"/>
        <v>50</v>
      </c>
      <c r="J138" s="89">
        <f t="shared" si="93"/>
        <v>9</v>
      </c>
      <c r="K138" s="89">
        <f t="shared" si="93"/>
        <v>18</v>
      </c>
      <c r="L138" s="89">
        <f t="shared" si="93"/>
        <v>27</v>
      </c>
      <c r="M138" s="89">
        <f t="shared" si="93"/>
        <v>10</v>
      </c>
      <c r="N138" s="89">
        <f t="shared" si="93"/>
        <v>27</v>
      </c>
      <c r="O138" s="89">
        <f t="shared" si="93"/>
        <v>37</v>
      </c>
      <c r="P138" s="89">
        <f t="shared" si="93"/>
        <v>39</v>
      </c>
      <c r="Q138" s="89">
        <f t="shared" si="93"/>
        <v>42</v>
      </c>
      <c r="R138" s="89">
        <f t="shared" si="93"/>
        <v>81</v>
      </c>
      <c r="S138" s="89">
        <f t="shared" si="93"/>
        <v>0</v>
      </c>
      <c r="T138" s="89">
        <f t="shared" si="93"/>
        <v>0</v>
      </c>
      <c r="U138" s="89">
        <f t="shared" si="93"/>
        <v>0</v>
      </c>
      <c r="V138" s="89">
        <f t="shared" si="93"/>
        <v>0</v>
      </c>
      <c r="W138" s="89">
        <f t="shared" si="93"/>
        <v>1</v>
      </c>
      <c r="X138" s="89">
        <f t="shared" si="93"/>
        <v>1</v>
      </c>
      <c r="Y138" s="89">
        <f t="shared" si="93"/>
        <v>0</v>
      </c>
      <c r="Z138" s="89">
        <f t="shared" si="93"/>
        <v>0</v>
      </c>
      <c r="AA138" s="89">
        <f t="shared" si="93"/>
        <v>0</v>
      </c>
    </row>
    <row r="139" spans="1:27" outlineLevel="6" x14ac:dyDescent="0.25">
      <c r="A139" s="41">
        <v>13.1302</v>
      </c>
      <c r="B139" s="41" t="s">
        <v>149</v>
      </c>
      <c r="C139" s="41" t="s">
        <v>150</v>
      </c>
      <c r="D139" s="91">
        <f t="shared" ref="D139:E142" si="94">G139+J139+M139+P139+S139+V139+Y139</f>
        <v>3</v>
      </c>
      <c r="E139" s="91">
        <f t="shared" si="94"/>
        <v>36</v>
      </c>
      <c r="F139" s="91">
        <f>SUM(D139:E139)</f>
        <v>39</v>
      </c>
      <c r="G139" s="91">
        <v>3</v>
      </c>
      <c r="H139" s="91">
        <v>14</v>
      </c>
      <c r="I139" s="91">
        <f>SUM(G139:H139)</f>
        <v>17</v>
      </c>
      <c r="J139" s="91"/>
      <c r="K139" s="91">
        <v>5</v>
      </c>
      <c r="L139" s="91">
        <f>SUM(J139:K139)</f>
        <v>5</v>
      </c>
      <c r="M139" s="91"/>
      <c r="N139" s="91">
        <v>7</v>
      </c>
      <c r="O139" s="91">
        <f>SUM(M139:N139)</f>
        <v>7</v>
      </c>
      <c r="P139" s="91"/>
      <c r="Q139" s="91">
        <v>10</v>
      </c>
      <c r="R139" s="91">
        <f>SUM(P139:Q139)</f>
        <v>10</v>
      </c>
      <c r="S139" s="91"/>
      <c r="T139" s="91"/>
      <c r="U139" s="91">
        <f>SUM(S139:T139)</f>
        <v>0</v>
      </c>
      <c r="V139" s="91"/>
      <c r="W139" s="91"/>
      <c r="X139" s="91">
        <f>SUM(V139:W139)</f>
        <v>0</v>
      </c>
      <c r="Y139" s="91"/>
      <c r="Z139" s="91"/>
      <c r="AA139" s="91">
        <f>SUM(Y139:Z139)</f>
        <v>0</v>
      </c>
    </row>
    <row r="140" spans="1:27" outlineLevel="6" x14ac:dyDescent="0.25">
      <c r="A140" s="41">
        <v>13.1312</v>
      </c>
      <c r="B140" s="41" t="s">
        <v>175</v>
      </c>
      <c r="C140" s="41" t="s">
        <v>176</v>
      </c>
      <c r="D140" s="91">
        <f t="shared" si="94"/>
        <v>18</v>
      </c>
      <c r="E140" s="91">
        <f t="shared" si="94"/>
        <v>20</v>
      </c>
      <c r="F140" s="91">
        <f>SUM(D140:E140)</f>
        <v>38</v>
      </c>
      <c r="G140" s="91">
        <v>2</v>
      </c>
      <c r="H140" s="91">
        <v>4</v>
      </c>
      <c r="I140" s="91">
        <f>SUM(G140:H140)</f>
        <v>6</v>
      </c>
      <c r="J140" s="91">
        <v>3</v>
      </c>
      <c r="K140" s="91">
        <v>7</v>
      </c>
      <c r="L140" s="91">
        <f>SUM(J140:K140)</f>
        <v>10</v>
      </c>
      <c r="M140" s="91">
        <v>1</v>
      </c>
      <c r="N140" s="91">
        <v>3</v>
      </c>
      <c r="O140" s="91">
        <f>SUM(M140:N140)</f>
        <v>4</v>
      </c>
      <c r="P140" s="91">
        <v>12</v>
      </c>
      <c r="Q140" s="91">
        <v>5</v>
      </c>
      <c r="R140" s="91">
        <f>SUM(P140:Q140)</f>
        <v>17</v>
      </c>
      <c r="S140" s="91"/>
      <c r="T140" s="91"/>
      <c r="U140" s="91">
        <f>SUM(S140:T140)</f>
        <v>0</v>
      </c>
      <c r="V140" s="91"/>
      <c r="W140" s="91">
        <v>1</v>
      </c>
      <c r="X140" s="91">
        <f>SUM(V140:W140)</f>
        <v>1</v>
      </c>
      <c r="Y140" s="91"/>
      <c r="Z140" s="91"/>
      <c r="AA140" s="91">
        <f>SUM(Y140:Z140)</f>
        <v>0</v>
      </c>
    </row>
    <row r="141" spans="1:27" outlineLevel="6" x14ac:dyDescent="0.25">
      <c r="A141" s="41">
        <v>13.132400000000001</v>
      </c>
      <c r="B141" s="41" t="s">
        <v>181</v>
      </c>
      <c r="C141" s="41" t="s">
        <v>182</v>
      </c>
      <c r="D141" s="91">
        <f t="shared" si="94"/>
        <v>22</v>
      </c>
      <c r="E141" s="91">
        <f t="shared" si="94"/>
        <v>35</v>
      </c>
      <c r="F141" s="91">
        <f>SUM(D141:E141)</f>
        <v>57</v>
      </c>
      <c r="G141" s="91">
        <v>9</v>
      </c>
      <c r="H141" s="91">
        <v>12</v>
      </c>
      <c r="I141" s="91">
        <f>SUM(G141:H141)</f>
        <v>21</v>
      </c>
      <c r="J141" s="91">
        <v>1</v>
      </c>
      <c r="K141" s="91">
        <v>4</v>
      </c>
      <c r="L141" s="91">
        <f>SUM(J141:K141)</f>
        <v>5</v>
      </c>
      <c r="M141" s="91">
        <v>3</v>
      </c>
      <c r="N141" s="91">
        <v>8</v>
      </c>
      <c r="O141" s="91">
        <f>SUM(M141:N141)</f>
        <v>11</v>
      </c>
      <c r="P141" s="91">
        <v>9</v>
      </c>
      <c r="Q141" s="91">
        <v>11</v>
      </c>
      <c r="R141" s="91">
        <f>SUM(P141:Q141)</f>
        <v>20</v>
      </c>
      <c r="S141" s="91"/>
      <c r="T141" s="91"/>
      <c r="U141" s="91">
        <f>SUM(S141:T141)</f>
        <v>0</v>
      </c>
      <c r="V141" s="91"/>
      <c r="W141" s="91"/>
      <c r="X141" s="91">
        <f>SUM(V141:W141)</f>
        <v>0</v>
      </c>
      <c r="Y141" s="91"/>
      <c r="Z141" s="91"/>
      <c r="AA141" s="91">
        <f>SUM(Y141:Z141)</f>
        <v>0</v>
      </c>
    </row>
    <row r="142" spans="1:27" outlineLevel="6" x14ac:dyDescent="0.25">
      <c r="A142" s="41">
        <v>13.9999</v>
      </c>
      <c r="B142" s="41" t="s">
        <v>179</v>
      </c>
      <c r="C142" s="41" t="s">
        <v>180</v>
      </c>
      <c r="D142" s="91">
        <f t="shared" si="94"/>
        <v>33</v>
      </c>
      <c r="E142" s="91">
        <f t="shared" si="94"/>
        <v>29</v>
      </c>
      <c r="F142" s="91">
        <f>SUM(D142:E142)</f>
        <v>62</v>
      </c>
      <c r="G142" s="91">
        <v>4</v>
      </c>
      <c r="H142" s="91">
        <v>2</v>
      </c>
      <c r="I142" s="91">
        <f>SUM(G142:H142)</f>
        <v>6</v>
      </c>
      <c r="J142" s="91">
        <v>5</v>
      </c>
      <c r="K142" s="91">
        <v>2</v>
      </c>
      <c r="L142" s="91">
        <f>SUM(J142:K142)</f>
        <v>7</v>
      </c>
      <c r="M142" s="91">
        <v>6</v>
      </c>
      <c r="N142" s="91">
        <v>9</v>
      </c>
      <c r="O142" s="91">
        <f>SUM(M142:N142)</f>
        <v>15</v>
      </c>
      <c r="P142" s="91">
        <v>18</v>
      </c>
      <c r="Q142" s="91">
        <v>16</v>
      </c>
      <c r="R142" s="91">
        <f>SUM(P142:Q142)</f>
        <v>34</v>
      </c>
      <c r="S142" s="91"/>
      <c r="T142" s="91"/>
      <c r="U142" s="91">
        <f>SUM(S142:T142)</f>
        <v>0</v>
      </c>
      <c r="V142" s="91"/>
      <c r="W142" s="91"/>
      <c r="X142" s="91">
        <f>SUM(V142:W142)</f>
        <v>0</v>
      </c>
      <c r="Y142" s="91"/>
      <c r="Z142" s="91"/>
      <c r="AA142" s="91">
        <f>SUM(Y142:Z142)</f>
        <v>0</v>
      </c>
    </row>
    <row r="143" spans="1:27" s="90" customFormat="1" outlineLevel="5" x14ac:dyDescent="0.25">
      <c r="A143" s="245" t="s">
        <v>558</v>
      </c>
      <c r="B143" s="245"/>
      <c r="C143" s="245"/>
      <c r="D143" s="89">
        <f t="shared" ref="D143:AA143" si="95">SUBTOTAL(9,D144:D145)</f>
        <v>2</v>
      </c>
      <c r="E143" s="89">
        <f t="shared" si="95"/>
        <v>65</v>
      </c>
      <c r="F143" s="89">
        <f t="shared" si="95"/>
        <v>67</v>
      </c>
      <c r="G143" s="89">
        <f t="shared" si="95"/>
        <v>1</v>
      </c>
      <c r="H143" s="89">
        <f t="shared" si="95"/>
        <v>20</v>
      </c>
      <c r="I143" s="89">
        <f t="shared" si="95"/>
        <v>21</v>
      </c>
      <c r="J143" s="89">
        <f t="shared" si="95"/>
        <v>1</v>
      </c>
      <c r="K143" s="89">
        <f t="shared" si="95"/>
        <v>13</v>
      </c>
      <c r="L143" s="89">
        <f t="shared" si="95"/>
        <v>14</v>
      </c>
      <c r="M143" s="89">
        <f t="shared" si="95"/>
        <v>0</v>
      </c>
      <c r="N143" s="89">
        <f t="shared" si="95"/>
        <v>14</v>
      </c>
      <c r="O143" s="89">
        <f t="shared" si="95"/>
        <v>14</v>
      </c>
      <c r="P143" s="89">
        <f t="shared" si="95"/>
        <v>0</v>
      </c>
      <c r="Q143" s="89">
        <f t="shared" si="95"/>
        <v>18</v>
      </c>
      <c r="R143" s="89">
        <f t="shared" si="95"/>
        <v>18</v>
      </c>
      <c r="S143" s="89">
        <f t="shared" si="95"/>
        <v>0</v>
      </c>
      <c r="T143" s="89">
        <f t="shared" si="95"/>
        <v>0</v>
      </c>
      <c r="U143" s="89">
        <f t="shared" si="95"/>
        <v>0</v>
      </c>
      <c r="V143" s="89">
        <f t="shared" si="95"/>
        <v>0</v>
      </c>
      <c r="W143" s="89">
        <f t="shared" si="95"/>
        <v>0</v>
      </c>
      <c r="X143" s="89">
        <f t="shared" si="95"/>
        <v>0</v>
      </c>
      <c r="Y143" s="89">
        <f t="shared" si="95"/>
        <v>0</v>
      </c>
      <c r="Z143" s="89">
        <f t="shared" si="95"/>
        <v>0</v>
      </c>
      <c r="AA143" s="89">
        <f t="shared" si="95"/>
        <v>0</v>
      </c>
    </row>
    <row r="144" spans="1:27" outlineLevel="6" x14ac:dyDescent="0.25">
      <c r="A144" s="41">
        <v>13.121</v>
      </c>
      <c r="B144" s="41" t="s">
        <v>384</v>
      </c>
      <c r="C144" s="41" t="s">
        <v>184</v>
      </c>
      <c r="D144" s="91">
        <f>G144+J144+M144+P144+S144+V144+Y144</f>
        <v>2</v>
      </c>
      <c r="E144" s="91">
        <f>H144+K144+N144+Q144+T144+W144+Z144</f>
        <v>64</v>
      </c>
      <c r="F144" s="91">
        <f>SUM(D144:E144)</f>
        <v>66</v>
      </c>
      <c r="G144" s="91">
        <v>1</v>
      </c>
      <c r="H144" s="91">
        <v>20</v>
      </c>
      <c r="I144" s="91">
        <f>SUM(G144:H144)</f>
        <v>21</v>
      </c>
      <c r="J144" s="91">
        <v>1</v>
      </c>
      <c r="K144" s="91">
        <v>13</v>
      </c>
      <c r="L144" s="91">
        <f>SUM(J144:K144)</f>
        <v>14</v>
      </c>
      <c r="M144" s="91"/>
      <c r="N144" s="91">
        <v>14</v>
      </c>
      <c r="O144" s="91">
        <f>SUM(M144:N144)</f>
        <v>14</v>
      </c>
      <c r="P144" s="91"/>
      <c r="Q144" s="91">
        <v>17</v>
      </c>
      <c r="R144" s="91">
        <f>SUM(P144:Q144)</f>
        <v>17</v>
      </c>
      <c r="S144" s="91"/>
      <c r="T144" s="91"/>
      <c r="U144" s="91">
        <f>SUM(S144:T144)</f>
        <v>0</v>
      </c>
      <c r="V144" s="91"/>
      <c r="W144" s="91"/>
      <c r="X144" s="91">
        <f>SUM(V144:W144)</f>
        <v>0</v>
      </c>
      <c r="Y144" s="91"/>
      <c r="Z144" s="91"/>
      <c r="AA144" s="91">
        <f>SUM(Y144:Z144)</f>
        <v>0</v>
      </c>
    </row>
    <row r="145" spans="1:27" outlineLevel="6" x14ac:dyDescent="0.25">
      <c r="A145" s="41">
        <v>19.010100000000001</v>
      </c>
      <c r="B145" s="41" t="s">
        <v>155</v>
      </c>
      <c r="C145" s="41" t="s">
        <v>156</v>
      </c>
      <c r="D145" s="91">
        <f>G145+J145+M145+P145+S145+V145+Y145</f>
        <v>0</v>
      </c>
      <c r="E145" s="91">
        <f>H145+K145+N145+Q145+T145+W145+Z145</f>
        <v>1</v>
      </c>
      <c r="F145" s="91">
        <f>SUM(D145:E145)</f>
        <v>1</v>
      </c>
      <c r="G145" s="91"/>
      <c r="H145" s="91"/>
      <c r="I145" s="91">
        <f>SUM(G145:H145)</f>
        <v>0</v>
      </c>
      <c r="J145" s="91"/>
      <c r="K145" s="91"/>
      <c r="L145" s="91">
        <f>SUM(J145:K145)</f>
        <v>0</v>
      </c>
      <c r="M145" s="91"/>
      <c r="N145" s="91"/>
      <c r="O145" s="91">
        <f>SUM(M145:N145)</f>
        <v>0</v>
      </c>
      <c r="P145" s="91"/>
      <c r="Q145" s="91">
        <v>1</v>
      </c>
      <c r="R145" s="91">
        <f>SUM(P145:Q145)</f>
        <v>1</v>
      </c>
      <c r="S145" s="91"/>
      <c r="T145" s="91"/>
      <c r="U145" s="91">
        <f>SUM(S145:T145)</f>
        <v>0</v>
      </c>
      <c r="V145" s="91"/>
      <c r="W145" s="91"/>
      <c r="X145" s="91">
        <f>SUM(V145:W145)</f>
        <v>0</v>
      </c>
      <c r="Y145" s="91"/>
      <c r="Z145" s="91"/>
      <c r="AA145" s="91">
        <f>SUM(Y145:Z145)</f>
        <v>0</v>
      </c>
    </row>
    <row r="146" spans="1:27" s="90" customFormat="1" outlineLevel="5" x14ac:dyDescent="0.25">
      <c r="A146" s="245" t="s">
        <v>620</v>
      </c>
      <c r="B146" s="245"/>
      <c r="C146" s="245"/>
      <c r="D146" s="89">
        <f t="shared" ref="D146:AA146" si="96">SUBTOTAL(9,D147:D150)</f>
        <v>18</v>
      </c>
      <c r="E146" s="89">
        <f t="shared" si="96"/>
        <v>223</v>
      </c>
      <c r="F146" s="89">
        <f t="shared" si="96"/>
        <v>241</v>
      </c>
      <c r="G146" s="89">
        <f t="shared" si="96"/>
        <v>4</v>
      </c>
      <c r="H146" s="89">
        <f t="shared" si="96"/>
        <v>22</v>
      </c>
      <c r="I146" s="89">
        <f t="shared" si="96"/>
        <v>26</v>
      </c>
      <c r="J146" s="89">
        <f t="shared" si="96"/>
        <v>5</v>
      </c>
      <c r="K146" s="89">
        <f t="shared" si="96"/>
        <v>49</v>
      </c>
      <c r="L146" s="89">
        <f t="shared" si="96"/>
        <v>54</v>
      </c>
      <c r="M146" s="89">
        <f t="shared" si="96"/>
        <v>1</v>
      </c>
      <c r="N146" s="89">
        <f t="shared" si="96"/>
        <v>43</v>
      </c>
      <c r="O146" s="89">
        <f t="shared" si="96"/>
        <v>44</v>
      </c>
      <c r="P146" s="89">
        <f t="shared" si="96"/>
        <v>8</v>
      </c>
      <c r="Q146" s="89">
        <f t="shared" si="96"/>
        <v>108</v>
      </c>
      <c r="R146" s="89">
        <f t="shared" si="96"/>
        <v>116</v>
      </c>
      <c r="S146" s="89">
        <f t="shared" si="96"/>
        <v>0</v>
      </c>
      <c r="T146" s="89">
        <f t="shared" si="96"/>
        <v>0</v>
      </c>
      <c r="U146" s="89">
        <f t="shared" si="96"/>
        <v>0</v>
      </c>
      <c r="V146" s="89">
        <f t="shared" si="96"/>
        <v>0</v>
      </c>
      <c r="W146" s="89">
        <f t="shared" si="96"/>
        <v>1</v>
      </c>
      <c r="X146" s="89">
        <f t="shared" si="96"/>
        <v>1</v>
      </c>
      <c r="Y146" s="89">
        <f t="shared" si="96"/>
        <v>0</v>
      </c>
      <c r="Z146" s="89">
        <f t="shared" si="96"/>
        <v>0</v>
      </c>
      <c r="AA146" s="89">
        <f t="shared" si="96"/>
        <v>0</v>
      </c>
    </row>
    <row r="147" spans="1:27" outlineLevel="6" x14ac:dyDescent="0.25">
      <c r="A147" s="41">
        <v>13.120200000000001</v>
      </c>
      <c r="B147" s="41" t="s">
        <v>141</v>
      </c>
      <c r="C147" s="41" t="s">
        <v>142</v>
      </c>
      <c r="D147" s="91">
        <f t="shared" ref="D147:E150" si="97">G147+J147+M147+P147+S147+V147+Y147</f>
        <v>3</v>
      </c>
      <c r="E147" s="91">
        <f t="shared" si="97"/>
        <v>18</v>
      </c>
      <c r="F147" s="91">
        <f>SUM(D147:E147)</f>
        <v>21</v>
      </c>
      <c r="G147" s="91"/>
      <c r="H147" s="91"/>
      <c r="I147" s="91">
        <f>SUM(G147:H147)</f>
        <v>0</v>
      </c>
      <c r="J147" s="91"/>
      <c r="K147" s="91">
        <v>1</v>
      </c>
      <c r="L147" s="91">
        <f>SUM(J147:K147)</f>
        <v>1</v>
      </c>
      <c r="M147" s="91"/>
      <c r="N147" s="91">
        <v>4</v>
      </c>
      <c r="O147" s="91">
        <f>SUM(M147:N147)</f>
        <v>4</v>
      </c>
      <c r="P147" s="91">
        <v>3</v>
      </c>
      <c r="Q147" s="91">
        <v>13</v>
      </c>
      <c r="R147" s="91">
        <f>SUM(P147:Q147)</f>
        <v>16</v>
      </c>
      <c r="S147" s="91"/>
      <c r="T147" s="91"/>
      <c r="U147" s="91">
        <f>SUM(S147:T147)</f>
        <v>0</v>
      </c>
      <c r="V147" s="91"/>
      <c r="W147" s="91"/>
      <c r="X147" s="91">
        <f>SUM(V147:W147)</f>
        <v>0</v>
      </c>
      <c r="Y147" s="91"/>
      <c r="Z147" s="91"/>
      <c r="AA147" s="91">
        <f>SUM(Y147:Z147)</f>
        <v>0</v>
      </c>
    </row>
    <row r="148" spans="1:27" outlineLevel="6" x14ac:dyDescent="0.25">
      <c r="A148" s="41">
        <v>13.120200000000001</v>
      </c>
      <c r="B148" s="41" t="s">
        <v>143</v>
      </c>
      <c r="C148" s="41" t="s">
        <v>144</v>
      </c>
      <c r="D148" s="91">
        <f t="shared" si="97"/>
        <v>7</v>
      </c>
      <c r="E148" s="91">
        <f t="shared" si="97"/>
        <v>114</v>
      </c>
      <c r="F148" s="91">
        <f>SUM(D148:E148)</f>
        <v>121</v>
      </c>
      <c r="G148" s="91">
        <v>2</v>
      </c>
      <c r="H148" s="91">
        <v>17</v>
      </c>
      <c r="I148" s="91">
        <f>SUM(G148:H148)</f>
        <v>19</v>
      </c>
      <c r="J148" s="91">
        <v>1</v>
      </c>
      <c r="K148" s="91">
        <v>20</v>
      </c>
      <c r="L148" s="91">
        <f>SUM(J148:K148)</f>
        <v>21</v>
      </c>
      <c r="M148" s="91">
        <v>1</v>
      </c>
      <c r="N148" s="91">
        <v>20</v>
      </c>
      <c r="O148" s="91">
        <f>SUM(M148:N148)</f>
        <v>21</v>
      </c>
      <c r="P148" s="91">
        <v>3</v>
      </c>
      <c r="Q148" s="91">
        <v>56</v>
      </c>
      <c r="R148" s="91">
        <f>SUM(P148:Q148)</f>
        <v>59</v>
      </c>
      <c r="S148" s="91"/>
      <c r="T148" s="91"/>
      <c r="U148" s="91">
        <f>SUM(S148:T148)</f>
        <v>0</v>
      </c>
      <c r="V148" s="91"/>
      <c r="W148" s="91">
        <v>1</v>
      </c>
      <c r="X148" s="91">
        <f>SUM(V148:W148)</f>
        <v>1</v>
      </c>
      <c r="Y148" s="91"/>
      <c r="Z148" s="91"/>
      <c r="AA148" s="91">
        <f>SUM(Y148:Z148)</f>
        <v>0</v>
      </c>
    </row>
    <row r="149" spans="1:27" outlineLevel="6" x14ac:dyDescent="0.25">
      <c r="A149" s="41">
        <v>13.120200000000001</v>
      </c>
      <c r="B149" s="41" t="s">
        <v>147</v>
      </c>
      <c r="C149" s="41" t="s">
        <v>148</v>
      </c>
      <c r="D149" s="91">
        <f t="shared" si="97"/>
        <v>3</v>
      </c>
      <c r="E149" s="91">
        <f t="shared" si="97"/>
        <v>66</v>
      </c>
      <c r="F149" s="91">
        <f>SUM(D149:E149)</f>
        <v>69</v>
      </c>
      <c r="G149" s="91"/>
      <c r="H149" s="91">
        <v>2</v>
      </c>
      <c r="I149" s="91">
        <f>SUM(G149:H149)</f>
        <v>2</v>
      </c>
      <c r="J149" s="91">
        <v>2</v>
      </c>
      <c r="K149" s="91">
        <v>20</v>
      </c>
      <c r="L149" s="91">
        <f>SUM(J149:K149)</f>
        <v>22</v>
      </c>
      <c r="M149" s="91"/>
      <c r="N149" s="91">
        <v>11</v>
      </c>
      <c r="O149" s="91">
        <f>SUM(M149:N149)</f>
        <v>11</v>
      </c>
      <c r="P149" s="91">
        <v>1</v>
      </c>
      <c r="Q149" s="91">
        <v>33</v>
      </c>
      <c r="R149" s="91">
        <f>SUM(P149:Q149)</f>
        <v>34</v>
      </c>
      <c r="S149" s="91"/>
      <c r="T149" s="91"/>
      <c r="U149" s="91">
        <f>SUM(S149:T149)</f>
        <v>0</v>
      </c>
      <c r="V149" s="91"/>
      <c r="W149" s="91"/>
      <c r="X149" s="91">
        <f>SUM(V149:W149)</f>
        <v>0</v>
      </c>
      <c r="Y149" s="91"/>
      <c r="Z149" s="91"/>
      <c r="AA149" s="91">
        <f>SUM(Y149:Z149)</f>
        <v>0</v>
      </c>
    </row>
    <row r="150" spans="1:27" outlineLevel="6" x14ac:dyDescent="0.25">
      <c r="A150" s="41">
        <v>13.1401</v>
      </c>
      <c r="B150" s="41" t="s">
        <v>145</v>
      </c>
      <c r="C150" s="41" t="s">
        <v>146</v>
      </c>
      <c r="D150" s="91">
        <f t="shared" si="97"/>
        <v>5</v>
      </c>
      <c r="E150" s="91">
        <f t="shared" si="97"/>
        <v>25</v>
      </c>
      <c r="F150" s="91">
        <f>SUM(D150:E150)</f>
        <v>30</v>
      </c>
      <c r="G150" s="91">
        <v>2</v>
      </c>
      <c r="H150" s="91">
        <v>3</v>
      </c>
      <c r="I150" s="91">
        <f>SUM(G150:H150)</f>
        <v>5</v>
      </c>
      <c r="J150" s="91">
        <v>2</v>
      </c>
      <c r="K150" s="91">
        <v>8</v>
      </c>
      <c r="L150" s="91">
        <f>SUM(J150:K150)</f>
        <v>10</v>
      </c>
      <c r="M150" s="91"/>
      <c r="N150" s="91">
        <v>8</v>
      </c>
      <c r="O150" s="91">
        <f>SUM(M150:N150)</f>
        <v>8</v>
      </c>
      <c r="P150" s="91">
        <v>1</v>
      </c>
      <c r="Q150" s="91">
        <v>6</v>
      </c>
      <c r="R150" s="91">
        <f>SUM(P150:Q150)</f>
        <v>7</v>
      </c>
      <c r="S150" s="91"/>
      <c r="T150" s="91"/>
      <c r="U150" s="91">
        <f>SUM(S150:T150)</f>
        <v>0</v>
      </c>
      <c r="V150" s="91"/>
      <c r="W150" s="91"/>
      <c r="X150" s="91">
        <f>SUM(V150:W150)</f>
        <v>0</v>
      </c>
      <c r="Y150" s="91"/>
      <c r="Z150" s="91"/>
      <c r="AA150" s="91">
        <f>SUM(Y150:Z150)</f>
        <v>0</v>
      </c>
    </row>
    <row r="151" spans="1:27" s="90" customFormat="1" outlineLevel="5" x14ac:dyDescent="0.25">
      <c r="A151" s="245" t="s">
        <v>621</v>
      </c>
      <c r="B151" s="245"/>
      <c r="C151" s="245"/>
      <c r="D151" s="89">
        <f t="shared" ref="D151:AA151" si="98">SUBTOTAL(9,D152:D163)</f>
        <v>207</v>
      </c>
      <c r="E151" s="89">
        <f t="shared" si="98"/>
        <v>328</v>
      </c>
      <c r="F151" s="89">
        <f t="shared" si="98"/>
        <v>535</v>
      </c>
      <c r="G151" s="89">
        <f t="shared" si="98"/>
        <v>48</v>
      </c>
      <c r="H151" s="89">
        <f t="shared" si="98"/>
        <v>88</v>
      </c>
      <c r="I151" s="89">
        <f t="shared" si="98"/>
        <v>136</v>
      </c>
      <c r="J151" s="89">
        <f t="shared" si="98"/>
        <v>41</v>
      </c>
      <c r="K151" s="89">
        <f t="shared" si="98"/>
        <v>99</v>
      </c>
      <c r="L151" s="89">
        <f t="shared" si="98"/>
        <v>140</v>
      </c>
      <c r="M151" s="89">
        <f t="shared" si="98"/>
        <v>47</v>
      </c>
      <c r="N151" s="89">
        <f t="shared" si="98"/>
        <v>51</v>
      </c>
      <c r="O151" s="89">
        <f t="shared" si="98"/>
        <v>98</v>
      </c>
      <c r="P151" s="89">
        <f t="shared" si="98"/>
        <v>70</v>
      </c>
      <c r="Q151" s="89">
        <f t="shared" si="98"/>
        <v>90</v>
      </c>
      <c r="R151" s="89">
        <f t="shared" si="98"/>
        <v>160</v>
      </c>
      <c r="S151" s="89">
        <f t="shared" si="98"/>
        <v>0</v>
      </c>
      <c r="T151" s="89">
        <f t="shared" si="98"/>
        <v>0</v>
      </c>
      <c r="U151" s="89">
        <f t="shared" si="98"/>
        <v>0</v>
      </c>
      <c r="V151" s="89">
        <f t="shared" si="98"/>
        <v>1</v>
      </c>
      <c r="W151" s="89">
        <f t="shared" si="98"/>
        <v>0</v>
      </c>
      <c r="X151" s="89">
        <f t="shared" si="98"/>
        <v>1</v>
      </c>
      <c r="Y151" s="89">
        <f t="shared" si="98"/>
        <v>0</v>
      </c>
      <c r="Z151" s="89">
        <f t="shared" si="98"/>
        <v>0</v>
      </c>
      <c r="AA151" s="89">
        <f t="shared" si="98"/>
        <v>0</v>
      </c>
    </row>
    <row r="152" spans="1:27" outlineLevel="6" x14ac:dyDescent="0.25">
      <c r="A152" s="41">
        <v>13.120200000000001</v>
      </c>
      <c r="B152" s="41" t="s">
        <v>622</v>
      </c>
      <c r="C152" s="41" t="s">
        <v>623</v>
      </c>
      <c r="D152" s="91">
        <f t="shared" ref="D152:E163" si="99">G152+J152+M152+P152+S152+V152+Y152</f>
        <v>4</v>
      </c>
      <c r="E152" s="91">
        <f t="shared" si="99"/>
        <v>25</v>
      </c>
      <c r="F152" s="91">
        <f t="shared" ref="F152:F163" si="100">SUM(D152:E152)</f>
        <v>29</v>
      </c>
      <c r="G152" s="91">
        <v>1</v>
      </c>
      <c r="H152" s="91">
        <v>16</v>
      </c>
      <c r="I152" s="91">
        <f t="shared" ref="I152:I163" si="101">SUM(G152:H152)</f>
        <v>17</v>
      </c>
      <c r="J152" s="91"/>
      <c r="K152" s="91">
        <v>5</v>
      </c>
      <c r="L152" s="91">
        <f t="shared" ref="L152:L163" si="102">SUM(J152:K152)</f>
        <v>5</v>
      </c>
      <c r="M152" s="91">
        <v>3</v>
      </c>
      <c r="N152" s="91">
        <v>3</v>
      </c>
      <c r="O152" s="91">
        <f t="shared" ref="O152:O163" si="103">SUM(M152:N152)</f>
        <v>6</v>
      </c>
      <c r="P152" s="91"/>
      <c r="Q152" s="91">
        <v>1</v>
      </c>
      <c r="R152" s="91">
        <f t="shared" ref="R152:R163" si="104">SUM(P152:Q152)</f>
        <v>1</v>
      </c>
      <c r="S152" s="91"/>
      <c r="T152" s="91"/>
      <c r="U152" s="91">
        <f t="shared" ref="U152:U163" si="105">SUM(S152:T152)</f>
        <v>0</v>
      </c>
      <c r="V152" s="91"/>
      <c r="W152" s="91"/>
      <c r="X152" s="91">
        <f t="shared" ref="X152:X163" si="106">SUM(V152:W152)</f>
        <v>0</v>
      </c>
      <c r="Y152" s="91"/>
      <c r="Z152" s="91"/>
      <c r="AA152" s="91">
        <f t="shared" ref="AA152:AA163" si="107">SUM(Y152:Z152)</f>
        <v>0</v>
      </c>
    </row>
    <row r="153" spans="1:27" outlineLevel="6" x14ac:dyDescent="0.25">
      <c r="A153" s="41">
        <v>13.1205</v>
      </c>
      <c r="B153" s="41" t="s">
        <v>163</v>
      </c>
      <c r="C153" s="41" t="s">
        <v>164</v>
      </c>
      <c r="D153" s="91">
        <f t="shared" si="99"/>
        <v>35</v>
      </c>
      <c r="E153" s="91">
        <f t="shared" si="99"/>
        <v>46</v>
      </c>
      <c r="F153" s="91">
        <f t="shared" si="100"/>
        <v>81</v>
      </c>
      <c r="G153" s="91">
        <v>5</v>
      </c>
      <c r="H153" s="91">
        <v>7</v>
      </c>
      <c r="I153" s="91">
        <f t="shared" si="101"/>
        <v>12</v>
      </c>
      <c r="J153" s="91">
        <v>6</v>
      </c>
      <c r="K153" s="91">
        <v>11</v>
      </c>
      <c r="L153" s="91">
        <f t="shared" si="102"/>
        <v>17</v>
      </c>
      <c r="M153" s="91">
        <v>8</v>
      </c>
      <c r="N153" s="91">
        <v>9</v>
      </c>
      <c r="O153" s="91">
        <f t="shared" si="103"/>
        <v>17</v>
      </c>
      <c r="P153" s="91">
        <v>16</v>
      </c>
      <c r="Q153" s="91">
        <v>19</v>
      </c>
      <c r="R153" s="91">
        <f t="shared" si="104"/>
        <v>35</v>
      </c>
      <c r="S153" s="91"/>
      <c r="T153" s="91"/>
      <c r="U153" s="91">
        <f t="shared" si="105"/>
        <v>0</v>
      </c>
      <c r="V153" s="91"/>
      <c r="W153" s="91"/>
      <c r="X153" s="91">
        <f t="shared" si="106"/>
        <v>0</v>
      </c>
      <c r="Y153" s="91"/>
      <c r="Z153" s="91"/>
      <c r="AA153" s="91">
        <f t="shared" si="107"/>
        <v>0</v>
      </c>
    </row>
    <row r="154" spans="1:27" outlineLevel="6" x14ac:dyDescent="0.25">
      <c r="A154" s="41">
        <v>13.1303</v>
      </c>
      <c r="B154" s="41" t="s">
        <v>159</v>
      </c>
      <c r="C154" s="41" t="s">
        <v>160</v>
      </c>
      <c r="D154" s="91">
        <f t="shared" si="99"/>
        <v>0</v>
      </c>
      <c r="E154" s="91">
        <f t="shared" si="99"/>
        <v>1</v>
      </c>
      <c r="F154" s="91">
        <f t="shared" si="100"/>
        <v>1</v>
      </c>
      <c r="G154" s="91"/>
      <c r="H154" s="91"/>
      <c r="I154" s="91">
        <f t="shared" si="101"/>
        <v>0</v>
      </c>
      <c r="J154" s="91"/>
      <c r="K154" s="91"/>
      <c r="L154" s="91">
        <f t="shared" si="102"/>
        <v>0</v>
      </c>
      <c r="M154" s="91"/>
      <c r="N154" s="91"/>
      <c r="O154" s="91">
        <f t="shared" si="103"/>
        <v>0</v>
      </c>
      <c r="P154" s="91"/>
      <c r="Q154" s="91">
        <v>1</v>
      </c>
      <c r="R154" s="91">
        <f t="shared" si="104"/>
        <v>1</v>
      </c>
      <c r="S154" s="91"/>
      <c r="T154" s="91"/>
      <c r="U154" s="91">
        <f t="shared" si="105"/>
        <v>0</v>
      </c>
      <c r="V154" s="91"/>
      <c r="W154" s="91"/>
      <c r="X154" s="91">
        <f t="shared" si="106"/>
        <v>0</v>
      </c>
      <c r="Y154" s="91"/>
      <c r="Z154" s="91"/>
      <c r="AA154" s="91">
        <f t="shared" si="107"/>
        <v>0</v>
      </c>
    </row>
    <row r="155" spans="1:27" outlineLevel="6" x14ac:dyDescent="0.25">
      <c r="A155" s="41">
        <v>13.1311</v>
      </c>
      <c r="B155" s="41" t="s">
        <v>173</v>
      </c>
      <c r="C155" s="41" t="s">
        <v>174</v>
      </c>
      <c r="D155" s="91">
        <f t="shared" si="99"/>
        <v>11</v>
      </c>
      <c r="E155" s="91">
        <f t="shared" si="99"/>
        <v>16</v>
      </c>
      <c r="F155" s="91">
        <f t="shared" si="100"/>
        <v>27</v>
      </c>
      <c r="G155" s="91">
        <v>2</v>
      </c>
      <c r="H155" s="91">
        <v>2</v>
      </c>
      <c r="I155" s="91">
        <f t="shared" si="101"/>
        <v>4</v>
      </c>
      <c r="J155" s="91">
        <v>3</v>
      </c>
      <c r="K155" s="91">
        <v>2</v>
      </c>
      <c r="L155" s="91">
        <f t="shared" si="102"/>
        <v>5</v>
      </c>
      <c r="M155" s="91">
        <v>3</v>
      </c>
      <c r="N155" s="91">
        <v>4</v>
      </c>
      <c r="O155" s="91">
        <f t="shared" si="103"/>
        <v>7</v>
      </c>
      <c r="P155" s="91">
        <v>3</v>
      </c>
      <c r="Q155" s="91">
        <v>8</v>
      </c>
      <c r="R155" s="91">
        <f t="shared" si="104"/>
        <v>11</v>
      </c>
      <c r="S155" s="91"/>
      <c r="T155" s="91"/>
      <c r="U155" s="91">
        <f t="shared" si="105"/>
        <v>0</v>
      </c>
      <c r="V155" s="91"/>
      <c r="W155" s="91"/>
      <c r="X155" s="91">
        <f t="shared" si="106"/>
        <v>0</v>
      </c>
      <c r="Y155" s="91"/>
      <c r="Z155" s="91"/>
      <c r="AA155" s="91">
        <f t="shared" si="107"/>
        <v>0</v>
      </c>
    </row>
    <row r="156" spans="1:27" outlineLevel="6" x14ac:dyDescent="0.25">
      <c r="A156" s="41">
        <v>13.131399999999999</v>
      </c>
      <c r="B156" s="41" t="s">
        <v>161</v>
      </c>
      <c r="C156" s="41" t="s">
        <v>162</v>
      </c>
      <c r="D156" s="91">
        <f t="shared" si="99"/>
        <v>55</v>
      </c>
      <c r="E156" s="91">
        <f t="shared" si="99"/>
        <v>30</v>
      </c>
      <c r="F156" s="91">
        <f t="shared" si="100"/>
        <v>85</v>
      </c>
      <c r="G156" s="91">
        <v>10</v>
      </c>
      <c r="H156" s="91">
        <v>7</v>
      </c>
      <c r="I156" s="91">
        <f t="shared" si="101"/>
        <v>17</v>
      </c>
      <c r="J156" s="91">
        <v>12</v>
      </c>
      <c r="K156" s="91">
        <v>6</v>
      </c>
      <c r="L156" s="91">
        <f t="shared" si="102"/>
        <v>18</v>
      </c>
      <c r="M156" s="91">
        <v>9</v>
      </c>
      <c r="N156" s="91">
        <v>6</v>
      </c>
      <c r="O156" s="91">
        <f t="shared" si="103"/>
        <v>15</v>
      </c>
      <c r="P156" s="91">
        <v>23</v>
      </c>
      <c r="Q156" s="91">
        <v>11</v>
      </c>
      <c r="R156" s="91">
        <f t="shared" si="104"/>
        <v>34</v>
      </c>
      <c r="S156" s="91"/>
      <c r="T156" s="91"/>
      <c r="U156" s="91">
        <f t="shared" si="105"/>
        <v>0</v>
      </c>
      <c r="V156" s="91">
        <v>1</v>
      </c>
      <c r="W156" s="91"/>
      <c r="X156" s="91">
        <f t="shared" si="106"/>
        <v>1</v>
      </c>
      <c r="Y156" s="91"/>
      <c r="Z156" s="91"/>
      <c r="AA156" s="91">
        <f t="shared" si="107"/>
        <v>0</v>
      </c>
    </row>
    <row r="157" spans="1:27" outlineLevel="6" x14ac:dyDescent="0.25">
      <c r="A157" s="41">
        <v>13.131600000000001</v>
      </c>
      <c r="B157" s="41" t="s">
        <v>153</v>
      </c>
      <c r="C157" s="41" t="s">
        <v>154</v>
      </c>
      <c r="D157" s="91">
        <f t="shared" si="99"/>
        <v>12</v>
      </c>
      <c r="E157" s="91">
        <f t="shared" si="99"/>
        <v>56</v>
      </c>
      <c r="F157" s="91">
        <f t="shared" si="100"/>
        <v>68</v>
      </c>
      <c r="G157" s="91">
        <v>2</v>
      </c>
      <c r="H157" s="91">
        <v>16</v>
      </c>
      <c r="I157" s="91">
        <f t="shared" si="101"/>
        <v>18</v>
      </c>
      <c r="J157" s="91">
        <v>4</v>
      </c>
      <c r="K157" s="91">
        <v>22</v>
      </c>
      <c r="L157" s="91">
        <f t="shared" si="102"/>
        <v>26</v>
      </c>
      <c r="M157" s="91">
        <v>4</v>
      </c>
      <c r="N157" s="91">
        <v>5</v>
      </c>
      <c r="O157" s="91">
        <f t="shared" si="103"/>
        <v>9</v>
      </c>
      <c r="P157" s="91">
        <v>2</v>
      </c>
      <c r="Q157" s="91">
        <v>13</v>
      </c>
      <c r="R157" s="91">
        <f t="shared" si="104"/>
        <v>15</v>
      </c>
      <c r="S157" s="91"/>
      <c r="T157" s="91"/>
      <c r="U157" s="91">
        <f t="shared" si="105"/>
        <v>0</v>
      </c>
      <c r="V157" s="91"/>
      <c r="W157" s="91"/>
      <c r="X157" s="91">
        <f t="shared" si="106"/>
        <v>0</v>
      </c>
      <c r="Y157" s="91"/>
      <c r="Z157" s="91"/>
      <c r="AA157" s="91">
        <f t="shared" si="107"/>
        <v>0</v>
      </c>
    </row>
    <row r="158" spans="1:27" outlineLevel="6" x14ac:dyDescent="0.25">
      <c r="A158" s="41">
        <v>13.1318</v>
      </c>
      <c r="B158" s="41" t="s">
        <v>167</v>
      </c>
      <c r="C158" s="41" t="s">
        <v>168</v>
      </c>
      <c r="D158" s="91">
        <f t="shared" si="99"/>
        <v>3</v>
      </c>
      <c r="E158" s="91">
        <f t="shared" si="99"/>
        <v>12</v>
      </c>
      <c r="F158" s="91">
        <f t="shared" si="100"/>
        <v>15</v>
      </c>
      <c r="G158" s="91"/>
      <c r="H158" s="91">
        <v>1</v>
      </c>
      <c r="I158" s="91">
        <f t="shared" si="101"/>
        <v>1</v>
      </c>
      <c r="J158" s="91"/>
      <c r="K158" s="91">
        <v>4</v>
      </c>
      <c r="L158" s="91">
        <f t="shared" si="102"/>
        <v>4</v>
      </c>
      <c r="M158" s="91">
        <v>1</v>
      </c>
      <c r="N158" s="91">
        <v>3</v>
      </c>
      <c r="O158" s="91">
        <f t="shared" si="103"/>
        <v>4</v>
      </c>
      <c r="P158" s="91">
        <v>2</v>
      </c>
      <c r="Q158" s="91">
        <v>4</v>
      </c>
      <c r="R158" s="91">
        <f t="shared" si="104"/>
        <v>6</v>
      </c>
      <c r="S158" s="91"/>
      <c r="T158" s="91"/>
      <c r="U158" s="91">
        <f t="shared" si="105"/>
        <v>0</v>
      </c>
      <c r="V158" s="91"/>
      <c r="W158" s="91"/>
      <c r="X158" s="91">
        <f t="shared" si="106"/>
        <v>0</v>
      </c>
      <c r="Y158" s="91"/>
      <c r="Z158" s="91"/>
      <c r="AA158" s="91">
        <f t="shared" si="107"/>
        <v>0</v>
      </c>
    </row>
    <row r="159" spans="1:27" outlineLevel="6" x14ac:dyDescent="0.25">
      <c r="A159" s="41">
        <v>13.132199999999999</v>
      </c>
      <c r="B159" s="41" t="s">
        <v>151</v>
      </c>
      <c r="C159" s="41" t="s">
        <v>152</v>
      </c>
      <c r="D159" s="91">
        <f t="shared" si="99"/>
        <v>17</v>
      </c>
      <c r="E159" s="91">
        <f t="shared" si="99"/>
        <v>42</v>
      </c>
      <c r="F159" s="91">
        <f t="shared" si="100"/>
        <v>59</v>
      </c>
      <c r="G159" s="91">
        <v>6</v>
      </c>
      <c r="H159" s="91">
        <v>15</v>
      </c>
      <c r="I159" s="91">
        <f t="shared" si="101"/>
        <v>21</v>
      </c>
      <c r="J159" s="91">
        <v>3</v>
      </c>
      <c r="K159" s="91">
        <v>14</v>
      </c>
      <c r="L159" s="91">
        <f t="shared" si="102"/>
        <v>17</v>
      </c>
      <c r="M159" s="91">
        <v>4</v>
      </c>
      <c r="N159" s="91">
        <v>6</v>
      </c>
      <c r="O159" s="91">
        <f t="shared" si="103"/>
        <v>10</v>
      </c>
      <c r="P159" s="91">
        <v>4</v>
      </c>
      <c r="Q159" s="91">
        <v>7</v>
      </c>
      <c r="R159" s="91">
        <f t="shared" si="104"/>
        <v>11</v>
      </c>
      <c r="S159" s="91"/>
      <c r="T159" s="91"/>
      <c r="U159" s="91">
        <f t="shared" si="105"/>
        <v>0</v>
      </c>
      <c r="V159" s="91"/>
      <c r="W159" s="91"/>
      <c r="X159" s="91">
        <f t="shared" si="106"/>
        <v>0</v>
      </c>
      <c r="Y159" s="91"/>
      <c r="Z159" s="91"/>
      <c r="AA159" s="91">
        <f t="shared" si="107"/>
        <v>0</v>
      </c>
    </row>
    <row r="160" spans="1:27" outlineLevel="6" x14ac:dyDescent="0.25">
      <c r="A160" s="41">
        <v>13.132300000000001</v>
      </c>
      <c r="B160" s="41" t="s">
        <v>177</v>
      </c>
      <c r="C160" s="41" t="s">
        <v>178</v>
      </c>
      <c r="D160" s="91">
        <f t="shared" si="99"/>
        <v>19</v>
      </c>
      <c r="E160" s="91">
        <f t="shared" si="99"/>
        <v>40</v>
      </c>
      <c r="F160" s="91">
        <f t="shared" si="100"/>
        <v>59</v>
      </c>
      <c r="G160" s="91">
        <v>8</v>
      </c>
      <c r="H160" s="91">
        <v>12</v>
      </c>
      <c r="I160" s="91">
        <f t="shared" si="101"/>
        <v>20</v>
      </c>
      <c r="J160" s="91">
        <v>6</v>
      </c>
      <c r="K160" s="91">
        <v>16</v>
      </c>
      <c r="L160" s="91">
        <f t="shared" si="102"/>
        <v>22</v>
      </c>
      <c r="M160" s="91"/>
      <c r="N160" s="91">
        <v>5</v>
      </c>
      <c r="O160" s="91">
        <f t="shared" si="103"/>
        <v>5</v>
      </c>
      <c r="P160" s="91">
        <v>5</v>
      </c>
      <c r="Q160" s="91">
        <v>7</v>
      </c>
      <c r="R160" s="91">
        <f t="shared" si="104"/>
        <v>12</v>
      </c>
      <c r="S160" s="91"/>
      <c r="T160" s="91"/>
      <c r="U160" s="91">
        <f t="shared" si="105"/>
        <v>0</v>
      </c>
      <c r="V160" s="91"/>
      <c r="W160" s="91"/>
      <c r="X160" s="91">
        <f t="shared" si="106"/>
        <v>0</v>
      </c>
      <c r="Y160" s="91"/>
      <c r="Z160" s="91"/>
      <c r="AA160" s="91">
        <f t="shared" si="107"/>
        <v>0</v>
      </c>
    </row>
    <row r="161" spans="1:27" outlineLevel="6" x14ac:dyDescent="0.25">
      <c r="A161" s="41">
        <v>13.1328</v>
      </c>
      <c r="B161" s="41" t="s">
        <v>171</v>
      </c>
      <c r="C161" s="41" t="s">
        <v>172</v>
      </c>
      <c r="D161" s="91">
        <f t="shared" si="99"/>
        <v>31</v>
      </c>
      <c r="E161" s="91">
        <f t="shared" si="99"/>
        <v>21</v>
      </c>
      <c r="F161" s="91">
        <f t="shared" si="100"/>
        <v>52</v>
      </c>
      <c r="G161" s="91">
        <v>9</v>
      </c>
      <c r="H161" s="91">
        <v>2</v>
      </c>
      <c r="I161" s="91">
        <f t="shared" si="101"/>
        <v>11</v>
      </c>
      <c r="J161" s="91">
        <v>3</v>
      </c>
      <c r="K161" s="91">
        <v>6</v>
      </c>
      <c r="L161" s="91">
        <f t="shared" si="102"/>
        <v>9</v>
      </c>
      <c r="M161" s="91">
        <v>9</v>
      </c>
      <c r="N161" s="91">
        <v>4</v>
      </c>
      <c r="O161" s="91">
        <f t="shared" si="103"/>
        <v>13</v>
      </c>
      <c r="P161" s="91">
        <v>10</v>
      </c>
      <c r="Q161" s="91">
        <v>9</v>
      </c>
      <c r="R161" s="91">
        <f t="shared" si="104"/>
        <v>19</v>
      </c>
      <c r="S161" s="91"/>
      <c r="T161" s="91"/>
      <c r="U161" s="91">
        <f t="shared" si="105"/>
        <v>0</v>
      </c>
      <c r="V161" s="91"/>
      <c r="W161" s="91"/>
      <c r="X161" s="91">
        <f t="shared" si="106"/>
        <v>0</v>
      </c>
      <c r="Y161" s="91"/>
      <c r="Z161" s="91"/>
      <c r="AA161" s="91">
        <f t="shared" si="107"/>
        <v>0</v>
      </c>
    </row>
    <row r="162" spans="1:27" outlineLevel="6" x14ac:dyDescent="0.25">
      <c r="A162" s="41">
        <v>13.132899999999999</v>
      </c>
      <c r="B162" s="41" t="s">
        <v>169</v>
      </c>
      <c r="C162" s="41" t="s">
        <v>170</v>
      </c>
      <c r="D162" s="91">
        <f t="shared" si="99"/>
        <v>9</v>
      </c>
      <c r="E162" s="91">
        <f t="shared" si="99"/>
        <v>9</v>
      </c>
      <c r="F162" s="91">
        <f t="shared" si="100"/>
        <v>18</v>
      </c>
      <c r="G162" s="91">
        <v>4</v>
      </c>
      <c r="H162" s="91">
        <v>5</v>
      </c>
      <c r="I162" s="91">
        <f t="shared" si="101"/>
        <v>9</v>
      </c>
      <c r="J162" s="91">
        <v>2</v>
      </c>
      <c r="K162" s="91">
        <v>2</v>
      </c>
      <c r="L162" s="91">
        <f t="shared" si="102"/>
        <v>4</v>
      </c>
      <c r="M162" s="91">
        <v>2</v>
      </c>
      <c r="N162" s="91"/>
      <c r="O162" s="91">
        <f t="shared" si="103"/>
        <v>2</v>
      </c>
      <c r="P162" s="91">
        <v>1</v>
      </c>
      <c r="Q162" s="91">
        <v>2</v>
      </c>
      <c r="R162" s="91">
        <f t="shared" si="104"/>
        <v>3</v>
      </c>
      <c r="S162" s="91"/>
      <c r="T162" s="91"/>
      <c r="U162" s="91">
        <f t="shared" si="105"/>
        <v>0</v>
      </c>
      <c r="V162" s="91"/>
      <c r="W162" s="91"/>
      <c r="X162" s="91">
        <f t="shared" si="106"/>
        <v>0</v>
      </c>
      <c r="Y162" s="91"/>
      <c r="Z162" s="91"/>
      <c r="AA162" s="91">
        <f t="shared" si="107"/>
        <v>0</v>
      </c>
    </row>
    <row r="163" spans="1:27" outlineLevel="6" x14ac:dyDescent="0.25">
      <c r="A163" s="41">
        <v>13.132999999999999</v>
      </c>
      <c r="B163" s="41" t="s">
        <v>165</v>
      </c>
      <c r="C163" s="41" t="s">
        <v>166</v>
      </c>
      <c r="D163" s="91">
        <f t="shared" si="99"/>
        <v>11</v>
      </c>
      <c r="E163" s="91">
        <f t="shared" si="99"/>
        <v>30</v>
      </c>
      <c r="F163" s="91">
        <f t="shared" si="100"/>
        <v>41</v>
      </c>
      <c r="G163" s="91">
        <v>1</v>
      </c>
      <c r="H163" s="91">
        <v>5</v>
      </c>
      <c r="I163" s="91">
        <f t="shared" si="101"/>
        <v>6</v>
      </c>
      <c r="J163" s="91">
        <v>2</v>
      </c>
      <c r="K163" s="91">
        <v>11</v>
      </c>
      <c r="L163" s="91">
        <f t="shared" si="102"/>
        <v>13</v>
      </c>
      <c r="M163" s="91">
        <v>4</v>
      </c>
      <c r="N163" s="91">
        <v>6</v>
      </c>
      <c r="O163" s="91">
        <f t="shared" si="103"/>
        <v>10</v>
      </c>
      <c r="P163" s="91">
        <v>4</v>
      </c>
      <c r="Q163" s="91">
        <v>8</v>
      </c>
      <c r="R163" s="91">
        <f t="shared" si="104"/>
        <v>12</v>
      </c>
      <c r="S163" s="91"/>
      <c r="T163" s="91"/>
      <c r="U163" s="91">
        <f t="shared" si="105"/>
        <v>0</v>
      </c>
      <c r="V163" s="91"/>
      <c r="W163" s="91"/>
      <c r="X163" s="91">
        <f t="shared" si="106"/>
        <v>0</v>
      </c>
      <c r="Y163" s="91"/>
      <c r="Z163" s="91"/>
      <c r="AA163" s="91">
        <f t="shared" si="107"/>
        <v>0</v>
      </c>
    </row>
    <row r="164" spans="1:27" s="90" customFormat="1" outlineLevel="4" x14ac:dyDescent="0.25">
      <c r="A164" s="243" t="s">
        <v>11</v>
      </c>
      <c r="B164" s="243"/>
      <c r="C164" s="243"/>
      <c r="D164" s="89">
        <f t="shared" ref="D164:AA164" si="108">SUBTOTAL(9,D166:D182)</f>
        <v>155</v>
      </c>
      <c r="E164" s="89">
        <f t="shared" si="108"/>
        <v>428</v>
      </c>
      <c r="F164" s="89">
        <f t="shared" si="108"/>
        <v>583</v>
      </c>
      <c r="G164" s="89">
        <f t="shared" si="108"/>
        <v>56</v>
      </c>
      <c r="H164" s="89">
        <f t="shared" si="108"/>
        <v>172</v>
      </c>
      <c r="I164" s="89">
        <f t="shared" si="108"/>
        <v>228</v>
      </c>
      <c r="J164" s="89">
        <f t="shared" si="108"/>
        <v>99</v>
      </c>
      <c r="K164" s="89">
        <f t="shared" si="108"/>
        <v>256</v>
      </c>
      <c r="L164" s="89">
        <f t="shared" si="108"/>
        <v>355</v>
      </c>
      <c r="M164" s="89">
        <f t="shared" si="108"/>
        <v>0</v>
      </c>
      <c r="N164" s="89">
        <f t="shared" si="108"/>
        <v>0</v>
      </c>
      <c r="O164" s="89">
        <f t="shared" si="108"/>
        <v>0</v>
      </c>
      <c r="P164" s="89">
        <f t="shared" si="108"/>
        <v>0</v>
      </c>
      <c r="Q164" s="89">
        <f t="shared" si="108"/>
        <v>0</v>
      </c>
      <c r="R164" s="89">
        <f t="shared" si="108"/>
        <v>0</v>
      </c>
      <c r="S164" s="89">
        <f t="shared" si="108"/>
        <v>0</v>
      </c>
      <c r="T164" s="89">
        <f t="shared" si="108"/>
        <v>0</v>
      </c>
      <c r="U164" s="89">
        <f t="shared" si="108"/>
        <v>0</v>
      </c>
      <c r="V164" s="89">
        <f t="shared" si="108"/>
        <v>0</v>
      </c>
      <c r="W164" s="89">
        <f t="shared" si="108"/>
        <v>0</v>
      </c>
      <c r="X164" s="89">
        <f t="shared" si="108"/>
        <v>0</v>
      </c>
      <c r="Y164" s="89">
        <f t="shared" si="108"/>
        <v>0</v>
      </c>
      <c r="Z164" s="89">
        <f t="shared" si="108"/>
        <v>0</v>
      </c>
      <c r="AA164" s="89">
        <f t="shared" si="108"/>
        <v>0</v>
      </c>
    </row>
    <row r="165" spans="1:27" s="90" customFormat="1" outlineLevel="5" x14ac:dyDescent="0.25">
      <c r="A165" s="245" t="s">
        <v>23</v>
      </c>
      <c r="B165" s="245"/>
      <c r="C165" s="245"/>
      <c r="D165" s="89">
        <f t="shared" ref="D165:AA165" si="109">SUBTOTAL(9,D166:D177)</f>
        <v>65</v>
      </c>
      <c r="E165" s="89">
        <f t="shared" si="109"/>
        <v>221</v>
      </c>
      <c r="F165" s="89">
        <f t="shared" si="109"/>
        <v>286</v>
      </c>
      <c r="G165" s="89">
        <f t="shared" si="109"/>
        <v>33</v>
      </c>
      <c r="H165" s="89">
        <f t="shared" si="109"/>
        <v>119</v>
      </c>
      <c r="I165" s="89">
        <f t="shared" si="109"/>
        <v>152</v>
      </c>
      <c r="J165" s="89">
        <f t="shared" si="109"/>
        <v>32</v>
      </c>
      <c r="K165" s="89">
        <f t="shared" si="109"/>
        <v>102</v>
      </c>
      <c r="L165" s="89">
        <f t="shared" si="109"/>
        <v>134</v>
      </c>
      <c r="M165" s="89">
        <f t="shared" si="109"/>
        <v>0</v>
      </c>
      <c r="N165" s="89">
        <f t="shared" si="109"/>
        <v>0</v>
      </c>
      <c r="O165" s="89">
        <f t="shared" si="109"/>
        <v>0</v>
      </c>
      <c r="P165" s="89">
        <f t="shared" si="109"/>
        <v>0</v>
      </c>
      <c r="Q165" s="89">
        <f t="shared" si="109"/>
        <v>0</v>
      </c>
      <c r="R165" s="89">
        <f t="shared" si="109"/>
        <v>0</v>
      </c>
      <c r="S165" s="89">
        <f t="shared" si="109"/>
        <v>0</v>
      </c>
      <c r="T165" s="89">
        <f t="shared" si="109"/>
        <v>0</v>
      </c>
      <c r="U165" s="89">
        <f t="shared" si="109"/>
        <v>0</v>
      </c>
      <c r="V165" s="89">
        <f t="shared" si="109"/>
        <v>0</v>
      </c>
      <c r="W165" s="89">
        <f t="shared" si="109"/>
        <v>0</v>
      </c>
      <c r="X165" s="89">
        <f t="shared" si="109"/>
        <v>0</v>
      </c>
      <c r="Y165" s="89">
        <f t="shared" si="109"/>
        <v>0</v>
      </c>
      <c r="Z165" s="89">
        <f t="shared" si="109"/>
        <v>0</v>
      </c>
      <c r="AA165" s="89">
        <f t="shared" si="109"/>
        <v>0</v>
      </c>
    </row>
    <row r="166" spans="1:27" outlineLevel="6" x14ac:dyDescent="0.25">
      <c r="A166" s="41">
        <v>13.030099999999999</v>
      </c>
      <c r="B166" s="41" t="s">
        <v>210</v>
      </c>
      <c r="C166" s="41" t="s">
        <v>211</v>
      </c>
      <c r="D166" s="91">
        <f t="shared" ref="D166:E177" si="110">G166+J166+M166+P166+S166+V166+Y166</f>
        <v>17</v>
      </c>
      <c r="E166" s="91">
        <f t="shared" si="110"/>
        <v>31</v>
      </c>
      <c r="F166" s="91">
        <f t="shared" ref="F166:F177" si="111">SUM(D166:E166)</f>
        <v>48</v>
      </c>
      <c r="G166" s="91">
        <v>10</v>
      </c>
      <c r="H166" s="91">
        <v>16</v>
      </c>
      <c r="I166" s="91">
        <f t="shared" ref="I166:I177" si="112">SUM(G166:H166)</f>
        <v>26</v>
      </c>
      <c r="J166" s="91">
        <v>7</v>
      </c>
      <c r="K166" s="91">
        <v>15</v>
      </c>
      <c r="L166" s="91">
        <f t="shared" ref="L166:L177" si="113">SUM(J166:K166)</f>
        <v>22</v>
      </c>
      <c r="M166" s="91"/>
      <c r="N166" s="91"/>
      <c r="O166" s="91">
        <f t="shared" ref="O166:O177" si="114">SUM(M166:N166)</f>
        <v>0</v>
      </c>
      <c r="P166" s="91"/>
      <c r="Q166" s="91"/>
      <c r="R166" s="91">
        <f t="shared" ref="R166:R177" si="115">SUM(P166:Q166)</f>
        <v>0</v>
      </c>
      <c r="S166" s="91"/>
      <c r="T166" s="91"/>
      <c r="U166" s="91">
        <f t="shared" ref="U166:U177" si="116">SUM(S166:T166)</f>
        <v>0</v>
      </c>
      <c r="V166" s="91"/>
      <c r="W166" s="91"/>
      <c r="X166" s="91">
        <f t="shared" ref="X166:X177" si="117">SUM(V166:W166)</f>
        <v>0</v>
      </c>
      <c r="Y166" s="91"/>
      <c r="Z166" s="91"/>
      <c r="AA166" s="91">
        <f t="shared" ref="AA166:AA177" si="118">SUM(Y166:Z166)</f>
        <v>0</v>
      </c>
    </row>
    <row r="167" spans="1:27" outlineLevel="6" x14ac:dyDescent="0.25">
      <c r="A167" s="41">
        <v>13.040100000000001</v>
      </c>
      <c r="B167" s="41" t="s">
        <v>387</v>
      </c>
      <c r="C167" s="41" t="s">
        <v>388</v>
      </c>
      <c r="D167" s="91">
        <f t="shared" si="110"/>
        <v>4</v>
      </c>
      <c r="E167" s="91">
        <f t="shared" si="110"/>
        <v>31</v>
      </c>
      <c r="F167" s="91">
        <f t="shared" si="111"/>
        <v>35</v>
      </c>
      <c r="G167" s="91">
        <v>2</v>
      </c>
      <c r="H167" s="91">
        <v>22</v>
      </c>
      <c r="I167" s="91">
        <f t="shared" si="112"/>
        <v>24</v>
      </c>
      <c r="J167" s="91">
        <v>2</v>
      </c>
      <c r="K167" s="91">
        <v>9</v>
      </c>
      <c r="L167" s="91">
        <f t="shared" si="113"/>
        <v>11</v>
      </c>
      <c r="M167" s="91"/>
      <c r="N167" s="91"/>
      <c r="O167" s="91">
        <f t="shared" si="114"/>
        <v>0</v>
      </c>
      <c r="P167" s="91"/>
      <c r="Q167" s="91"/>
      <c r="R167" s="91">
        <f t="shared" si="115"/>
        <v>0</v>
      </c>
      <c r="S167" s="91"/>
      <c r="T167" s="91"/>
      <c r="U167" s="91">
        <f t="shared" si="116"/>
        <v>0</v>
      </c>
      <c r="V167" s="91"/>
      <c r="W167" s="91"/>
      <c r="X167" s="91">
        <f t="shared" si="117"/>
        <v>0</v>
      </c>
      <c r="Y167" s="91"/>
      <c r="Z167" s="91"/>
      <c r="AA167" s="91">
        <f t="shared" si="118"/>
        <v>0</v>
      </c>
    </row>
    <row r="168" spans="1:27" outlineLevel="6" x14ac:dyDescent="0.25">
      <c r="A168" s="41">
        <v>13.0601</v>
      </c>
      <c r="B168" s="41" t="s">
        <v>385</v>
      </c>
      <c r="C168" s="41" t="s">
        <v>386</v>
      </c>
      <c r="D168" s="91">
        <f t="shared" si="110"/>
        <v>1</v>
      </c>
      <c r="E168" s="91">
        <f t="shared" si="110"/>
        <v>9</v>
      </c>
      <c r="F168" s="91">
        <f t="shared" si="111"/>
        <v>10</v>
      </c>
      <c r="G168" s="91"/>
      <c r="H168" s="91">
        <v>2</v>
      </c>
      <c r="I168" s="91">
        <f t="shared" si="112"/>
        <v>2</v>
      </c>
      <c r="J168" s="91">
        <v>1</v>
      </c>
      <c r="K168" s="91">
        <v>7</v>
      </c>
      <c r="L168" s="91">
        <f t="shared" si="113"/>
        <v>8</v>
      </c>
      <c r="M168" s="91"/>
      <c r="N168" s="91"/>
      <c r="O168" s="91">
        <f t="shared" si="114"/>
        <v>0</v>
      </c>
      <c r="P168" s="91"/>
      <c r="Q168" s="91"/>
      <c r="R168" s="91">
        <f t="shared" si="115"/>
        <v>0</v>
      </c>
      <c r="S168" s="91"/>
      <c r="T168" s="91"/>
      <c r="U168" s="91">
        <f t="shared" si="116"/>
        <v>0</v>
      </c>
      <c r="V168" s="91"/>
      <c r="W168" s="91"/>
      <c r="X168" s="91">
        <f t="shared" si="117"/>
        <v>0</v>
      </c>
      <c r="Y168" s="91"/>
      <c r="Z168" s="91"/>
      <c r="AA168" s="91">
        <f t="shared" si="118"/>
        <v>0</v>
      </c>
    </row>
    <row r="169" spans="1:27" outlineLevel="6" x14ac:dyDescent="0.25">
      <c r="A169" s="41">
        <v>13.0601</v>
      </c>
      <c r="B169" s="41" t="s">
        <v>204</v>
      </c>
      <c r="C169" s="41" t="s">
        <v>205</v>
      </c>
      <c r="D169" s="91">
        <f t="shared" si="110"/>
        <v>2</v>
      </c>
      <c r="E169" s="91">
        <f t="shared" si="110"/>
        <v>5</v>
      </c>
      <c r="F169" s="91">
        <f t="shared" si="111"/>
        <v>7</v>
      </c>
      <c r="G169" s="91"/>
      <c r="H169" s="91">
        <v>3</v>
      </c>
      <c r="I169" s="91">
        <f t="shared" si="112"/>
        <v>3</v>
      </c>
      <c r="J169" s="91">
        <v>2</v>
      </c>
      <c r="K169" s="91">
        <v>2</v>
      </c>
      <c r="L169" s="91">
        <f t="shared" si="113"/>
        <v>4</v>
      </c>
      <c r="M169" s="91"/>
      <c r="N169" s="91"/>
      <c r="O169" s="91">
        <f t="shared" si="114"/>
        <v>0</v>
      </c>
      <c r="P169" s="91"/>
      <c r="Q169" s="91"/>
      <c r="R169" s="91">
        <f t="shared" si="115"/>
        <v>0</v>
      </c>
      <c r="S169" s="91"/>
      <c r="T169" s="91"/>
      <c r="U169" s="91">
        <f t="shared" si="116"/>
        <v>0</v>
      </c>
      <c r="V169" s="91"/>
      <c r="W169" s="91"/>
      <c r="X169" s="91">
        <f t="shared" si="117"/>
        <v>0</v>
      </c>
      <c r="Y169" s="91"/>
      <c r="Z169" s="91"/>
      <c r="AA169" s="91">
        <f t="shared" si="118"/>
        <v>0</v>
      </c>
    </row>
    <row r="170" spans="1:27" outlineLevel="6" x14ac:dyDescent="0.25">
      <c r="A170" s="41">
        <v>13.100099999999999</v>
      </c>
      <c r="B170" s="41" t="s">
        <v>586</v>
      </c>
      <c r="C170" s="41" t="s">
        <v>587</v>
      </c>
      <c r="D170" s="91">
        <f t="shared" si="110"/>
        <v>2</v>
      </c>
      <c r="E170" s="91">
        <f t="shared" si="110"/>
        <v>25</v>
      </c>
      <c r="F170" s="91">
        <f t="shared" si="111"/>
        <v>27</v>
      </c>
      <c r="G170" s="91">
        <v>1</v>
      </c>
      <c r="H170" s="91">
        <v>15</v>
      </c>
      <c r="I170" s="91">
        <f t="shared" si="112"/>
        <v>16</v>
      </c>
      <c r="J170" s="91">
        <v>1</v>
      </c>
      <c r="K170" s="91">
        <v>10</v>
      </c>
      <c r="L170" s="91">
        <f t="shared" si="113"/>
        <v>11</v>
      </c>
      <c r="M170" s="91"/>
      <c r="N170" s="91"/>
      <c r="O170" s="91">
        <f t="shared" si="114"/>
        <v>0</v>
      </c>
      <c r="P170" s="91"/>
      <c r="Q170" s="91"/>
      <c r="R170" s="91">
        <f t="shared" si="115"/>
        <v>0</v>
      </c>
      <c r="S170" s="91"/>
      <c r="T170" s="91"/>
      <c r="U170" s="91">
        <f t="shared" si="116"/>
        <v>0</v>
      </c>
      <c r="V170" s="91"/>
      <c r="W170" s="91"/>
      <c r="X170" s="91">
        <f t="shared" si="117"/>
        <v>0</v>
      </c>
      <c r="Y170" s="91"/>
      <c r="Z170" s="91"/>
      <c r="AA170" s="91">
        <f t="shared" si="118"/>
        <v>0</v>
      </c>
    </row>
    <row r="171" spans="1:27" outlineLevel="6" x14ac:dyDescent="0.25">
      <c r="A171" s="41">
        <v>13.100099999999999</v>
      </c>
      <c r="B171" s="41" t="s">
        <v>199</v>
      </c>
      <c r="C171" s="41" t="s">
        <v>144</v>
      </c>
      <c r="D171" s="91">
        <f t="shared" si="110"/>
        <v>0</v>
      </c>
      <c r="E171" s="91">
        <f t="shared" si="110"/>
        <v>1</v>
      </c>
      <c r="F171" s="91">
        <f t="shared" si="111"/>
        <v>1</v>
      </c>
      <c r="G171" s="91"/>
      <c r="H171" s="91"/>
      <c r="I171" s="91">
        <f t="shared" si="112"/>
        <v>0</v>
      </c>
      <c r="J171" s="91"/>
      <c r="K171" s="91">
        <v>1</v>
      </c>
      <c r="L171" s="91">
        <f t="shared" si="113"/>
        <v>1</v>
      </c>
      <c r="M171" s="91"/>
      <c r="N171" s="91"/>
      <c r="O171" s="91">
        <f t="shared" si="114"/>
        <v>0</v>
      </c>
      <c r="P171" s="91"/>
      <c r="Q171" s="91"/>
      <c r="R171" s="91">
        <f t="shared" si="115"/>
        <v>0</v>
      </c>
      <c r="S171" s="91"/>
      <c r="T171" s="91"/>
      <c r="U171" s="91">
        <f t="shared" si="116"/>
        <v>0</v>
      </c>
      <c r="V171" s="91"/>
      <c r="W171" s="91"/>
      <c r="X171" s="91">
        <f t="shared" si="117"/>
        <v>0</v>
      </c>
      <c r="Y171" s="91"/>
      <c r="Z171" s="91"/>
      <c r="AA171" s="91">
        <f t="shared" si="118"/>
        <v>0</v>
      </c>
    </row>
    <row r="172" spans="1:27" outlineLevel="6" x14ac:dyDescent="0.25">
      <c r="A172" s="41">
        <v>13.110099999999999</v>
      </c>
      <c r="B172" s="41" t="s">
        <v>206</v>
      </c>
      <c r="C172" s="41" t="s">
        <v>207</v>
      </c>
      <c r="D172" s="91">
        <f t="shared" si="110"/>
        <v>6</v>
      </c>
      <c r="E172" s="91">
        <f t="shared" si="110"/>
        <v>35</v>
      </c>
      <c r="F172" s="91">
        <f t="shared" si="111"/>
        <v>41</v>
      </c>
      <c r="G172" s="91">
        <v>3</v>
      </c>
      <c r="H172" s="91">
        <v>16</v>
      </c>
      <c r="I172" s="91">
        <f t="shared" si="112"/>
        <v>19</v>
      </c>
      <c r="J172" s="91">
        <v>3</v>
      </c>
      <c r="K172" s="91">
        <v>19</v>
      </c>
      <c r="L172" s="91">
        <f t="shared" si="113"/>
        <v>22</v>
      </c>
      <c r="M172" s="91"/>
      <c r="N172" s="91"/>
      <c r="O172" s="91">
        <f t="shared" si="114"/>
        <v>0</v>
      </c>
      <c r="P172" s="91"/>
      <c r="Q172" s="91"/>
      <c r="R172" s="91">
        <f t="shared" si="115"/>
        <v>0</v>
      </c>
      <c r="S172" s="91"/>
      <c r="T172" s="91"/>
      <c r="U172" s="91">
        <f t="shared" si="116"/>
        <v>0</v>
      </c>
      <c r="V172" s="91"/>
      <c r="W172" s="91"/>
      <c r="X172" s="91">
        <f t="shared" si="117"/>
        <v>0</v>
      </c>
      <c r="Y172" s="91"/>
      <c r="Z172" s="91"/>
      <c r="AA172" s="91">
        <f t="shared" si="118"/>
        <v>0</v>
      </c>
    </row>
    <row r="173" spans="1:27" outlineLevel="6" x14ac:dyDescent="0.25">
      <c r="A173" s="41">
        <v>13.121</v>
      </c>
      <c r="B173" s="41" t="s">
        <v>193</v>
      </c>
      <c r="C173" s="41" t="s">
        <v>194</v>
      </c>
      <c r="D173" s="91">
        <f t="shared" si="110"/>
        <v>0</v>
      </c>
      <c r="E173" s="91">
        <f t="shared" si="110"/>
        <v>30</v>
      </c>
      <c r="F173" s="91">
        <f t="shared" si="111"/>
        <v>30</v>
      </c>
      <c r="G173" s="91"/>
      <c r="H173" s="91">
        <v>18</v>
      </c>
      <c r="I173" s="91">
        <f t="shared" si="112"/>
        <v>18</v>
      </c>
      <c r="J173" s="91"/>
      <c r="K173" s="91">
        <v>12</v>
      </c>
      <c r="L173" s="91">
        <f t="shared" si="113"/>
        <v>12</v>
      </c>
      <c r="M173" s="91"/>
      <c r="N173" s="91"/>
      <c r="O173" s="91">
        <f t="shared" si="114"/>
        <v>0</v>
      </c>
      <c r="P173" s="91"/>
      <c r="Q173" s="91"/>
      <c r="R173" s="91">
        <f t="shared" si="115"/>
        <v>0</v>
      </c>
      <c r="S173" s="91"/>
      <c r="T173" s="91"/>
      <c r="U173" s="91">
        <f t="shared" si="116"/>
        <v>0</v>
      </c>
      <c r="V173" s="91"/>
      <c r="W173" s="91"/>
      <c r="X173" s="91">
        <f t="shared" si="117"/>
        <v>0</v>
      </c>
      <c r="Y173" s="91"/>
      <c r="Z173" s="91"/>
      <c r="AA173" s="91">
        <f t="shared" si="118"/>
        <v>0</v>
      </c>
    </row>
    <row r="174" spans="1:27" outlineLevel="6" x14ac:dyDescent="0.25">
      <c r="A174" s="41">
        <v>13.121</v>
      </c>
      <c r="B174" s="41" t="s">
        <v>195</v>
      </c>
      <c r="C174" s="41" t="s">
        <v>196</v>
      </c>
      <c r="D174" s="91">
        <f t="shared" si="110"/>
        <v>0</v>
      </c>
      <c r="E174" s="91">
        <f t="shared" si="110"/>
        <v>16</v>
      </c>
      <c r="F174" s="91">
        <f t="shared" si="111"/>
        <v>16</v>
      </c>
      <c r="G174" s="91"/>
      <c r="H174" s="91">
        <v>8</v>
      </c>
      <c r="I174" s="91">
        <f t="shared" si="112"/>
        <v>8</v>
      </c>
      <c r="J174" s="91"/>
      <c r="K174" s="91">
        <v>8</v>
      </c>
      <c r="L174" s="91">
        <f t="shared" si="113"/>
        <v>8</v>
      </c>
      <c r="M174" s="91"/>
      <c r="N174" s="91"/>
      <c r="O174" s="91">
        <f t="shared" si="114"/>
        <v>0</v>
      </c>
      <c r="P174" s="91"/>
      <c r="Q174" s="91"/>
      <c r="R174" s="91">
        <f t="shared" si="115"/>
        <v>0</v>
      </c>
      <c r="S174" s="91"/>
      <c r="T174" s="91"/>
      <c r="U174" s="91">
        <f t="shared" si="116"/>
        <v>0</v>
      </c>
      <c r="V174" s="91"/>
      <c r="W174" s="91"/>
      <c r="X174" s="91">
        <f t="shared" si="117"/>
        <v>0</v>
      </c>
      <c r="Y174" s="91"/>
      <c r="Z174" s="91"/>
      <c r="AA174" s="91">
        <f t="shared" si="118"/>
        <v>0</v>
      </c>
    </row>
    <row r="175" spans="1:27" outlineLevel="6" x14ac:dyDescent="0.25">
      <c r="A175" s="41">
        <v>13.1401</v>
      </c>
      <c r="B175" s="41" t="s">
        <v>200</v>
      </c>
      <c r="C175" s="41" t="s">
        <v>201</v>
      </c>
      <c r="D175" s="91">
        <f t="shared" si="110"/>
        <v>6</v>
      </c>
      <c r="E175" s="91">
        <f t="shared" si="110"/>
        <v>25</v>
      </c>
      <c r="F175" s="91">
        <f t="shared" si="111"/>
        <v>31</v>
      </c>
      <c r="G175" s="91">
        <v>3</v>
      </c>
      <c r="H175" s="91">
        <v>12</v>
      </c>
      <c r="I175" s="91">
        <f t="shared" si="112"/>
        <v>15</v>
      </c>
      <c r="J175" s="91">
        <v>3</v>
      </c>
      <c r="K175" s="91">
        <v>13</v>
      </c>
      <c r="L175" s="91">
        <f t="shared" si="113"/>
        <v>16</v>
      </c>
      <c r="M175" s="91"/>
      <c r="N175" s="91"/>
      <c r="O175" s="91">
        <f t="shared" si="114"/>
        <v>0</v>
      </c>
      <c r="P175" s="91"/>
      <c r="Q175" s="91"/>
      <c r="R175" s="91">
        <f t="shared" si="115"/>
        <v>0</v>
      </c>
      <c r="S175" s="91"/>
      <c r="T175" s="91"/>
      <c r="U175" s="91">
        <f t="shared" si="116"/>
        <v>0</v>
      </c>
      <c r="V175" s="91"/>
      <c r="W175" s="91"/>
      <c r="X175" s="91">
        <f t="shared" si="117"/>
        <v>0</v>
      </c>
      <c r="Y175" s="91"/>
      <c r="Z175" s="91"/>
      <c r="AA175" s="91">
        <f t="shared" si="118"/>
        <v>0</v>
      </c>
    </row>
    <row r="176" spans="1:27" outlineLevel="6" x14ac:dyDescent="0.25">
      <c r="A176" s="41">
        <v>19.010100000000001</v>
      </c>
      <c r="B176" s="41" t="s">
        <v>155</v>
      </c>
      <c r="C176" s="41" t="s">
        <v>156</v>
      </c>
      <c r="D176" s="91">
        <f t="shared" si="110"/>
        <v>0</v>
      </c>
      <c r="E176" s="91">
        <f t="shared" si="110"/>
        <v>2</v>
      </c>
      <c r="F176" s="91">
        <f t="shared" si="111"/>
        <v>2</v>
      </c>
      <c r="G176" s="91"/>
      <c r="H176" s="91"/>
      <c r="I176" s="91">
        <f t="shared" si="112"/>
        <v>0</v>
      </c>
      <c r="J176" s="91"/>
      <c r="K176" s="91">
        <v>2</v>
      </c>
      <c r="L176" s="91">
        <f t="shared" si="113"/>
        <v>2</v>
      </c>
      <c r="M176" s="91"/>
      <c r="N176" s="91"/>
      <c r="O176" s="91">
        <f t="shared" si="114"/>
        <v>0</v>
      </c>
      <c r="P176" s="91"/>
      <c r="Q176" s="91"/>
      <c r="R176" s="91">
        <f t="shared" si="115"/>
        <v>0</v>
      </c>
      <c r="S176" s="91"/>
      <c r="T176" s="91"/>
      <c r="U176" s="91">
        <f t="shared" si="116"/>
        <v>0</v>
      </c>
      <c r="V176" s="91"/>
      <c r="W176" s="91"/>
      <c r="X176" s="91">
        <f t="shared" si="117"/>
        <v>0</v>
      </c>
      <c r="Y176" s="91"/>
      <c r="Z176" s="91"/>
      <c r="AA176" s="91">
        <f t="shared" si="118"/>
        <v>0</v>
      </c>
    </row>
    <row r="177" spans="1:27" outlineLevel="6" x14ac:dyDescent="0.25">
      <c r="A177" s="41">
        <v>31.0505</v>
      </c>
      <c r="B177" s="41" t="s">
        <v>202</v>
      </c>
      <c r="C177" s="41" t="s">
        <v>203</v>
      </c>
      <c r="D177" s="91">
        <f t="shared" si="110"/>
        <v>27</v>
      </c>
      <c r="E177" s="91">
        <f t="shared" si="110"/>
        <v>11</v>
      </c>
      <c r="F177" s="91">
        <f t="shared" si="111"/>
        <v>38</v>
      </c>
      <c r="G177" s="91">
        <v>14</v>
      </c>
      <c r="H177" s="91">
        <v>7</v>
      </c>
      <c r="I177" s="91">
        <f t="shared" si="112"/>
        <v>21</v>
      </c>
      <c r="J177" s="91">
        <v>13</v>
      </c>
      <c r="K177" s="91">
        <v>4</v>
      </c>
      <c r="L177" s="91">
        <f t="shared" si="113"/>
        <v>17</v>
      </c>
      <c r="M177" s="91"/>
      <c r="N177" s="91"/>
      <c r="O177" s="91">
        <f t="shared" si="114"/>
        <v>0</v>
      </c>
      <c r="P177" s="91"/>
      <c r="Q177" s="91"/>
      <c r="R177" s="91">
        <f t="shared" si="115"/>
        <v>0</v>
      </c>
      <c r="S177" s="91"/>
      <c r="T177" s="91"/>
      <c r="U177" s="91">
        <f t="shared" si="116"/>
        <v>0</v>
      </c>
      <c r="V177" s="91"/>
      <c r="W177" s="91"/>
      <c r="X177" s="91">
        <f t="shared" si="117"/>
        <v>0</v>
      </c>
      <c r="Y177" s="91"/>
      <c r="Z177" s="91"/>
      <c r="AA177" s="91">
        <f t="shared" si="118"/>
        <v>0</v>
      </c>
    </row>
    <row r="178" spans="1:27" s="90" customFormat="1" outlineLevel="5" x14ac:dyDescent="0.25">
      <c r="A178" s="245" t="s">
        <v>24</v>
      </c>
      <c r="B178" s="245"/>
      <c r="C178" s="245"/>
      <c r="D178" s="89">
        <f t="shared" ref="D178:AA178" si="119">SUBTOTAL(9,D179:D182)</f>
        <v>90</v>
      </c>
      <c r="E178" s="89">
        <f t="shared" si="119"/>
        <v>207</v>
      </c>
      <c r="F178" s="89">
        <f t="shared" si="119"/>
        <v>297</v>
      </c>
      <c r="G178" s="89">
        <f t="shared" si="119"/>
        <v>23</v>
      </c>
      <c r="H178" s="89">
        <f t="shared" si="119"/>
        <v>53</v>
      </c>
      <c r="I178" s="89">
        <f t="shared" si="119"/>
        <v>76</v>
      </c>
      <c r="J178" s="89">
        <f t="shared" si="119"/>
        <v>67</v>
      </c>
      <c r="K178" s="89">
        <f t="shared" si="119"/>
        <v>154</v>
      </c>
      <c r="L178" s="89">
        <f t="shared" si="119"/>
        <v>221</v>
      </c>
      <c r="M178" s="89">
        <f t="shared" si="119"/>
        <v>0</v>
      </c>
      <c r="N178" s="89">
        <f t="shared" si="119"/>
        <v>0</v>
      </c>
      <c r="O178" s="89">
        <f t="shared" si="119"/>
        <v>0</v>
      </c>
      <c r="P178" s="89">
        <f t="shared" si="119"/>
        <v>0</v>
      </c>
      <c r="Q178" s="89">
        <f t="shared" si="119"/>
        <v>0</v>
      </c>
      <c r="R178" s="89">
        <f t="shared" si="119"/>
        <v>0</v>
      </c>
      <c r="S178" s="89">
        <f t="shared" si="119"/>
        <v>0</v>
      </c>
      <c r="T178" s="89">
        <f t="shared" si="119"/>
        <v>0</v>
      </c>
      <c r="U178" s="89">
        <f t="shared" si="119"/>
        <v>0</v>
      </c>
      <c r="V178" s="89">
        <f t="shared" si="119"/>
        <v>0</v>
      </c>
      <c r="W178" s="89">
        <f t="shared" si="119"/>
        <v>0</v>
      </c>
      <c r="X178" s="89">
        <f t="shared" si="119"/>
        <v>0</v>
      </c>
      <c r="Y178" s="89">
        <f t="shared" si="119"/>
        <v>0</v>
      </c>
      <c r="Z178" s="89">
        <f t="shared" si="119"/>
        <v>0</v>
      </c>
      <c r="AA178" s="89">
        <f t="shared" si="119"/>
        <v>0</v>
      </c>
    </row>
    <row r="179" spans="1:27" outlineLevel="6" x14ac:dyDescent="0.25">
      <c r="A179" s="41">
        <v>13.030099999999999</v>
      </c>
      <c r="B179" s="41" t="s">
        <v>210</v>
      </c>
      <c r="C179" s="41" t="s">
        <v>211</v>
      </c>
      <c r="D179" s="91">
        <f t="shared" ref="D179:E182" si="120">G179+J179+M179+P179+S179+V179+Y179</f>
        <v>66</v>
      </c>
      <c r="E179" s="91">
        <f t="shared" si="120"/>
        <v>122</v>
      </c>
      <c r="F179" s="91">
        <f>SUM(D179:E179)</f>
        <v>188</v>
      </c>
      <c r="G179" s="91">
        <v>14</v>
      </c>
      <c r="H179" s="91">
        <v>31</v>
      </c>
      <c r="I179" s="91">
        <f>SUM(G179:H179)</f>
        <v>45</v>
      </c>
      <c r="J179" s="91">
        <v>52</v>
      </c>
      <c r="K179" s="91">
        <v>91</v>
      </c>
      <c r="L179" s="91">
        <f>SUM(J179:K179)</f>
        <v>143</v>
      </c>
      <c r="M179" s="91"/>
      <c r="N179" s="91"/>
      <c r="O179" s="91">
        <f>SUM(M179:N179)</f>
        <v>0</v>
      </c>
      <c r="P179" s="91"/>
      <c r="Q179" s="91"/>
      <c r="R179" s="91">
        <f>SUM(P179:Q179)</f>
        <v>0</v>
      </c>
      <c r="S179" s="91"/>
      <c r="T179" s="91"/>
      <c r="U179" s="91">
        <f>SUM(S179:T179)</f>
        <v>0</v>
      </c>
      <c r="V179" s="91"/>
      <c r="W179" s="91"/>
      <c r="X179" s="91">
        <f>SUM(V179:W179)</f>
        <v>0</v>
      </c>
      <c r="Y179" s="91"/>
      <c r="Z179" s="91"/>
      <c r="AA179" s="91">
        <f>SUM(Y179:Z179)</f>
        <v>0</v>
      </c>
    </row>
    <row r="180" spans="1:27" outlineLevel="6" x14ac:dyDescent="0.25">
      <c r="A180" s="41">
        <v>13.040100000000001</v>
      </c>
      <c r="B180" s="41" t="s">
        <v>208</v>
      </c>
      <c r="C180" s="41" t="s">
        <v>209</v>
      </c>
      <c r="D180" s="91">
        <f t="shared" si="120"/>
        <v>0</v>
      </c>
      <c r="E180" s="91">
        <f t="shared" si="120"/>
        <v>1</v>
      </c>
      <c r="F180" s="91">
        <f>SUM(D180:E180)</f>
        <v>1</v>
      </c>
      <c r="G180" s="91"/>
      <c r="H180" s="91"/>
      <c r="I180" s="91">
        <f>SUM(G180:H180)</f>
        <v>0</v>
      </c>
      <c r="J180" s="91"/>
      <c r="K180" s="91">
        <v>1</v>
      </c>
      <c r="L180" s="91">
        <f>SUM(J180:K180)</f>
        <v>1</v>
      </c>
      <c r="M180" s="91"/>
      <c r="N180" s="91"/>
      <c r="O180" s="91">
        <f>SUM(M180:N180)</f>
        <v>0</v>
      </c>
      <c r="P180" s="91"/>
      <c r="Q180" s="91"/>
      <c r="R180" s="91">
        <f>SUM(P180:Q180)</f>
        <v>0</v>
      </c>
      <c r="S180" s="91"/>
      <c r="T180" s="91"/>
      <c r="U180" s="91">
        <f>SUM(S180:T180)</f>
        <v>0</v>
      </c>
      <c r="V180" s="91"/>
      <c r="W180" s="91"/>
      <c r="X180" s="91">
        <f>SUM(V180:W180)</f>
        <v>0</v>
      </c>
      <c r="Y180" s="91"/>
      <c r="Z180" s="91"/>
      <c r="AA180" s="91">
        <f>SUM(Y180:Z180)</f>
        <v>0</v>
      </c>
    </row>
    <row r="181" spans="1:27" outlineLevel="6" x14ac:dyDescent="0.25">
      <c r="A181" s="41">
        <v>13.040100000000001</v>
      </c>
      <c r="B181" s="41" t="s">
        <v>389</v>
      </c>
      <c r="C181" s="41" t="s">
        <v>388</v>
      </c>
      <c r="D181" s="91">
        <f t="shared" si="120"/>
        <v>19</v>
      </c>
      <c r="E181" s="91">
        <f t="shared" si="120"/>
        <v>56</v>
      </c>
      <c r="F181" s="91">
        <f>SUM(D181:E181)</f>
        <v>75</v>
      </c>
      <c r="G181" s="91">
        <v>6</v>
      </c>
      <c r="H181" s="91">
        <v>13</v>
      </c>
      <c r="I181" s="91">
        <f>SUM(G181:H181)</f>
        <v>19</v>
      </c>
      <c r="J181" s="91">
        <v>13</v>
      </c>
      <c r="K181" s="91">
        <v>43</v>
      </c>
      <c r="L181" s="91">
        <f>SUM(J181:K181)</f>
        <v>56</v>
      </c>
      <c r="M181" s="91"/>
      <c r="N181" s="91"/>
      <c r="O181" s="91">
        <f>SUM(M181:N181)</f>
        <v>0</v>
      </c>
      <c r="P181" s="91"/>
      <c r="Q181" s="91"/>
      <c r="R181" s="91">
        <f>SUM(P181:Q181)</f>
        <v>0</v>
      </c>
      <c r="S181" s="91"/>
      <c r="T181" s="91"/>
      <c r="U181" s="91">
        <f>SUM(S181:T181)</f>
        <v>0</v>
      </c>
      <c r="V181" s="91"/>
      <c r="W181" s="91"/>
      <c r="X181" s="91">
        <f>SUM(V181:W181)</f>
        <v>0</v>
      </c>
      <c r="Y181" s="91"/>
      <c r="Z181" s="91"/>
      <c r="AA181" s="91">
        <f>SUM(Y181:Z181)</f>
        <v>0</v>
      </c>
    </row>
    <row r="182" spans="1:27" outlineLevel="6" x14ac:dyDescent="0.25">
      <c r="A182" s="41">
        <v>13.110099999999999</v>
      </c>
      <c r="B182" s="41" t="s">
        <v>212</v>
      </c>
      <c r="C182" s="41" t="s">
        <v>207</v>
      </c>
      <c r="D182" s="91">
        <f t="shared" si="120"/>
        <v>5</v>
      </c>
      <c r="E182" s="91">
        <f t="shared" si="120"/>
        <v>28</v>
      </c>
      <c r="F182" s="91">
        <f>SUM(D182:E182)</f>
        <v>33</v>
      </c>
      <c r="G182" s="91">
        <v>3</v>
      </c>
      <c r="H182" s="91">
        <v>9</v>
      </c>
      <c r="I182" s="91">
        <f>SUM(G182:H182)</f>
        <v>12</v>
      </c>
      <c r="J182" s="91">
        <v>2</v>
      </c>
      <c r="K182" s="91">
        <v>19</v>
      </c>
      <c r="L182" s="91">
        <f>SUM(J182:K182)</f>
        <v>21</v>
      </c>
      <c r="M182" s="91"/>
      <c r="N182" s="91"/>
      <c r="O182" s="91">
        <f>SUM(M182:N182)</f>
        <v>0</v>
      </c>
      <c r="P182" s="91"/>
      <c r="Q182" s="91"/>
      <c r="R182" s="91">
        <f>SUM(P182:Q182)</f>
        <v>0</v>
      </c>
      <c r="S182" s="91"/>
      <c r="T182" s="91"/>
      <c r="U182" s="91">
        <f>SUM(S182:T182)</f>
        <v>0</v>
      </c>
      <c r="V182" s="91"/>
      <c r="W182" s="91"/>
      <c r="X182" s="91">
        <f>SUM(V182:W182)</f>
        <v>0</v>
      </c>
      <c r="Y182" s="91"/>
      <c r="Z182" s="91"/>
      <c r="AA182" s="91">
        <f>SUM(Y182:Z182)</f>
        <v>0</v>
      </c>
    </row>
    <row r="183" spans="1:27" s="90" customFormat="1" outlineLevel="3" x14ac:dyDescent="0.25">
      <c r="A183" s="244" t="s">
        <v>370</v>
      </c>
      <c r="B183" s="244"/>
      <c r="C183" s="244"/>
      <c r="D183" s="89">
        <f t="shared" ref="D183:AA183" si="121">SUBTOTAL(9,D186:D202)</f>
        <v>127</v>
      </c>
      <c r="E183" s="89">
        <f t="shared" si="121"/>
        <v>164</v>
      </c>
      <c r="F183" s="89">
        <f t="shared" si="121"/>
        <v>291</v>
      </c>
      <c r="G183" s="89">
        <f t="shared" si="121"/>
        <v>55</v>
      </c>
      <c r="H183" s="89">
        <f t="shared" si="121"/>
        <v>77</v>
      </c>
      <c r="I183" s="89">
        <f t="shared" si="121"/>
        <v>132</v>
      </c>
      <c r="J183" s="89">
        <f t="shared" si="121"/>
        <v>38</v>
      </c>
      <c r="K183" s="89">
        <f t="shared" si="121"/>
        <v>39</v>
      </c>
      <c r="L183" s="89">
        <f t="shared" si="121"/>
        <v>77</v>
      </c>
      <c r="M183" s="89">
        <f t="shared" si="121"/>
        <v>8</v>
      </c>
      <c r="N183" s="89">
        <f t="shared" si="121"/>
        <v>15</v>
      </c>
      <c r="O183" s="89">
        <f t="shared" si="121"/>
        <v>23</v>
      </c>
      <c r="P183" s="89">
        <f t="shared" si="121"/>
        <v>25</v>
      </c>
      <c r="Q183" s="89">
        <f t="shared" si="121"/>
        <v>31</v>
      </c>
      <c r="R183" s="89">
        <f t="shared" si="121"/>
        <v>56</v>
      </c>
      <c r="S183" s="89">
        <f t="shared" si="121"/>
        <v>0</v>
      </c>
      <c r="T183" s="89">
        <f t="shared" si="121"/>
        <v>0</v>
      </c>
      <c r="U183" s="89">
        <f t="shared" si="121"/>
        <v>0</v>
      </c>
      <c r="V183" s="89">
        <f t="shared" si="121"/>
        <v>1</v>
      </c>
      <c r="W183" s="89">
        <f t="shared" si="121"/>
        <v>2</v>
      </c>
      <c r="X183" s="89">
        <f t="shared" si="121"/>
        <v>3</v>
      </c>
      <c r="Y183" s="89">
        <f t="shared" si="121"/>
        <v>0</v>
      </c>
      <c r="Z183" s="89">
        <f t="shared" si="121"/>
        <v>0</v>
      </c>
      <c r="AA183" s="89">
        <f t="shared" si="121"/>
        <v>0</v>
      </c>
    </row>
    <row r="184" spans="1:27" s="90" customFormat="1" outlineLevel="4" x14ac:dyDescent="0.25">
      <c r="A184" s="243" t="s">
        <v>10</v>
      </c>
      <c r="B184" s="243"/>
      <c r="C184" s="243"/>
      <c r="D184" s="89">
        <f t="shared" ref="D184:AA184" si="122">SUBTOTAL(9,D186:D202)</f>
        <v>127</v>
      </c>
      <c r="E184" s="89">
        <f t="shared" si="122"/>
        <v>164</v>
      </c>
      <c r="F184" s="89">
        <f t="shared" si="122"/>
        <v>291</v>
      </c>
      <c r="G184" s="89">
        <f t="shared" si="122"/>
        <v>55</v>
      </c>
      <c r="H184" s="89">
        <f t="shared" si="122"/>
        <v>77</v>
      </c>
      <c r="I184" s="89">
        <f t="shared" si="122"/>
        <v>132</v>
      </c>
      <c r="J184" s="89">
        <f t="shared" si="122"/>
        <v>38</v>
      </c>
      <c r="K184" s="89">
        <f t="shared" si="122"/>
        <v>39</v>
      </c>
      <c r="L184" s="89">
        <f t="shared" si="122"/>
        <v>77</v>
      </c>
      <c r="M184" s="89">
        <f t="shared" si="122"/>
        <v>8</v>
      </c>
      <c r="N184" s="89">
        <f t="shared" si="122"/>
        <v>15</v>
      </c>
      <c r="O184" s="89">
        <f t="shared" si="122"/>
        <v>23</v>
      </c>
      <c r="P184" s="89">
        <f t="shared" si="122"/>
        <v>25</v>
      </c>
      <c r="Q184" s="89">
        <f t="shared" si="122"/>
        <v>31</v>
      </c>
      <c r="R184" s="89">
        <f t="shared" si="122"/>
        <v>56</v>
      </c>
      <c r="S184" s="89">
        <f t="shared" si="122"/>
        <v>0</v>
      </c>
      <c r="T184" s="89">
        <f t="shared" si="122"/>
        <v>0</v>
      </c>
      <c r="U184" s="89">
        <f t="shared" si="122"/>
        <v>0</v>
      </c>
      <c r="V184" s="89">
        <f t="shared" si="122"/>
        <v>1</v>
      </c>
      <c r="W184" s="89">
        <f t="shared" si="122"/>
        <v>2</v>
      </c>
      <c r="X184" s="89">
        <f t="shared" si="122"/>
        <v>3</v>
      </c>
      <c r="Y184" s="89">
        <f t="shared" si="122"/>
        <v>0</v>
      </c>
      <c r="Z184" s="89">
        <f t="shared" si="122"/>
        <v>0</v>
      </c>
      <c r="AA184" s="89">
        <f t="shared" si="122"/>
        <v>0</v>
      </c>
    </row>
    <row r="185" spans="1:27" s="90" customFormat="1" outlineLevel="5" x14ac:dyDescent="0.25">
      <c r="A185" s="245" t="s">
        <v>19</v>
      </c>
      <c r="B185" s="245"/>
      <c r="C185" s="245"/>
      <c r="D185" s="89">
        <f t="shared" ref="D185:AA185" si="123">SUBTOTAL(9,D186:D186)</f>
        <v>95</v>
      </c>
      <c r="E185" s="89">
        <f t="shared" si="123"/>
        <v>142</v>
      </c>
      <c r="F185" s="89">
        <f t="shared" si="123"/>
        <v>237</v>
      </c>
      <c r="G185" s="89">
        <f t="shared" si="123"/>
        <v>40</v>
      </c>
      <c r="H185" s="89">
        <f t="shared" si="123"/>
        <v>65</v>
      </c>
      <c r="I185" s="89">
        <f t="shared" si="123"/>
        <v>105</v>
      </c>
      <c r="J185" s="89">
        <f t="shared" si="123"/>
        <v>26</v>
      </c>
      <c r="K185" s="89">
        <f t="shared" si="123"/>
        <v>32</v>
      </c>
      <c r="L185" s="89">
        <f t="shared" si="123"/>
        <v>58</v>
      </c>
      <c r="M185" s="89">
        <f t="shared" si="123"/>
        <v>5</v>
      </c>
      <c r="N185" s="89">
        <f t="shared" si="123"/>
        <v>14</v>
      </c>
      <c r="O185" s="89">
        <f t="shared" si="123"/>
        <v>19</v>
      </c>
      <c r="P185" s="89">
        <f t="shared" si="123"/>
        <v>23</v>
      </c>
      <c r="Q185" s="89">
        <f t="shared" si="123"/>
        <v>29</v>
      </c>
      <c r="R185" s="89">
        <f t="shared" si="123"/>
        <v>52</v>
      </c>
      <c r="S185" s="89">
        <f t="shared" si="123"/>
        <v>0</v>
      </c>
      <c r="T185" s="89">
        <f t="shared" si="123"/>
        <v>0</v>
      </c>
      <c r="U185" s="89">
        <f t="shared" si="123"/>
        <v>0</v>
      </c>
      <c r="V185" s="89">
        <f t="shared" si="123"/>
        <v>1</v>
      </c>
      <c r="W185" s="89">
        <f t="shared" si="123"/>
        <v>2</v>
      </c>
      <c r="X185" s="89">
        <f t="shared" si="123"/>
        <v>3</v>
      </c>
      <c r="Y185" s="89">
        <f t="shared" si="123"/>
        <v>0</v>
      </c>
      <c r="Z185" s="89">
        <f t="shared" si="123"/>
        <v>0</v>
      </c>
      <c r="AA185" s="89">
        <f t="shared" si="123"/>
        <v>0</v>
      </c>
    </row>
    <row r="186" spans="1:27" outlineLevel="6" x14ac:dyDescent="0.25">
      <c r="A186" s="41">
        <v>24.010200000000001</v>
      </c>
      <c r="B186" s="41" t="s">
        <v>213</v>
      </c>
      <c r="C186" s="41" t="s">
        <v>214</v>
      </c>
      <c r="D186" s="91">
        <f>G186+J186+M186+P186+S186+V186+Y186</f>
        <v>95</v>
      </c>
      <c r="E186" s="91">
        <f>H186+K186+N186+Q186+T186+W186+Z186</f>
        <v>142</v>
      </c>
      <c r="F186" s="91">
        <f>SUM(D186:E186)</f>
        <v>237</v>
      </c>
      <c r="G186" s="91">
        <v>40</v>
      </c>
      <c r="H186" s="91">
        <v>65</v>
      </c>
      <c r="I186" s="91">
        <f>SUM(G186:H186)</f>
        <v>105</v>
      </c>
      <c r="J186" s="91">
        <v>26</v>
      </c>
      <c r="K186" s="91">
        <v>32</v>
      </c>
      <c r="L186" s="91">
        <f>SUM(J186:K186)</f>
        <v>58</v>
      </c>
      <c r="M186" s="91">
        <v>5</v>
      </c>
      <c r="N186" s="91">
        <v>14</v>
      </c>
      <c r="O186" s="91">
        <f>SUM(M186:N186)</f>
        <v>19</v>
      </c>
      <c r="P186" s="91">
        <v>23</v>
      </c>
      <c r="Q186" s="91">
        <v>29</v>
      </c>
      <c r="R186" s="91">
        <f>SUM(P186:Q186)</f>
        <v>52</v>
      </c>
      <c r="S186" s="91"/>
      <c r="T186" s="91"/>
      <c r="U186" s="91">
        <f>SUM(S186:T186)</f>
        <v>0</v>
      </c>
      <c r="V186" s="91">
        <v>1</v>
      </c>
      <c r="W186" s="91">
        <v>2</v>
      </c>
      <c r="X186" s="91">
        <f>SUM(V186:W186)</f>
        <v>3</v>
      </c>
      <c r="Y186" s="91"/>
      <c r="Z186" s="91"/>
      <c r="AA186" s="91">
        <f>SUM(Y186:Z186)</f>
        <v>0</v>
      </c>
    </row>
    <row r="187" spans="1:27" s="90" customFormat="1" outlineLevel="5" x14ac:dyDescent="0.25">
      <c r="A187" s="245" t="s">
        <v>624</v>
      </c>
      <c r="B187" s="245"/>
      <c r="C187" s="245"/>
      <c r="D187" s="89">
        <f t="shared" ref="D187:AA187" si="124">SUBTOTAL(9,D188:D188)</f>
        <v>6</v>
      </c>
      <c r="E187" s="89">
        <f t="shared" si="124"/>
        <v>11</v>
      </c>
      <c r="F187" s="89">
        <f t="shared" si="124"/>
        <v>17</v>
      </c>
      <c r="G187" s="89">
        <f t="shared" si="124"/>
        <v>4</v>
      </c>
      <c r="H187" s="89">
        <f t="shared" si="124"/>
        <v>8</v>
      </c>
      <c r="I187" s="89">
        <f t="shared" si="124"/>
        <v>12</v>
      </c>
      <c r="J187" s="89">
        <f t="shared" si="124"/>
        <v>0</v>
      </c>
      <c r="K187" s="89">
        <f t="shared" si="124"/>
        <v>1</v>
      </c>
      <c r="L187" s="89">
        <f t="shared" si="124"/>
        <v>1</v>
      </c>
      <c r="M187" s="89">
        <f t="shared" si="124"/>
        <v>0</v>
      </c>
      <c r="N187" s="89">
        <f t="shared" si="124"/>
        <v>0</v>
      </c>
      <c r="O187" s="89">
        <f t="shared" si="124"/>
        <v>0</v>
      </c>
      <c r="P187" s="89">
        <f t="shared" si="124"/>
        <v>2</v>
      </c>
      <c r="Q187" s="89">
        <f t="shared" si="124"/>
        <v>2</v>
      </c>
      <c r="R187" s="89">
        <f t="shared" si="124"/>
        <v>4</v>
      </c>
      <c r="S187" s="89">
        <f t="shared" si="124"/>
        <v>0</v>
      </c>
      <c r="T187" s="89">
        <f t="shared" si="124"/>
        <v>0</v>
      </c>
      <c r="U187" s="89">
        <f t="shared" si="124"/>
        <v>0</v>
      </c>
      <c r="V187" s="89">
        <f t="shared" si="124"/>
        <v>0</v>
      </c>
      <c r="W187" s="89">
        <f t="shared" si="124"/>
        <v>0</v>
      </c>
      <c r="X187" s="89">
        <f t="shared" si="124"/>
        <v>0</v>
      </c>
      <c r="Y187" s="89">
        <f t="shared" si="124"/>
        <v>0</v>
      </c>
      <c r="Z187" s="89">
        <f t="shared" si="124"/>
        <v>0</v>
      </c>
      <c r="AA187" s="89">
        <f t="shared" si="124"/>
        <v>0</v>
      </c>
    </row>
    <row r="188" spans="1:27" outlineLevel="6" x14ac:dyDescent="0.25">
      <c r="A188" s="41" t="s">
        <v>250</v>
      </c>
      <c r="B188" s="41" t="s">
        <v>250</v>
      </c>
      <c r="C188" s="41" t="s">
        <v>251</v>
      </c>
      <c r="D188" s="91">
        <f>G188+J188+M188+P188+S188+V188+Y188</f>
        <v>6</v>
      </c>
      <c r="E188" s="91">
        <f>H188+K188+N188+Q188+T188+W188+Z188</f>
        <v>11</v>
      </c>
      <c r="F188" s="91">
        <f>SUM(D188:E188)</f>
        <v>17</v>
      </c>
      <c r="G188" s="91">
        <v>4</v>
      </c>
      <c r="H188" s="91">
        <v>8</v>
      </c>
      <c r="I188" s="91">
        <f>SUM(G188:H188)</f>
        <v>12</v>
      </c>
      <c r="J188" s="91"/>
      <c r="K188" s="91">
        <v>1</v>
      </c>
      <c r="L188" s="91">
        <f>SUM(J188:K188)</f>
        <v>1</v>
      </c>
      <c r="M188" s="91"/>
      <c r="N188" s="91"/>
      <c r="O188" s="91">
        <f>SUM(M188:N188)</f>
        <v>0</v>
      </c>
      <c r="P188" s="91">
        <v>2</v>
      </c>
      <c r="Q188" s="91">
        <v>2</v>
      </c>
      <c r="R188" s="91">
        <f>SUM(P188:Q188)</f>
        <v>4</v>
      </c>
      <c r="S188" s="91"/>
      <c r="T188" s="91"/>
      <c r="U188" s="91">
        <f>SUM(S188:T188)</f>
        <v>0</v>
      </c>
      <c r="V188" s="91"/>
      <c r="W188" s="91"/>
      <c r="X188" s="91">
        <f>SUM(V188:W188)</f>
        <v>0</v>
      </c>
      <c r="Y188" s="91"/>
      <c r="Z188" s="91"/>
      <c r="AA188" s="91">
        <f>SUM(Y188:Z188)</f>
        <v>0</v>
      </c>
    </row>
    <row r="189" spans="1:27" s="90" customFormat="1" outlineLevel="5" x14ac:dyDescent="0.25">
      <c r="A189" s="245" t="s">
        <v>588</v>
      </c>
      <c r="B189" s="245"/>
      <c r="C189" s="245"/>
      <c r="D189" s="89">
        <f t="shared" ref="D189:AA189" si="125">SUBTOTAL(9,D190:D193)</f>
        <v>6</v>
      </c>
      <c r="E189" s="89">
        <f t="shared" si="125"/>
        <v>3</v>
      </c>
      <c r="F189" s="89">
        <f t="shared" si="125"/>
        <v>9</v>
      </c>
      <c r="G189" s="89">
        <f t="shared" si="125"/>
        <v>5</v>
      </c>
      <c r="H189" s="89">
        <f t="shared" si="125"/>
        <v>2</v>
      </c>
      <c r="I189" s="89">
        <f t="shared" si="125"/>
        <v>7</v>
      </c>
      <c r="J189" s="89">
        <f t="shared" si="125"/>
        <v>1</v>
      </c>
      <c r="K189" s="89">
        <f t="shared" si="125"/>
        <v>1</v>
      </c>
      <c r="L189" s="89">
        <f t="shared" si="125"/>
        <v>2</v>
      </c>
      <c r="M189" s="89">
        <f t="shared" si="125"/>
        <v>0</v>
      </c>
      <c r="N189" s="89">
        <f t="shared" si="125"/>
        <v>0</v>
      </c>
      <c r="O189" s="89">
        <f t="shared" si="125"/>
        <v>0</v>
      </c>
      <c r="P189" s="89">
        <f t="shared" si="125"/>
        <v>0</v>
      </c>
      <c r="Q189" s="89">
        <f t="shared" si="125"/>
        <v>0</v>
      </c>
      <c r="R189" s="89">
        <f t="shared" si="125"/>
        <v>0</v>
      </c>
      <c r="S189" s="89">
        <f t="shared" si="125"/>
        <v>0</v>
      </c>
      <c r="T189" s="89">
        <f t="shared" si="125"/>
        <v>0</v>
      </c>
      <c r="U189" s="89">
        <f t="shared" si="125"/>
        <v>0</v>
      </c>
      <c r="V189" s="89">
        <f t="shared" si="125"/>
        <v>0</v>
      </c>
      <c r="W189" s="89">
        <f t="shared" si="125"/>
        <v>0</v>
      </c>
      <c r="X189" s="89">
        <f t="shared" si="125"/>
        <v>0</v>
      </c>
      <c r="Y189" s="89">
        <f t="shared" si="125"/>
        <v>0</v>
      </c>
      <c r="Z189" s="89">
        <f t="shared" si="125"/>
        <v>0</v>
      </c>
      <c r="AA189" s="89">
        <f t="shared" si="125"/>
        <v>0</v>
      </c>
    </row>
    <row r="190" spans="1:27" outlineLevel="6" x14ac:dyDescent="0.25">
      <c r="A190" s="41" t="s">
        <v>224</v>
      </c>
      <c r="B190" s="41" t="s">
        <v>225</v>
      </c>
      <c r="C190" s="41" t="s">
        <v>226</v>
      </c>
      <c r="D190" s="91">
        <f t="shared" ref="D190:E193" si="126">G190+J190+M190+P190+S190+V190+Y190</f>
        <v>1</v>
      </c>
      <c r="E190" s="91">
        <f t="shared" si="126"/>
        <v>0</v>
      </c>
      <c r="F190" s="91">
        <f>SUM(D190:E190)</f>
        <v>1</v>
      </c>
      <c r="G190" s="91">
        <v>1</v>
      </c>
      <c r="H190" s="91"/>
      <c r="I190" s="91">
        <f>SUM(G190:H190)</f>
        <v>1</v>
      </c>
      <c r="J190" s="91"/>
      <c r="K190" s="91"/>
      <c r="L190" s="91">
        <f>SUM(J190:K190)</f>
        <v>0</v>
      </c>
      <c r="M190" s="91"/>
      <c r="N190" s="91"/>
      <c r="O190" s="91">
        <f>SUM(M190:N190)</f>
        <v>0</v>
      </c>
      <c r="P190" s="91"/>
      <c r="Q190" s="91"/>
      <c r="R190" s="91">
        <f>SUM(P190:Q190)</f>
        <v>0</v>
      </c>
      <c r="S190" s="91"/>
      <c r="T190" s="91"/>
      <c r="U190" s="91">
        <f>SUM(S190:T190)</f>
        <v>0</v>
      </c>
      <c r="V190" s="91"/>
      <c r="W190" s="91"/>
      <c r="X190" s="91">
        <f>SUM(V190:W190)</f>
        <v>0</v>
      </c>
      <c r="Y190" s="91"/>
      <c r="Z190" s="91"/>
      <c r="AA190" s="91">
        <f>SUM(Y190:Z190)</f>
        <v>0</v>
      </c>
    </row>
    <row r="191" spans="1:27" outlineLevel="6" x14ac:dyDescent="0.25">
      <c r="A191" s="41" t="s">
        <v>227</v>
      </c>
      <c r="B191" s="41" t="s">
        <v>228</v>
      </c>
      <c r="C191" s="41" t="s">
        <v>229</v>
      </c>
      <c r="D191" s="91">
        <f t="shared" si="126"/>
        <v>2</v>
      </c>
      <c r="E191" s="91">
        <f t="shared" si="126"/>
        <v>0</v>
      </c>
      <c r="F191" s="91">
        <f>SUM(D191:E191)</f>
        <v>2</v>
      </c>
      <c r="G191" s="91">
        <v>1</v>
      </c>
      <c r="H191" s="91"/>
      <c r="I191" s="91">
        <f>SUM(G191:H191)</f>
        <v>1</v>
      </c>
      <c r="J191" s="91">
        <v>1</v>
      </c>
      <c r="K191" s="91"/>
      <c r="L191" s="91">
        <f>SUM(J191:K191)</f>
        <v>1</v>
      </c>
      <c r="M191" s="91"/>
      <c r="N191" s="91"/>
      <c r="O191" s="91">
        <f>SUM(M191:N191)</f>
        <v>0</v>
      </c>
      <c r="P191" s="91"/>
      <c r="Q191" s="91"/>
      <c r="R191" s="91">
        <f>SUM(P191:Q191)</f>
        <v>0</v>
      </c>
      <c r="S191" s="91"/>
      <c r="T191" s="91"/>
      <c r="U191" s="91">
        <f>SUM(S191:T191)</f>
        <v>0</v>
      </c>
      <c r="V191" s="91"/>
      <c r="W191" s="91"/>
      <c r="X191" s="91">
        <f>SUM(V191:W191)</f>
        <v>0</v>
      </c>
      <c r="Y191" s="91"/>
      <c r="Z191" s="91"/>
      <c r="AA191" s="91">
        <f>SUM(Y191:Z191)</f>
        <v>0</v>
      </c>
    </row>
    <row r="192" spans="1:27" outlineLevel="6" x14ac:dyDescent="0.25">
      <c r="A192" s="41" t="s">
        <v>215</v>
      </c>
      <c r="B192" s="41" t="s">
        <v>216</v>
      </c>
      <c r="C192" s="41" t="s">
        <v>217</v>
      </c>
      <c r="D192" s="91">
        <f t="shared" si="126"/>
        <v>1</v>
      </c>
      <c r="E192" s="91">
        <f t="shared" si="126"/>
        <v>0</v>
      </c>
      <c r="F192" s="91">
        <f>SUM(D192:E192)</f>
        <v>1</v>
      </c>
      <c r="G192" s="91">
        <v>1</v>
      </c>
      <c r="H192" s="91"/>
      <c r="I192" s="91">
        <f>SUM(G192:H192)</f>
        <v>1</v>
      </c>
      <c r="J192" s="91"/>
      <c r="K192" s="91"/>
      <c r="L192" s="91">
        <f>SUM(J192:K192)</f>
        <v>0</v>
      </c>
      <c r="M192" s="91"/>
      <c r="N192" s="91"/>
      <c r="O192" s="91">
        <f>SUM(M192:N192)</f>
        <v>0</v>
      </c>
      <c r="P192" s="91"/>
      <c r="Q192" s="91"/>
      <c r="R192" s="91">
        <f>SUM(P192:Q192)</f>
        <v>0</v>
      </c>
      <c r="S192" s="91"/>
      <c r="T192" s="91"/>
      <c r="U192" s="91">
        <f>SUM(S192:T192)</f>
        <v>0</v>
      </c>
      <c r="V192" s="91"/>
      <c r="W192" s="91"/>
      <c r="X192" s="91">
        <f>SUM(V192:W192)</f>
        <v>0</v>
      </c>
      <c r="Y192" s="91"/>
      <c r="Z192" s="91"/>
      <c r="AA192" s="91">
        <f>SUM(Y192:Z192)</f>
        <v>0</v>
      </c>
    </row>
    <row r="193" spans="1:27" outlineLevel="6" x14ac:dyDescent="0.25">
      <c r="A193" s="41" t="s">
        <v>230</v>
      </c>
      <c r="B193" s="41" t="s">
        <v>231</v>
      </c>
      <c r="C193" s="41" t="s">
        <v>232</v>
      </c>
      <c r="D193" s="91">
        <f t="shared" si="126"/>
        <v>2</v>
      </c>
      <c r="E193" s="91">
        <f t="shared" si="126"/>
        <v>3</v>
      </c>
      <c r="F193" s="91">
        <f>SUM(D193:E193)</f>
        <v>5</v>
      </c>
      <c r="G193" s="91">
        <v>2</v>
      </c>
      <c r="H193" s="91">
        <v>2</v>
      </c>
      <c r="I193" s="91">
        <f>SUM(G193:H193)</f>
        <v>4</v>
      </c>
      <c r="J193" s="91"/>
      <c r="K193" s="91">
        <v>1</v>
      </c>
      <c r="L193" s="91">
        <f>SUM(J193:K193)</f>
        <v>1</v>
      </c>
      <c r="M193" s="91"/>
      <c r="N193" s="91"/>
      <c r="O193" s="91">
        <f>SUM(M193:N193)</f>
        <v>0</v>
      </c>
      <c r="P193" s="91"/>
      <c r="Q193" s="91"/>
      <c r="R193" s="91">
        <f>SUM(P193:Q193)</f>
        <v>0</v>
      </c>
      <c r="S193" s="91"/>
      <c r="T193" s="91"/>
      <c r="U193" s="91">
        <f>SUM(S193:T193)</f>
        <v>0</v>
      </c>
      <c r="V193" s="91"/>
      <c r="W193" s="91"/>
      <c r="X193" s="91">
        <f>SUM(V193:W193)</f>
        <v>0</v>
      </c>
      <c r="Y193" s="91"/>
      <c r="Z193" s="91"/>
      <c r="AA193" s="91">
        <f>SUM(Y193:Z193)</f>
        <v>0</v>
      </c>
    </row>
    <row r="194" spans="1:27" s="90" customFormat="1" outlineLevel="5" x14ac:dyDescent="0.25">
      <c r="A194" s="245" t="s">
        <v>589</v>
      </c>
      <c r="B194" s="245"/>
      <c r="C194" s="245"/>
      <c r="D194" s="89">
        <f t="shared" ref="D194:AA194" si="127">SUBTOTAL(9,D195:D198)</f>
        <v>9</v>
      </c>
      <c r="E194" s="89">
        <f t="shared" si="127"/>
        <v>8</v>
      </c>
      <c r="F194" s="89">
        <f t="shared" si="127"/>
        <v>17</v>
      </c>
      <c r="G194" s="89">
        <f t="shared" si="127"/>
        <v>6</v>
      </c>
      <c r="H194" s="89">
        <f t="shared" si="127"/>
        <v>2</v>
      </c>
      <c r="I194" s="89">
        <f t="shared" si="127"/>
        <v>8</v>
      </c>
      <c r="J194" s="89">
        <f t="shared" si="127"/>
        <v>3</v>
      </c>
      <c r="K194" s="89">
        <f t="shared" si="127"/>
        <v>5</v>
      </c>
      <c r="L194" s="89">
        <f t="shared" si="127"/>
        <v>8</v>
      </c>
      <c r="M194" s="89">
        <f t="shared" si="127"/>
        <v>0</v>
      </c>
      <c r="N194" s="89">
        <f t="shared" si="127"/>
        <v>1</v>
      </c>
      <c r="O194" s="89">
        <f t="shared" si="127"/>
        <v>1</v>
      </c>
      <c r="P194" s="89">
        <f t="shared" si="127"/>
        <v>0</v>
      </c>
      <c r="Q194" s="89">
        <f t="shared" si="127"/>
        <v>0</v>
      </c>
      <c r="R194" s="89">
        <f t="shared" si="127"/>
        <v>0</v>
      </c>
      <c r="S194" s="89">
        <f t="shared" si="127"/>
        <v>0</v>
      </c>
      <c r="T194" s="89">
        <f t="shared" si="127"/>
        <v>0</v>
      </c>
      <c r="U194" s="89">
        <f t="shared" si="127"/>
        <v>0</v>
      </c>
      <c r="V194" s="89">
        <f t="shared" si="127"/>
        <v>0</v>
      </c>
      <c r="W194" s="89">
        <f t="shared" si="127"/>
        <v>0</v>
      </c>
      <c r="X194" s="89">
        <f t="shared" si="127"/>
        <v>0</v>
      </c>
      <c r="Y194" s="89">
        <f t="shared" si="127"/>
        <v>0</v>
      </c>
      <c r="Z194" s="89">
        <f t="shared" si="127"/>
        <v>0</v>
      </c>
      <c r="AA194" s="89">
        <f t="shared" si="127"/>
        <v>0</v>
      </c>
    </row>
    <row r="195" spans="1:27" outlineLevel="6" x14ac:dyDescent="0.25">
      <c r="A195" s="41">
        <v>13</v>
      </c>
      <c r="B195" s="41" t="s">
        <v>246</v>
      </c>
      <c r="C195" s="41" t="s">
        <v>247</v>
      </c>
      <c r="D195" s="91">
        <f t="shared" ref="D195:E198" si="128">G195+J195+M195+P195+S195+V195+Y195</f>
        <v>5</v>
      </c>
      <c r="E195" s="91">
        <f t="shared" si="128"/>
        <v>3</v>
      </c>
      <c r="F195" s="91">
        <f>SUM(D195:E195)</f>
        <v>8</v>
      </c>
      <c r="G195" s="91">
        <v>2</v>
      </c>
      <c r="H195" s="91"/>
      <c r="I195" s="91">
        <f>SUM(G195:H195)</f>
        <v>2</v>
      </c>
      <c r="J195" s="91">
        <v>3</v>
      </c>
      <c r="K195" s="91">
        <v>3</v>
      </c>
      <c r="L195" s="91">
        <f>SUM(J195:K195)</f>
        <v>6</v>
      </c>
      <c r="M195" s="91"/>
      <c r="N195" s="91"/>
      <c r="O195" s="91">
        <f>SUM(M195:N195)</f>
        <v>0</v>
      </c>
      <c r="P195" s="91"/>
      <c r="Q195" s="91"/>
      <c r="R195" s="91">
        <f>SUM(P195:Q195)</f>
        <v>0</v>
      </c>
      <c r="S195" s="91"/>
      <c r="T195" s="91"/>
      <c r="U195" s="91">
        <f>SUM(S195:T195)</f>
        <v>0</v>
      </c>
      <c r="V195" s="91"/>
      <c r="W195" s="91"/>
      <c r="X195" s="91">
        <f>SUM(V195:W195)</f>
        <v>0</v>
      </c>
      <c r="Y195" s="91"/>
      <c r="Z195" s="91"/>
      <c r="AA195" s="91">
        <f>SUM(Y195:Z195)</f>
        <v>0</v>
      </c>
    </row>
    <row r="196" spans="1:27" outlineLevel="6" x14ac:dyDescent="0.25">
      <c r="A196" s="41">
        <v>16</v>
      </c>
      <c r="B196" s="41" t="s">
        <v>248</v>
      </c>
      <c r="C196" s="41" t="s">
        <v>249</v>
      </c>
      <c r="D196" s="91">
        <f t="shared" si="128"/>
        <v>1</v>
      </c>
      <c r="E196" s="91">
        <f t="shared" si="128"/>
        <v>4</v>
      </c>
      <c r="F196" s="91">
        <f>SUM(D196:E196)</f>
        <v>5</v>
      </c>
      <c r="G196" s="91">
        <v>1</v>
      </c>
      <c r="H196" s="91">
        <v>2</v>
      </c>
      <c r="I196" s="91">
        <f>SUM(G196:H196)</f>
        <v>3</v>
      </c>
      <c r="J196" s="91"/>
      <c r="K196" s="91">
        <v>1</v>
      </c>
      <c r="L196" s="91">
        <f>SUM(J196:K196)</f>
        <v>1</v>
      </c>
      <c r="M196" s="91"/>
      <c r="N196" s="91">
        <v>1</v>
      </c>
      <c r="O196" s="91">
        <f>SUM(M196:N196)</f>
        <v>1</v>
      </c>
      <c r="P196" s="91"/>
      <c r="Q196" s="91"/>
      <c r="R196" s="91">
        <f>SUM(P196:Q196)</f>
        <v>0</v>
      </c>
      <c r="S196" s="91"/>
      <c r="T196" s="91"/>
      <c r="U196" s="91">
        <f>SUM(S196:T196)</f>
        <v>0</v>
      </c>
      <c r="V196" s="91"/>
      <c r="W196" s="91"/>
      <c r="X196" s="91">
        <f>SUM(V196:W196)</f>
        <v>0</v>
      </c>
      <c r="Y196" s="91"/>
      <c r="Z196" s="91"/>
      <c r="AA196" s="91">
        <f>SUM(Y196:Z196)</f>
        <v>0</v>
      </c>
    </row>
    <row r="197" spans="1:27" outlineLevel="6" x14ac:dyDescent="0.25">
      <c r="A197" s="41">
        <v>45</v>
      </c>
      <c r="B197" s="41" t="s">
        <v>244</v>
      </c>
      <c r="C197" s="41" t="s">
        <v>245</v>
      </c>
      <c r="D197" s="91">
        <f t="shared" si="128"/>
        <v>2</v>
      </c>
      <c r="E197" s="91">
        <f t="shared" si="128"/>
        <v>1</v>
      </c>
      <c r="F197" s="91">
        <f>SUM(D197:E197)</f>
        <v>3</v>
      </c>
      <c r="G197" s="91">
        <v>2</v>
      </c>
      <c r="H197" s="91"/>
      <c r="I197" s="91">
        <f>SUM(G197:H197)</f>
        <v>2</v>
      </c>
      <c r="J197" s="91"/>
      <c r="K197" s="91">
        <v>1</v>
      </c>
      <c r="L197" s="91">
        <f>SUM(J197:K197)</f>
        <v>1</v>
      </c>
      <c r="M197" s="91"/>
      <c r="N197" s="91"/>
      <c r="O197" s="91">
        <f>SUM(M197:N197)</f>
        <v>0</v>
      </c>
      <c r="P197" s="91"/>
      <c r="Q197" s="91"/>
      <c r="R197" s="91">
        <f>SUM(P197:Q197)</f>
        <v>0</v>
      </c>
      <c r="S197" s="91"/>
      <c r="T197" s="91"/>
      <c r="U197" s="91">
        <f>SUM(S197:T197)</f>
        <v>0</v>
      </c>
      <c r="V197" s="91"/>
      <c r="W197" s="91"/>
      <c r="X197" s="91">
        <f>SUM(V197:W197)</f>
        <v>0</v>
      </c>
      <c r="Y197" s="91"/>
      <c r="Z197" s="91"/>
      <c r="AA197" s="91">
        <f>SUM(Y197:Z197)</f>
        <v>0</v>
      </c>
    </row>
    <row r="198" spans="1:27" outlineLevel="6" x14ac:dyDescent="0.25">
      <c r="A198" s="41">
        <v>52</v>
      </c>
      <c r="B198" s="41" t="s">
        <v>236</v>
      </c>
      <c r="C198" s="41" t="s">
        <v>237</v>
      </c>
      <c r="D198" s="91">
        <f t="shared" si="128"/>
        <v>1</v>
      </c>
      <c r="E198" s="91">
        <f t="shared" si="128"/>
        <v>0</v>
      </c>
      <c r="F198" s="91">
        <f>SUM(D198:E198)</f>
        <v>1</v>
      </c>
      <c r="G198" s="91">
        <v>1</v>
      </c>
      <c r="H198" s="91"/>
      <c r="I198" s="91">
        <f>SUM(G198:H198)</f>
        <v>1</v>
      </c>
      <c r="J198" s="91"/>
      <c r="K198" s="91"/>
      <c r="L198" s="91">
        <f>SUM(J198:K198)</f>
        <v>0</v>
      </c>
      <c r="M198" s="91"/>
      <c r="N198" s="91"/>
      <c r="O198" s="91">
        <f>SUM(M198:N198)</f>
        <v>0</v>
      </c>
      <c r="P198" s="91"/>
      <c r="Q198" s="91"/>
      <c r="R198" s="91">
        <f>SUM(P198:Q198)</f>
        <v>0</v>
      </c>
      <c r="S198" s="91"/>
      <c r="T198" s="91"/>
      <c r="U198" s="91">
        <f>SUM(S198:T198)</f>
        <v>0</v>
      </c>
      <c r="V198" s="91"/>
      <c r="W198" s="91"/>
      <c r="X198" s="91">
        <f>SUM(V198:W198)</f>
        <v>0</v>
      </c>
      <c r="Y198" s="91"/>
      <c r="Z198" s="91"/>
      <c r="AA198" s="91">
        <f>SUM(Y198:Z198)</f>
        <v>0</v>
      </c>
    </row>
    <row r="199" spans="1:27" s="90" customFormat="1" outlineLevel="5" x14ac:dyDescent="0.25">
      <c r="A199" s="245" t="s">
        <v>590</v>
      </c>
      <c r="B199" s="245"/>
      <c r="C199" s="245"/>
      <c r="D199" s="89">
        <f t="shared" ref="D199:AA199" si="129">SUBTOTAL(9,D200:D202)</f>
        <v>11</v>
      </c>
      <c r="E199" s="89">
        <f t="shared" si="129"/>
        <v>0</v>
      </c>
      <c r="F199" s="89">
        <f t="shared" si="129"/>
        <v>11</v>
      </c>
      <c r="G199" s="89">
        <f t="shared" si="129"/>
        <v>0</v>
      </c>
      <c r="H199" s="89">
        <f t="shared" si="129"/>
        <v>0</v>
      </c>
      <c r="I199" s="89">
        <f t="shared" si="129"/>
        <v>0</v>
      </c>
      <c r="J199" s="89">
        <f t="shared" si="129"/>
        <v>8</v>
      </c>
      <c r="K199" s="89">
        <f t="shared" si="129"/>
        <v>0</v>
      </c>
      <c r="L199" s="89">
        <f t="shared" si="129"/>
        <v>8</v>
      </c>
      <c r="M199" s="89">
        <f t="shared" si="129"/>
        <v>3</v>
      </c>
      <c r="N199" s="89">
        <f t="shared" si="129"/>
        <v>0</v>
      </c>
      <c r="O199" s="89">
        <f t="shared" si="129"/>
        <v>3</v>
      </c>
      <c r="P199" s="89">
        <f t="shared" si="129"/>
        <v>0</v>
      </c>
      <c r="Q199" s="89">
        <f t="shared" si="129"/>
        <v>0</v>
      </c>
      <c r="R199" s="89">
        <f t="shared" si="129"/>
        <v>0</v>
      </c>
      <c r="S199" s="89">
        <f t="shared" si="129"/>
        <v>0</v>
      </c>
      <c r="T199" s="89">
        <f t="shared" si="129"/>
        <v>0</v>
      </c>
      <c r="U199" s="89">
        <f t="shared" si="129"/>
        <v>0</v>
      </c>
      <c r="V199" s="89">
        <f t="shared" si="129"/>
        <v>0</v>
      </c>
      <c r="W199" s="89">
        <f t="shared" si="129"/>
        <v>0</v>
      </c>
      <c r="X199" s="89">
        <f t="shared" si="129"/>
        <v>0</v>
      </c>
      <c r="Y199" s="89">
        <f t="shared" si="129"/>
        <v>0</v>
      </c>
      <c r="Z199" s="89">
        <f t="shared" si="129"/>
        <v>0</v>
      </c>
      <c r="AA199" s="89">
        <f t="shared" si="129"/>
        <v>0</v>
      </c>
    </row>
    <row r="200" spans="1:27" outlineLevel="6" x14ac:dyDescent="0.25">
      <c r="A200" s="41">
        <v>14.0901</v>
      </c>
      <c r="B200" s="41" t="s">
        <v>257</v>
      </c>
      <c r="C200" s="41" t="s">
        <v>258</v>
      </c>
      <c r="D200" s="91">
        <f t="shared" ref="D200:E202" si="130">G200+J200+M200+P200+S200+V200+Y200</f>
        <v>7</v>
      </c>
      <c r="E200" s="91">
        <f t="shared" si="130"/>
        <v>0</v>
      </c>
      <c r="F200" s="91">
        <f>SUM(D200:E200)</f>
        <v>7</v>
      </c>
      <c r="G200" s="91"/>
      <c r="H200" s="91"/>
      <c r="I200" s="91">
        <f>SUM(G200:H200)</f>
        <v>0</v>
      </c>
      <c r="J200" s="91">
        <v>4</v>
      </c>
      <c r="K200" s="91"/>
      <c r="L200" s="91">
        <f>SUM(J200:K200)</f>
        <v>4</v>
      </c>
      <c r="M200" s="91">
        <v>3</v>
      </c>
      <c r="N200" s="91"/>
      <c r="O200" s="91">
        <f>SUM(M200:N200)</f>
        <v>3</v>
      </c>
      <c r="P200" s="91"/>
      <c r="Q200" s="91"/>
      <c r="R200" s="91">
        <f>SUM(P200:Q200)</f>
        <v>0</v>
      </c>
      <c r="S200" s="91"/>
      <c r="T200" s="91"/>
      <c r="U200" s="91">
        <f>SUM(S200:T200)</f>
        <v>0</v>
      </c>
      <c r="V200" s="91"/>
      <c r="W200" s="91"/>
      <c r="X200" s="91">
        <f>SUM(V200:W200)</f>
        <v>0</v>
      </c>
      <c r="Y200" s="91"/>
      <c r="Z200" s="91"/>
      <c r="AA200" s="91">
        <f>SUM(Y200:Z200)</f>
        <v>0</v>
      </c>
    </row>
    <row r="201" spans="1:27" outlineLevel="6" x14ac:dyDescent="0.25">
      <c r="A201" s="41">
        <v>14.100099999999999</v>
      </c>
      <c r="B201" s="41" t="s">
        <v>259</v>
      </c>
      <c r="C201" s="41" t="s">
        <v>260</v>
      </c>
      <c r="D201" s="91">
        <f t="shared" si="130"/>
        <v>1</v>
      </c>
      <c r="E201" s="91">
        <f t="shared" si="130"/>
        <v>0</v>
      </c>
      <c r="F201" s="91">
        <f>SUM(D201:E201)</f>
        <v>1</v>
      </c>
      <c r="G201" s="91"/>
      <c r="H201" s="91"/>
      <c r="I201" s="91">
        <f>SUM(G201:H201)</f>
        <v>0</v>
      </c>
      <c r="J201" s="91">
        <v>1</v>
      </c>
      <c r="K201" s="91"/>
      <c r="L201" s="91">
        <f>SUM(J201:K201)</f>
        <v>1</v>
      </c>
      <c r="M201" s="91"/>
      <c r="N201" s="91"/>
      <c r="O201" s="91">
        <f>SUM(M201:N201)</f>
        <v>0</v>
      </c>
      <c r="P201" s="91"/>
      <c r="Q201" s="91"/>
      <c r="R201" s="91">
        <f>SUM(P201:Q201)</f>
        <v>0</v>
      </c>
      <c r="S201" s="91"/>
      <c r="T201" s="91"/>
      <c r="U201" s="91">
        <f>SUM(S201:T201)</f>
        <v>0</v>
      </c>
      <c r="V201" s="91"/>
      <c r="W201" s="91"/>
      <c r="X201" s="91">
        <f>SUM(V201:W201)</f>
        <v>0</v>
      </c>
      <c r="Y201" s="91"/>
      <c r="Z201" s="91"/>
      <c r="AA201" s="91">
        <f>SUM(Y201:Z201)</f>
        <v>0</v>
      </c>
    </row>
    <row r="202" spans="1:27" outlineLevel="6" x14ac:dyDescent="0.25">
      <c r="A202" s="41">
        <v>14.190099999999999</v>
      </c>
      <c r="B202" s="41" t="s">
        <v>261</v>
      </c>
      <c r="C202" s="41" t="s">
        <v>262</v>
      </c>
      <c r="D202" s="91">
        <f t="shared" si="130"/>
        <v>3</v>
      </c>
      <c r="E202" s="91">
        <f t="shared" si="130"/>
        <v>0</v>
      </c>
      <c r="F202" s="91">
        <f>SUM(D202:E202)</f>
        <v>3</v>
      </c>
      <c r="G202" s="91"/>
      <c r="H202" s="91"/>
      <c r="I202" s="91">
        <f>SUM(G202:H202)</f>
        <v>0</v>
      </c>
      <c r="J202" s="91">
        <v>3</v>
      </c>
      <c r="K202" s="91"/>
      <c r="L202" s="91">
        <f>SUM(J202:K202)</f>
        <v>3</v>
      </c>
      <c r="M202" s="91"/>
      <c r="N202" s="91"/>
      <c r="O202" s="91">
        <f>SUM(M202:N202)</f>
        <v>0</v>
      </c>
      <c r="P202" s="91"/>
      <c r="Q202" s="91"/>
      <c r="R202" s="91">
        <f>SUM(P202:Q202)</f>
        <v>0</v>
      </c>
      <c r="S202" s="91"/>
      <c r="T202" s="91"/>
      <c r="U202" s="91">
        <f>SUM(S202:T202)</f>
        <v>0</v>
      </c>
      <c r="V202" s="91"/>
      <c r="W202" s="91"/>
      <c r="X202" s="91">
        <f>SUM(V202:W202)</f>
        <v>0</v>
      </c>
      <c r="Y202" s="91"/>
      <c r="Z202" s="91"/>
      <c r="AA202" s="91">
        <f>SUM(Y202:Z202)</f>
        <v>0</v>
      </c>
    </row>
    <row r="203" spans="1:27" s="90" customFormat="1" outlineLevel="3" x14ac:dyDescent="0.25">
      <c r="A203" s="244" t="s">
        <v>363</v>
      </c>
      <c r="B203" s="244"/>
      <c r="C203" s="244"/>
      <c r="D203" s="89">
        <f t="shared" ref="D203:AA203" si="131">SUBTOTAL(9,D206:D248)</f>
        <v>556</v>
      </c>
      <c r="E203" s="89">
        <f t="shared" si="131"/>
        <v>1319</v>
      </c>
      <c r="F203" s="89">
        <f t="shared" si="131"/>
        <v>1875</v>
      </c>
      <c r="G203" s="89">
        <f t="shared" si="131"/>
        <v>132</v>
      </c>
      <c r="H203" s="89">
        <f t="shared" si="131"/>
        <v>328</v>
      </c>
      <c r="I203" s="89">
        <f t="shared" si="131"/>
        <v>460</v>
      </c>
      <c r="J203" s="89">
        <f t="shared" si="131"/>
        <v>212</v>
      </c>
      <c r="K203" s="89">
        <f t="shared" si="131"/>
        <v>425</v>
      </c>
      <c r="L203" s="89">
        <f t="shared" si="131"/>
        <v>637</v>
      </c>
      <c r="M203" s="89">
        <f t="shared" si="131"/>
        <v>66</v>
      </c>
      <c r="N203" s="89">
        <f t="shared" si="131"/>
        <v>183</v>
      </c>
      <c r="O203" s="89">
        <f t="shared" si="131"/>
        <v>249</v>
      </c>
      <c r="P203" s="89">
        <f t="shared" si="131"/>
        <v>137</v>
      </c>
      <c r="Q203" s="89">
        <f t="shared" si="131"/>
        <v>362</v>
      </c>
      <c r="R203" s="89">
        <f t="shared" si="131"/>
        <v>499</v>
      </c>
      <c r="S203" s="89">
        <f t="shared" si="131"/>
        <v>0</v>
      </c>
      <c r="T203" s="89">
        <f t="shared" si="131"/>
        <v>2</v>
      </c>
      <c r="U203" s="89">
        <f t="shared" si="131"/>
        <v>2</v>
      </c>
      <c r="V203" s="89">
        <f t="shared" si="131"/>
        <v>9</v>
      </c>
      <c r="W203" s="89">
        <f t="shared" si="131"/>
        <v>19</v>
      </c>
      <c r="X203" s="89">
        <f t="shared" si="131"/>
        <v>28</v>
      </c>
      <c r="Y203" s="89">
        <f t="shared" si="131"/>
        <v>0</v>
      </c>
      <c r="Z203" s="89">
        <f t="shared" si="131"/>
        <v>0</v>
      </c>
      <c r="AA203" s="89">
        <f t="shared" si="131"/>
        <v>0</v>
      </c>
    </row>
    <row r="204" spans="1:27" s="90" customFormat="1" outlineLevel="4" x14ac:dyDescent="0.25">
      <c r="A204" s="243" t="s">
        <v>10</v>
      </c>
      <c r="B204" s="243"/>
      <c r="C204" s="243"/>
      <c r="D204" s="89">
        <f t="shared" ref="D204:AA204" si="132">SUBTOTAL(9,D206:D234)</f>
        <v>366</v>
      </c>
      <c r="E204" s="89">
        <f t="shared" si="132"/>
        <v>1024</v>
      </c>
      <c r="F204" s="89">
        <f t="shared" si="132"/>
        <v>1390</v>
      </c>
      <c r="G204" s="89">
        <f t="shared" si="132"/>
        <v>73</v>
      </c>
      <c r="H204" s="89">
        <f t="shared" si="132"/>
        <v>230</v>
      </c>
      <c r="I204" s="89">
        <f t="shared" si="132"/>
        <v>303</v>
      </c>
      <c r="J204" s="89">
        <f t="shared" si="132"/>
        <v>81</v>
      </c>
      <c r="K204" s="89">
        <f t="shared" si="132"/>
        <v>228</v>
      </c>
      <c r="L204" s="89">
        <f t="shared" si="132"/>
        <v>309</v>
      </c>
      <c r="M204" s="89">
        <f t="shared" si="132"/>
        <v>66</v>
      </c>
      <c r="N204" s="89">
        <f t="shared" si="132"/>
        <v>183</v>
      </c>
      <c r="O204" s="89">
        <f t="shared" si="132"/>
        <v>249</v>
      </c>
      <c r="P204" s="89">
        <f t="shared" si="132"/>
        <v>137</v>
      </c>
      <c r="Q204" s="89">
        <f t="shared" si="132"/>
        <v>362</v>
      </c>
      <c r="R204" s="89">
        <f t="shared" si="132"/>
        <v>499</v>
      </c>
      <c r="S204" s="89">
        <f t="shared" si="132"/>
        <v>0</v>
      </c>
      <c r="T204" s="89">
        <f t="shared" si="132"/>
        <v>2</v>
      </c>
      <c r="U204" s="89">
        <f t="shared" si="132"/>
        <v>2</v>
      </c>
      <c r="V204" s="89">
        <f t="shared" si="132"/>
        <v>9</v>
      </c>
      <c r="W204" s="89">
        <f t="shared" si="132"/>
        <v>19</v>
      </c>
      <c r="X204" s="89">
        <f t="shared" si="132"/>
        <v>28</v>
      </c>
      <c r="Y204" s="89">
        <f t="shared" si="132"/>
        <v>0</v>
      </c>
      <c r="Z204" s="89">
        <f t="shared" si="132"/>
        <v>0</v>
      </c>
      <c r="AA204" s="89">
        <f t="shared" si="132"/>
        <v>0</v>
      </c>
    </row>
    <row r="205" spans="1:27" s="90" customFormat="1" outlineLevel="5" x14ac:dyDescent="0.25">
      <c r="A205" s="245" t="s">
        <v>19</v>
      </c>
      <c r="B205" s="245"/>
      <c r="C205" s="245"/>
      <c r="D205" s="89">
        <f t="shared" ref="D205:AA205" si="133">SUBTOTAL(9,D206:D218)</f>
        <v>305</v>
      </c>
      <c r="E205" s="89">
        <f t="shared" si="133"/>
        <v>854</v>
      </c>
      <c r="F205" s="89">
        <f t="shared" si="133"/>
        <v>1159</v>
      </c>
      <c r="G205" s="89">
        <f t="shared" si="133"/>
        <v>56</v>
      </c>
      <c r="H205" s="89">
        <f t="shared" si="133"/>
        <v>184</v>
      </c>
      <c r="I205" s="89">
        <f t="shared" si="133"/>
        <v>240</v>
      </c>
      <c r="J205" s="89">
        <f t="shared" si="133"/>
        <v>65</v>
      </c>
      <c r="K205" s="89">
        <f t="shared" si="133"/>
        <v>188</v>
      </c>
      <c r="L205" s="89">
        <f t="shared" si="133"/>
        <v>253</v>
      </c>
      <c r="M205" s="89">
        <f t="shared" si="133"/>
        <v>59</v>
      </c>
      <c r="N205" s="89">
        <f t="shared" si="133"/>
        <v>157</v>
      </c>
      <c r="O205" s="89">
        <f t="shared" si="133"/>
        <v>216</v>
      </c>
      <c r="P205" s="89">
        <f t="shared" si="133"/>
        <v>116</v>
      </c>
      <c r="Q205" s="89">
        <f t="shared" si="133"/>
        <v>308</v>
      </c>
      <c r="R205" s="89">
        <f t="shared" si="133"/>
        <v>424</v>
      </c>
      <c r="S205" s="89">
        <f t="shared" si="133"/>
        <v>0</v>
      </c>
      <c r="T205" s="89">
        <f t="shared" si="133"/>
        <v>1</v>
      </c>
      <c r="U205" s="89">
        <f t="shared" si="133"/>
        <v>1</v>
      </c>
      <c r="V205" s="89">
        <f t="shared" si="133"/>
        <v>9</v>
      </c>
      <c r="W205" s="89">
        <f t="shared" si="133"/>
        <v>16</v>
      </c>
      <c r="X205" s="89">
        <f t="shared" si="133"/>
        <v>25</v>
      </c>
      <c r="Y205" s="89">
        <f t="shared" si="133"/>
        <v>0</v>
      </c>
      <c r="Z205" s="89">
        <f t="shared" si="133"/>
        <v>0</v>
      </c>
      <c r="AA205" s="89">
        <f t="shared" si="133"/>
        <v>0</v>
      </c>
    </row>
    <row r="206" spans="1:27" outlineLevel="6" x14ac:dyDescent="0.25">
      <c r="A206" s="41">
        <v>16.010100000000001</v>
      </c>
      <c r="B206" s="41" t="s">
        <v>303</v>
      </c>
      <c r="C206" s="41" t="s">
        <v>304</v>
      </c>
      <c r="D206" s="91">
        <f t="shared" ref="D206:E218" si="134">G206+J206+M206+P206+S206+V206+Y206</f>
        <v>54</v>
      </c>
      <c r="E206" s="91">
        <f t="shared" si="134"/>
        <v>342</v>
      </c>
      <c r="F206" s="91">
        <f t="shared" ref="F206:F218" si="135">SUM(D206:E206)</f>
        <v>396</v>
      </c>
      <c r="G206" s="91">
        <v>10</v>
      </c>
      <c r="H206" s="91">
        <v>72</v>
      </c>
      <c r="I206" s="91">
        <f t="shared" ref="I206:I218" si="136">SUM(G206:H206)</f>
        <v>82</v>
      </c>
      <c r="J206" s="91">
        <v>6</v>
      </c>
      <c r="K206" s="91">
        <v>84</v>
      </c>
      <c r="L206" s="91">
        <f t="shared" ref="L206:L218" si="137">SUM(J206:K206)</f>
        <v>90</v>
      </c>
      <c r="M206" s="91">
        <v>9</v>
      </c>
      <c r="N206" s="91">
        <v>59</v>
      </c>
      <c r="O206" s="91">
        <f t="shared" ref="O206:O218" si="138">SUM(M206:N206)</f>
        <v>68</v>
      </c>
      <c r="P206" s="91">
        <v>24</v>
      </c>
      <c r="Q206" s="91">
        <v>118</v>
      </c>
      <c r="R206" s="91">
        <f t="shared" ref="R206:R218" si="139">SUM(P206:Q206)</f>
        <v>142</v>
      </c>
      <c r="S206" s="91"/>
      <c r="T206" s="91">
        <v>1</v>
      </c>
      <c r="U206" s="91">
        <f t="shared" ref="U206:U218" si="140">SUM(S206:T206)</f>
        <v>1</v>
      </c>
      <c r="V206" s="91">
        <v>5</v>
      </c>
      <c r="W206" s="91">
        <v>8</v>
      </c>
      <c r="X206" s="91">
        <f t="shared" ref="X206:X218" si="141">SUM(V206:W206)</f>
        <v>13</v>
      </c>
      <c r="Y206" s="91"/>
      <c r="Z206" s="91"/>
      <c r="AA206" s="91">
        <f t="shared" ref="AA206:AA218" si="142">SUM(Y206:Z206)</f>
        <v>0</v>
      </c>
    </row>
    <row r="207" spans="1:27" outlineLevel="6" x14ac:dyDescent="0.25">
      <c r="A207" s="41">
        <v>16.010400000000001</v>
      </c>
      <c r="B207" s="41" t="s">
        <v>307</v>
      </c>
      <c r="C207" s="41" t="s">
        <v>308</v>
      </c>
      <c r="D207" s="91">
        <f t="shared" si="134"/>
        <v>18</v>
      </c>
      <c r="E207" s="91">
        <f t="shared" si="134"/>
        <v>73</v>
      </c>
      <c r="F207" s="91">
        <f t="shared" si="135"/>
        <v>91</v>
      </c>
      <c r="G207" s="91"/>
      <c r="H207" s="91">
        <v>11</v>
      </c>
      <c r="I207" s="91">
        <f t="shared" si="136"/>
        <v>11</v>
      </c>
      <c r="J207" s="91">
        <v>3</v>
      </c>
      <c r="K207" s="91">
        <v>14</v>
      </c>
      <c r="L207" s="91">
        <f t="shared" si="137"/>
        <v>17</v>
      </c>
      <c r="M207" s="91">
        <v>3</v>
      </c>
      <c r="N207" s="91">
        <v>17</v>
      </c>
      <c r="O207" s="91">
        <f t="shared" si="138"/>
        <v>20</v>
      </c>
      <c r="P207" s="91">
        <v>12</v>
      </c>
      <c r="Q207" s="91">
        <v>31</v>
      </c>
      <c r="R207" s="91">
        <f t="shared" si="139"/>
        <v>43</v>
      </c>
      <c r="S207" s="91"/>
      <c r="T207" s="91"/>
      <c r="U207" s="91">
        <f t="shared" si="140"/>
        <v>0</v>
      </c>
      <c r="V207" s="91"/>
      <c r="W207" s="91"/>
      <c r="X207" s="91">
        <f t="shared" si="141"/>
        <v>0</v>
      </c>
      <c r="Y207" s="91"/>
      <c r="Z207" s="91"/>
      <c r="AA207" s="91">
        <f t="shared" si="142"/>
        <v>0</v>
      </c>
    </row>
    <row r="208" spans="1:27" outlineLevel="6" x14ac:dyDescent="0.25">
      <c r="A208" s="41">
        <v>16.010400000000001</v>
      </c>
      <c r="B208" s="41" t="s">
        <v>309</v>
      </c>
      <c r="C208" s="41" t="s">
        <v>310</v>
      </c>
      <c r="D208" s="91">
        <f t="shared" si="134"/>
        <v>16</v>
      </c>
      <c r="E208" s="91">
        <f t="shared" si="134"/>
        <v>43</v>
      </c>
      <c r="F208" s="91">
        <f t="shared" si="135"/>
        <v>59</v>
      </c>
      <c r="G208" s="91"/>
      <c r="H208" s="91"/>
      <c r="I208" s="91">
        <f t="shared" si="136"/>
        <v>0</v>
      </c>
      <c r="J208" s="91">
        <v>2</v>
      </c>
      <c r="K208" s="91">
        <v>12</v>
      </c>
      <c r="L208" s="91">
        <f t="shared" si="137"/>
        <v>14</v>
      </c>
      <c r="M208" s="91">
        <v>5</v>
      </c>
      <c r="N208" s="91">
        <v>15</v>
      </c>
      <c r="O208" s="91">
        <f t="shared" si="138"/>
        <v>20</v>
      </c>
      <c r="P208" s="91">
        <v>9</v>
      </c>
      <c r="Q208" s="91">
        <v>16</v>
      </c>
      <c r="R208" s="91">
        <f t="shared" si="139"/>
        <v>25</v>
      </c>
      <c r="S208" s="91"/>
      <c r="T208" s="91"/>
      <c r="U208" s="91">
        <f t="shared" si="140"/>
        <v>0</v>
      </c>
      <c r="V208" s="91"/>
      <c r="W208" s="91"/>
      <c r="X208" s="91">
        <f t="shared" si="141"/>
        <v>0</v>
      </c>
      <c r="Y208" s="91"/>
      <c r="Z208" s="91"/>
      <c r="AA208" s="91">
        <f t="shared" si="142"/>
        <v>0</v>
      </c>
    </row>
    <row r="209" spans="1:27" outlineLevel="6" x14ac:dyDescent="0.25">
      <c r="A209" s="41">
        <v>16.090499999999999</v>
      </c>
      <c r="B209" s="41" t="s">
        <v>288</v>
      </c>
      <c r="C209" s="41" t="s">
        <v>289</v>
      </c>
      <c r="D209" s="91">
        <f t="shared" si="134"/>
        <v>7</v>
      </c>
      <c r="E209" s="91">
        <f t="shared" si="134"/>
        <v>26</v>
      </c>
      <c r="F209" s="91">
        <f t="shared" si="135"/>
        <v>33</v>
      </c>
      <c r="G209" s="91">
        <v>2</v>
      </c>
      <c r="H209" s="91">
        <v>2</v>
      </c>
      <c r="I209" s="91">
        <f t="shared" si="136"/>
        <v>4</v>
      </c>
      <c r="J209" s="91">
        <v>1</v>
      </c>
      <c r="K209" s="91">
        <v>2</v>
      </c>
      <c r="L209" s="91">
        <f t="shared" si="137"/>
        <v>3</v>
      </c>
      <c r="M209" s="91">
        <v>1</v>
      </c>
      <c r="N209" s="91">
        <v>4</v>
      </c>
      <c r="O209" s="91">
        <f t="shared" si="138"/>
        <v>5</v>
      </c>
      <c r="P209" s="91">
        <v>3</v>
      </c>
      <c r="Q209" s="91">
        <v>16</v>
      </c>
      <c r="R209" s="91">
        <f t="shared" si="139"/>
        <v>19</v>
      </c>
      <c r="S209" s="91"/>
      <c r="T209" s="91"/>
      <c r="U209" s="91">
        <f t="shared" si="140"/>
        <v>0</v>
      </c>
      <c r="V209" s="91"/>
      <c r="W209" s="91">
        <v>2</v>
      </c>
      <c r="X209" s="91">
        <f t="shared" si="141"/>
        <v>2</v>
      </c>
      <c r="Y209" s="91"/>
      <c r="Z209" s="91"/>
      <c r="AA209" s="91">
        <f t="shared" si="142"/>
        <v>0</v>
      </c>
    </row>
    <row r="210" spans="1:27" outlineLevel="6" x14ac:dyDescent="0.25">
      <c r="A210" s="41">
        <v>23.010100000000001</v>
      </c>
      <c r="B210" s="41" t="s">
        <v>300</v>
      </c>
      <c r="C210" s="41" t="s">
        <v>301</v>
      </c>
      <c r="D210" s="91">
        <f t="shared" si="134"/>
        <v>6</v>
      </c>
      <c r="E210" s="91">
        <f t="shared" si="134"/>
        <v>31</v>
      </c>
      <c r="F210" s="91">
        <f t="shared" si="135"/>
        <v>37</v>
      </c>
      <c r="G210" s="91">
        <v>3</v>
      </c>
      <c r="H210" s="91">
        <v>19</v>
      </c>
      <c r="I210" s="91">
        <f t="shared" si="136"/>
        <v>22</v>
      </c>
      <c r="J210" s="91"/>
      <c r="K210" s="91">
        <v>4</v>
      </c>
      <c r="L210" s="91">
        <f t="shared" si="137"/>
        <v>4</v>
      </c>
      <c r="M210" s="91">
        <v>1</v>
      </c>
      <c r="N210" s="91">
        <v>3</v>
      </c>
      <c r="O210" s="91">
        <f t="shared" si="138"/>
        <v>4</v>
      </c>
      <c r="P210" s="91">
        <v>2</v>
      </c>
      <c r="Q210" s="91">
        <v>5</v>
      </c>
      <c r="R210" s="91">
        <f t="shared" si="139"/>
        <v>7</v>
      </c>
      <c r="S210" s="91"/>
      <c r="T210" s="91"/>
      <c r="U210" s="91">
        <f t="shared" si="140"/>
        <v>0</v>
      </c>
      <c r="V210" s="91"/>
      <c r="W210" s="91"/>
      <c r="X210" s="91">
        <f t="shared" si="141"/>
        <v>0</v>
      </c>
      <c r="Y210" s="91"/>
      <c r="Z210" s="91"/>
      <c r="AA210" s="91">
        <f t="shared" si="142"/>
        <v>0</v>
      </c>
    </row>
    <row r="211" spans="1:27" outlineLevel="6" x14ac:dyDescent="0.25">
      <c r="A211" s="41">
        <v>23.9999</v>
      </c>
      <c r="B211" s="41" t="s">
        <v>305</v>
      </c>
      <c r="C211" s="41" t="s">
        <v>306</v>
      </c>
      <c r="D211" s="91">
        <f t="shared" si="134"/>
        <v>10</v>
      </c>
      <c r="E211" s="91">
        <f t="shared" si="134"/>
        <v>25</v>
      </c>
      <c r="F211" s="91">
        <f t="shared" si="135"/>
        <v>35</v>
      </c>
      <c r="G211" s="91">
        <v>1</v>
      </c>
      <c r="H211" s="91">
        <v>2</v>
      </c>
      <c r="I211" s="91">
        <f t="shared" si="136"/>
        <v>3</v>
      </c>
      <c r="J211" s="91">
        <v>2</v>
      </c>
      <c r="K211" s="91">
        <v>9</v>
      </c>
      <c r="L211" s="91">
        <f t="shared" si="137"/>
        <v>11</v>
      </c>
      <c r="M211" s="91">
        <v>5</v>
      </c>
      <c r="N211" s="91">
        <v>9</v>
      </c>
      <c r="O211" s="91">
        <f t="shared" si="138"/>
        <v>14</v>
      </c>
      <c r="P211" s="91">
        <v>2</v>
      </c>
      <c r="Q211" s="91">
        <v>5</v>
      </c>
      <c r="R211" s="91">
        <f t="shared" si="139"/>
        <v>7</v>
      </c>
      <c r="S211" s="91"/>
      <c r="T211" s="91"/>
      <c r="U211" s="91">
        <f t="shared" si="140"/>
        <v>0</v>
      </c>
      <c r="V211" s="91"/>
      <c r="W211" s="91"/>
      <c r="X211" s="91">
        <f t="shared" si="141"/>
        <v>0</v>
      </c>
      <c r="Y211" s="91"/>
      <c r="Z211" s="91"/>
      <c r="AA211" s="91">
        <f t="shared" si="142"/>
        <v>0</v>
      </c>
    </row>
    <row r="212" spans="1:27" outlineLevel="6" x14ac:dyDescent="0.25">
      <c r="A212" s="41">
        <v>38.010100000000001</v>
      </c>
      <c r="B212" s="41" t="s">
        <v>290</v>
      </c>
      <c r="C212" s="41" t="s">
        <v>291</v>
      </c>
      <c r="D212" s="91">
        <f t="shared" si="134"/>
        <v>16</v>
      </c>
      <c r="E212" s="91">
        <f t="shared" si="134"/>
        <v>15</v>
      </c>
      <c r="F212" s="91">
        <f t="shared" si="135"/>
        <v>31</v>
      </c>
      <c r="G212" s="91">
        <v>4</v>
      </c>
      <c r="H212" s="91">
        <v>4</v>
      </c>
      <c r="I212" s="91">
        <f t="shared" si="136"/>
        <v>8</v>
      </c>
      <c r="J212" s="91">
        <v>5</v>
      </c>
      <c r="K212" s="91">
        <v>6</v>
      </c>
      <c r="L212" s="91">
        <f t="shared" si="137"/>
        <v>11</v>
      </c>
      <c r="M212" s="91">
        <v>4</v>
      </c>
      <c r="N212" s="91">
        <v>1</v>
      </c>
      <c r="O212" s="91">
        <f t="shared" si="138"/>
        <v>5</v>
      </c>
      <c r="P212" s="91">
        <v>3</v>
      </c>
      <c r="Q212" s="91">
        <v>4</v>
      </c>
      <c r="R212" s="91">
        <f t="shared" si="139"/>
        <v>7</v>
      </c>
      <c r="S212" s="91"/>
      <c r="T212" s="91"/>
      <c r="U212" s="91">
        <f t="shared" si="140"/>
        <v>0</v>
      </c>
      <c r="V212" s="91"/>
      <c r="W212" s="91"/>
      <c r="X212" s="91">
        <f t="shared" si="141"/>
        <v>0</v>
      </c>
      <c r="Y212" s="91"/>
      <c r="Z212" s="91"/>
      <c r="AA212" s="91">
        <f t="shared" si="142"/>
        <v>0</v>
      </c>
    </row>
    <row r="213" spans="1:27" outlineLevel="6" x14ac:dyDescent="0.25">
      <c r="A213" s="41">
        <v>50.0501</v>
      </c>
      <c r="B213" s="41" t="s">
        <v>277</v>
      </c>
      <c r="C213" s="41" t="s">
        <v>278</v>
      </c>
      <c r="D213" s="91">
        <f t="shared" si="134"/>
        <v>79</v>
      </c>
      <c r="E213" s="91">
        <f t="shared" si="134"/>
        <v>170</v>
      </c>
      <c r="F213" s="91">
        <f t="shared" si="135"/>
        <v>249</v>
      </c>
      <c r="G213" s="91">
        <v>15</v>
      </c>
      <c r="H213" s="91">
        <v>39</v>
      </c>
      <c r="I213" s="91">
        <f t="shared" si="136"/>
        <v>54</v>
      </c>
      <c r="J213" s="91">
        <v>24</v>
      </c>
      <c r="K213" s="91">
        <v>36</v>
      </c>
      <c r="L213" s="91">
        <f t="shared" si="137"/>
        <v>60</v>
      </c>
      <c r="M213" s="91">
        <v>14</v>
      </c>
      <c r="N213" s="91">
        <v>33</v>
      </c>
      <c r="O213" s="91">
        <f t="shared" si="138"/>
        <v>47</v>
      </c>
      <c r="P213" s="91">
        <v>26</v>
      </c>
      <c r="Q213" s="91">
        <v>59</v>
      </c>
      <c r="R213" s="91">
        <f t="shared" si="139"/>
        <v>85</v>
      </c>
      <c r="S213" s="91"/>
      <c r="T213" s="91"/>
      <c r="U213" s="91">
        <f t="shared" si="140"/>
        <v>0</v>
      </c>
      <c r="V213" s="91"/>
      <c r="W213" s="91">
        <v>3</v>
      </c>
      <c r="X213" s="91">
        <f t="shared" si="141"/>
        <v>3</v>
      </c>
      <c r="Y213" s="91"/>
      <c r="Z213" s="91"/>
      <c r="AA213" s="91">
        <f t="shared" si="142"/>
        <v>0</v>
      </c>
    </row>
    <row r="214" spans="1:27" outlineLevel="6" x14ac:dyDescent="0.25">
      <c r="A214" s="41">
        <v>50.070300000000003</v>
      </c>
      <c r="B214" s="41" t="s">
        <v>298</v>
      </c>
      <c r="C214" s="41" t="s">
        <v>299</v>
      </c>
      <c r="D214" s="91">
        <f t="shared" si="134"/>
        <v>16</v>
      </c>
      <c r="E214" s="91">
        <f t="shared" si="134"/>
        <v>59</v>
      </c>
      <c r="F214" s="91">
        <f t="shared" si="135"/>
        <v>75</v>
      </c>
      <c r="G214" s="91">
        <v>5</v>
      </c>
      <c r="H214" s="91">
        <v>16</v>
      </c>
      <c r="I214" s="91">
        <f t="shared" si="136"/>
        <v>21</v>
      </c>
      <c r="J214" s="91">
        <v>6</v>
      </c>
      <c r="K214" s="91">
        <v>9</v>
      </c>
      <c r="L214" s="91">
        <f t="shared" si="137"/>
        <v>15</v>
      </c>
      <c r="M214" s="91"/>
      <c r="N214" s="91">
        <v>7</v>
      </c>
      <c r="O214" s="91">
        <f t="shared" si="138"/>
        <v>7</v>
      </c>
      <c r="P214" s="91">
        <v>4</v>
      </c>
      <c r="Q214" s="91">
        <v>27</v>
      </c>
      <c r="R214" s="91">
        <f t="shared" si="139"/>
        <v>31</v>
      </c>
      <c r="S214" s="91"/>
      <c r="T214" s="91"/>
      <c r="U214" s="91">
        <f t="shared" si="140"/>
        <v>0</v>
      </c>
      <c r="V214" s="91">
        <v>1</v>
      </c>
      <c r="W214" s="91"/>
      <c r="X214" s="91">
        <f t="shared" si="141"/>
        <v>1</v>
      </c>
      <c r="Y214" s="91"/>
      <c r="Z214" s="91"/>
      <c r="AA214" s="91">
        <f t="shared" si="142"/>
        <v>0</v>
      </c>
    </row>
    <row r="215" spans="1:27" outlineLevel="6" x14ac:dyDescent="0.25">
      <c r="A215" s="41">
        <v>50.0901</v>
      </c>
      <c r="B215" s="41" t="s">
        <v>311</v>
      </c>
      <c r="C215" s="41" t="s">
        <v>312</v>
      </c>
      <c r="D215" s="91">
        <f t="shared" si="134"/>
        <v>44</v>
      </c>
      <c r="E215" s="91">
        <f t="shared" si="134"/>
        <v>45</v>
      </c>
      <c r="F215" s="91">
        <f t="shared" si="135"/>
        <v>89</v>
      </c>
      <c r="G215" s="91">
        <v>13</v>
      </c>
      <c r="H215" s="91">
        <v>17</v>
      </c>
      <c r="I215" s="91">
        <f t="shared" si="136"/>
        <v>30</v>
      </c>
      <c r="J215" s="91">
        <v>9</v>
      </c>
      <c r="K215" s="91">
        <v>9</v>
      </c>
      <c r="L215" s="91">
        <f t="shared" si="137"/>
        <v>18</v>
      </c>
      <c r="M215" s="91">
        <v>7</v>
      </c>
      <c r="N215" s="91">
        <v>6</v>
      </c>
      <c r="O215" s="91">
        <f t="shared" si="138"/>
        <v>13</v>
      </c>
      <c r="P215" s="91">
        <v>13</v>
      </c>
      <c r="Q215" s="91">
        <v>10</v>
      </c>
      <c r="R215" s="91">
        <f t="shared" si="139"/>
        <v>23</v>
      </c>
      <c r="S215" s="91"/>
      <c r="T215" s="91"/>
      <c r="U215" s="91">
        <f t="shared" si="140"/>
        <v>0</v>
      </c>
      <c r="V215" s="91">
        <v>2</v>
      </c>
      <c r="W215" s="91">
        <v>3</v>
      </c>
      <c r="X215" s="91">
        <f t="shared" si="141"/>
        <v>5</v>
      </c>
      <c r="Y215" s="91"/>
      <c r="Z215" s="91"/>
      <c r="AA215" s="91">
        <f t="shared" si="142"/>
        <v>0</v>
      </c>
    </row>
    <row r="216" spans="1:27" outlineLevel="6" x14ac:dyDescent="0.25">
      <c r="A216" s="41">
        <v>54.010100000000001</v>
      </c>
      <c r="B216" s="41" t="s">
        <v>315</v>
      </c>
      <c r="C216" s="41" t="s">
        <v>316</v>
      </c>
      <c r="D216" s="91">
        <f t="shared" si="134"/>
        <v>3</v>
      </c>
      <c r="E216" s="91">
        <f t="shared" si="134"/>
        <v>2</v>
      </c>
      <c r="F216" s="91">
        <f t="shared" si="135"/>
        <v>5</v>
      </c>
      <c r="G216" s="91">
        <v>1</v>
      </c>
      <c r="H216" s="91">
        <v>2</v>
      </c>
      <c r="I216" s="91">
        <f t="shared" si="136"/>
        <v>3</v>
      </c>
      <c r="J216" s="91"/>
      <c r="K216" s="91"/>
      <c r="L216" s="91">
        <f t="shared" si="137"/>
        <v>0</v>
      </c>
      <c r="M216" s="91"/>
      <c r="N216" s="91"/>
      <c r="O216" s="91">
        <f t="shared" si="138"/>
        <v>0</v>
      </c>
      <c r="P216" s="91">
        <v>1</v>
      </c>
      <c r="Q216" s="91"/>
      <c r="R216" s="91">
        <f t="shared" si="139"/>
        <v>1</v>
      </c>
      <c r="S216" s="91"/>
      <c r="T216" s="91"/>
      <c r="U216" s="91">
        <f t="shared" si="140"/>
        <v>0</v>
      </c>
      <c r="V216" s="91">
        <v>1</v>
      </c>
      <c r="W216" s="91"/>
      <c r="X216" s="91">
        <f t="shared" si="141"/>
        <v>1</v>
      </c>
      <c r="Y216" s="91"/>
      <c r="Z216" s="91"/>
      <c r="AA216" s="91">
        <f t="shared" si="142"/>
        <v>0</v>
      </c>
    </row>
    <row r="217" spans="1:27" outlineLevel="6" x14ac:dyDescent="0.25">
      <c r="A217" s="41">
        <v>54.010300000000001</v>
      </c>
      <c r="B217" s="41" t="s">
        <v>294</v>
      </c>
      <c r="C217" s="41" t="s">
        <v>295</v>
      </c>
      <c r="D217" s="91">
        <f t="shared" si="134"/>
        <v>23</v>
      </c>
      <c r="E217" s="91">
        <f t="shared" si="134"/>
        <v>13</v>
      </c>
      <c r="F217" s="91">
        <f t="shared" si="135"/>
        <v>36</v>
      </c>
      <c r="G217" s="91">
        <v>2</v>
      </c>
      <c r="H217" s="91"/>
      <c r="I217" s="91">
        <f t="shared" si="136"/>
        <v>2</v>
      </c>
      <c r="J217" s="91">
        <v>6</v>
      </c>
      <c r="K217" s="91">
        <v>1</v>
      </c>
      <c r="L217" s="91">
        <f t="shared" si="137"/>
        <v>7</v>
      </c>
      <c r="M217" s="91">
        <v>6</v>
      </c>
      <c r="N217" s="91">
        <v>1</v>
      </c>
      <c r="O217" s="91">
        <f t="shared" si="138"/>
        <v>7</v>
      </c>
      <c r="P217" s="91">
        <v>9</v>
      </c>
      <c r="Q217" s="91">
        <v>11</v>
      </c>
      <c r="R217" s="91">
        <f t="shared" si="139"/>
        <v>20</v>
      </c>
      <c r="S217" s="91"/>
      <c r="T217" s="91"/>
      <c r="U217" s="91">
        <f t="shared" si="140"/>
        <v>0</v>
      </c>
      <c r="V217" s="91"/>
      <c r="W217" s="91"/>
      <c r="X217" s="91">
        <f t="shared" si="141"/>
        <v>0</v>
      </c>
      <c r="Y217" s="91"/>
      <c r="Z217" s="91"/>
      <c r="AA217" s="91">
        <f t="shared" si="142"/>
        <v>0</v>
      </c>
    </row>
    <row r="218" spans="1:27" outlineLevel="6" x14ac:dyDescent="0.25">
      <c r="A218" s="41">
        <v>54.0199</v>
      </c>
      <c r="B218" s="41" t="s">
        <v>296</v>
      </c>
      <c r="C218" s="41" t="s">
        <v>297</v>
      </c>
      <c r="D218" s="91">
        <f t="shared" si="134"/>
        <v>13</v>
      </c>
      <c r="E218" s="91">
        <f t="shared" si="134"/>
        <v>10</v>
      </c>
      <c r="F218" s="91">
        <f t="shared" si="135"/>
        <v>23</v>
      </c>
      <c r="G218" s="91"/>
      <c r="H218" s="91"/>
      <c r="I218" s="91">
        <f t="shared" si="136"/>
        <v>0</v>
      </c>
      <c r="J218" s="91">
        <v>1</v>
      </c>
      <c r="K218" s="91">
        <v>2</v>
      </c>
      <c r="L218" s="91">
        <f t="shared" si="137"/>
        <v>3</v>
      </c>
      <c r="M218" s="91">
        <v>4</v>
      </c>
      <c r="N218" s="91">
        <v>2</v>
      </c>
      <c r="O218" s="91">
        <f t="shared" si="138"/>
        <v>6</v>
      </c>
      <c r="P218" s="91">
        <v>8</v>
      </c>
      <c r="Q218" s="91">
        <v>6</v>
      </c>
      <c r="R218" s="91">
        <f t="shared" si="139"/>
        <v>14</v>
      </c>
      <c r="S218" s="91"/>
      <c r="T218" s="91"/>
      <c r="U218" s="91">
        <f t="shared" si="140"/>
        <v>0</v>
      </c>
      <c r="V218" s="91"/>
      <c r="W218" s="91"/>
      <c r="X218" s="91">
        <f t="shared" si="141"/>
        <v>0</v>
      </c>
      <c r="Y218" s="91"/>
      <c r="Z218" s="91"/>
      <c r="AA218" s="91">
        <f t="shared" si="142"/>
        <v>0</v>
      </c>
    </row>
    <row r="219" spans="1:27" s="90" customFormat="1" outlineLevel="5" x14ac:dyDescent="0.25">
      <c r="A219" s="245" t="s">
        <v>625</v>
      </c>
      <c r="B219" s="245"/>
      <c r="C219" s="245"/>
      <c r="D219" s="89">
        <f t="shared" ref="D219:AA219" si="143">SUBTOTAL(9,D220:D228)</f>
        <v>31</v>
      </c>
      <c r="E219" s="89">
        <f t="shared" si="143"/>
        <v>84</v>
      </c>
      <c r="F219" s="89">
        <f t="shared" si="143"/>
        <v>115</v>
      </c>
      <c r="G219" s="89">
        <f t="shared" si="143"/>
        <v>7</v>
      </c>
      <c r="H219" s="89">
        <f t="shared" si="143"/>
        <v>27</v>
      </c>
      <c r="I219" s="89">
        <f t="shared" si="143"/>
        <v>34</v>
      </c>
      <c r="J219" s="89">
        <f t="shared" si="143"/>
        <v>8</v>
      </c>
      <c r="K219" s="89">
        <f t="shared" si="143"/>
        <v>18</v>
      </c>
      <c r="L219" s="89">
        <f t="shared" si="143"/>
        <v>26</v>
      </c>
      <c r="M219" s="89">
        <f t="shared" si="143"/>
        <v>6</v>
      </c>
      <c r="N219" s="89">
        <f t="shared" si="143"/>
        <v>11</v>
      </c>
      <c r="O219" s="89">
        <f t="shared" si="143"/>
        <v>17</v>
      </c>
      <c r="P219" s="89">
        <f t="shared" si="143"/>
        <v>10</v>
      </c>
      <c r="Q219" s="89">
        <f t="shared" si="143"/>
        <v>25</v>
      </c>
      <c r="R219" s="89">
        <f t="shared" si="143"/>
        <v>35</v>
      </c>
      <c r="S219" s="89">
        <f t="shared" si="143"/>
        <v>0</v>
      </c>
      <c r="T219" s="89">
        <f t="shared" si="143"/>
        <v>0</v>
      </c>
      <c r="U219" s="89">
        <f t="shared" si="143"/>
        <v>0</v>
      </c>
      <c r="V219" s="89">
        <f t="shared" si="143"/>
        <v>0</v>
      </c>
      <c r="W219" s="89">
        <f t="shared" si="143"/>
        <v>3</v>
      </c>
      <c r="X219" s="89">
        <f t="shared" si="143"/>
        <v>3</v>
      </c>
      <c r="Y219" s="89">
        <f t="shared" si="143"/>
        <v>0</v>
      </c>
      <c r="Z219" s="89">
        <f t="shared" si="143"/>
        <v>0</v>
      </c>
      <c r="AA219" s="89">
        <f t="shared" si="143"/>
        <v>0</v>
      </c>
    </row>
    <row r="220" spans="1:27" outlineLevel="6" x14ac:dyDescent="0.25">
      <c r="A220" s="41">
        <v>50.060499999999998</v>
      </c>
      <c r="B220" s="41" t="s">
        <v>271</v>
      </c>
      <c r="C220" s="41" t="s">
        <v>272</v>
      </c>
      <c r="D220" s="91">
        <f t="shared" ref="D220:E228" si="144">G220+J220+M220+P220+S220+V220+Y220</f>
        <v>3</v>
      </c>
      <c r="E220" s="91">
        <f t="shared" si="144"/>
        <v>5</v>
      </c>
      <c r="F220" s="91">
        <f t="shared" ref="F220:F228" si="145">SUM(D220:E220)</f>
        <v>8</v>
      </c>
      <c r="G220" s="91"/>
      <c r="H220" s="91"/>
      <c r="I220" s="91">
        <f t="shared" ref="I220:I228" si="146">SUM(G220:H220)</f>
        <v>0</v>
      </c>
      <c r="J220" s="91">
        <v>1</v>
      </c>
      <c r="K220" s="91">
        <v>1</v>
      </c>
      <c r="L220" s="91">
        <f t="shared" ref="L220:L228" si="147">SUM(J220:K220)</f>
        <v>2</v>
      </c>
      <c r="M220" s="91">
        <v>1</v>
      </c>
      <c r="N220" s="91">
        <v>1</v>
      </c>
      <c r="O220" s="91">
        <f t="shared" ref="O220:O228" si="148">SUM(M220:N220)</f>
        <v>2</v>
      </c>
      <c r="P220" s="91">
        <v>1</v>
      </c>
      <c r="Q220" s="91">
        <v>3</v>
      </c>
      <c r="R220" s="91">
        <f t="shared" ref="R220:R228" si="149">SUM(P220:Q220)</f>
        <v>4</v>
      </c>
      <c r="S220" s="91"/>
      <c r="T220" s="91"/>
      <c r="U220" s="91">
        <f t="shared" ref="U220:U228" si="150">SUM(S220:T220)</f>
        <v>0</v>
      </c>
      <c r="V220" s="91"/>
      <c r="W220" s="91"/>
      <c r="X220" s="91">
        <f t="shared" ref="X220:X228" si="151">SUM(V220:W220)</f>
        <v>0</v>
      </c>
      <c r="Y220" s="91"/>
      <c r="Z220" s="91"/>
      <c r="AA220" s="91">
        <f t="shared" ref="AA220:AA228" si="152">SUM(Y220:Z220)</f>
        <v>0</v>
      </c>
    </row>
    <row r="221" spans="1:27" outlineLevel="6" x14ac:dyDescent="0.25">
      <c r="A221" s="41">
        <v>50.070099999999996</v>
      </c>
      <c r="B221" s="41" t="s">
        <v>371</v>
      </c>
      <c r="C221" s="41" t="s">
        <v>391</v>
      </c>
      <c r="D221" s="91">
        <f t="shared" si="144"/>
        <v>0</v>
      </c>
      <c r="E221" s="91">
        <f t="shared" si="144"/>
        <v>2</v>
      </c>
      <c r="F221" s="91">
        <f t="shared" si="145"/>
        <v>2</v>
      </c>
      <c r="G221" s="91"/>
      <c r="H221" s="91"/>
      <c r="I221" s="91">
        <f t="shared" si="146"/>
        <v>0</v>
      </c>
      <c r="J221" s="91"/>
      <c r="K221" s="91"/>
      <c r="L221" s="91">
        <f t="shared" si="147"/>
        <v>0</v>
      </c>
      <c r="M221" s="91"/>
      <c r="N221" s="91">
        <v>1</v>
      </c>
      <c r="O221" s="91">
        <f t="shared" si="148"/>
        <v>1</v>
      </c>
      <c r="P221" s="91"/>
      <c r="Q221" s="91">
        <v>1</v>
      </c>
      <c r="R221" s="91">
        <f t="shared" si="149"/>
        <v>1</v>
      </c>
      <c r="S221" s="91"/>
      <c r="T221" s="91"/>
      <c r="U221" s="91">
        <f t="shared" si="150"/>
        <v>0</v>
      </c>
      <c r="V221" s="91"/>
      <c r="W221" s="91"/>
      <c r="X221" s="91">
        <f t="shared" si="151"/>
        <v>0</v>
      </c>
      <c r="Y221" s="91"/>
      <c r="Z221" s="91"/>
      <c r="AA221" s="91">
        <f t="shared" si="152"/>
        <v>0</v>
      </c>
    </row>
    <row r="222" spans="1:27" outlineLevel="6" x14ac:dyDescent="0.25">
      <c r="A222" s="41">
        <v>50.0702</v>
      </c>
      <c r="B222" s="41" t="s">
        <v>592</v>
      </c>
      <c r="C222" s="41" t="s">
        <v>593</v>
      </c>
      <c r="D222" s="91">
        <f t="shared" si="144"/>
        <v>9</v>
      </c>
      <c r="E222" s="91">
        <f t="shared" si="144"/>
        <v>38</v>
      </c>
      <c r="F222" s="91">
        <f t="shared" si="145"/>
        <v>47</v>
      </c>
      <c r="G222" s="91">
        <v>6</v>
      </c>
      <c r="H222" s="91">
        <v>27</v>
      </c>
      <c r="I222" s="91">
        <f t="shared" si="146"/>
        <v>33</v>
      </c>
      <c r="J222" s="91">
        <v>3</v>
      </c>
      <c r="K222" s="91">
        <v>11</v>
      </c>
      <c r="L222" s="91">
        <f t="shared" si="147"/>
        <v>14</v>
      </c>
      <c r="M222" s="91"/>
      <c r="N222" s="91"/>
      <c r="O222" s="91">
        <f t="shared" si="148"/>
        <v>0</v>
      </c>
      <c r="P222" s="91"/>
      <c r="Q222" s="91"/>
      <c r="R222" s="91">
        <f t="shared" si="149"/>
        <v>0</v>
      </c>
      <c r="S222" s="91"/>
      <c r="T222" s="91"/>
      <c r="U222" s="91">
        <f t="shared" si="150"/>
        <v>0</v>
      </c>
      <c r="V222" s="91"/>
      <c r="W222" s="91"/>
      <c r="X222" s="91">
        <f t="shared" si="151"/>
        <v>0</v>
      </c>
      <c r="Y222" s="91"/>
      <c r="Z222" s="91"/>
      <c r="AA222" s="91">
        <f t="shared" si="152"/>
        <v>0</v>
      </c>
    </row>
    <row r="223" spans="1:27" outlineLevel="6" x14ac:dyDescent="0.25">
      <c r="A223" s="41">
        <v>50.0702</v>
      </c>
      <c r="B223" s="41" t="s">
        <v>514</v>
      </c>
      <c r="C223" s="41" t="s">
        <v>541</v>
      </c>
      <c r="D223" s="91">
        <f t="shared" si="144"/>
        <v>10</v>
      </c>
      <c r="E223" s="91">
        <f t="shared" si="144"/>
        <v>24</v>
      </c>
      <c r="F223" s="91">
        <f t="shared" si="145"/>
        <v>34</v>
      </c>
      <c r="G223" s="91">
        <v>1</v>
      </c>
      <c r="H223" s="91"/>
      <c r="I223" s="91">
        <f t="shared" si="146"/>
        <v>1</v>
      </c>
      <c r="J223" s="91">
        <v>2</v>
      </c>
      <c r="K223" s="91">
        <v>5</v>
      </c>
      <c r="L223" s="91">
        <f t="shared" si="147"/>
        <v>7</v>
      </c>
      <c r="M223" s="91">
        <v>4</v>
      </c>
      <c r="N223" s="91">
        <v>6</v>
      </c>
      <c r="O223" s="91">
        <f t="shared" si="148"/>
        <v>10</v>
      </c>
      <c r="P223" s="91">
        <v>3</v>
      </c>
      <c r="Q223" s="91">
        <v>11</v>
      </c>
      <c r="R223" s="91">
        <f t="shared" si="149"/>
        <v>14</v>
      </c>
      <c r="S223" s="91"/>
      <c r="T223" s="91"/>
      <c r="U223" s="91">
        <f t="shared" si="150"/>
        <v>0</v>
      </c>
      <c r="V223" s="91"/>
      <c r="W223" s="91">
        <v>2</v>
      </c>
      <c r="X223" s="91">
        <f t="shared" si="151"/>
        <v>2</v>
      </c>
      <c r="Y223" s="91"/>
      <c r="Z223" s="91"/>
      <c r="AA223" s="91">
        <f t="shared" si="152"/>
        <v>0</v>
      </c>
    </row>
    <row r="224" spans="1:27" outlineLevel="6" x14ac:dyDescent="0.25">
      <c r="A224" s="41">
        <v>50.070399999999999</v>
      </c>
      <c r="B224" s="41" t="s">
        <v>267</v>
      </c>
      <c r="C224" s="41" t="s">
        <v>268</v>
      </c>
      <c r="D224" s="91">
        <f t="shared" si="144"/>
        <v>3</v>
      </c>
      <c r="E224" s="91">
        <f t="shared" si="144"/>
        <v>1</v>
      </c>
      <c r="F224" s="91">
        <f t="shared" si="145"/>
        <v>4</v>
      </c>
      <c r="G224" s="91"/>
      <c r="H224" s="91"/>
      <c r="I224" s="91">
        <f t="shared" si="146"/>
        <v>0</v>
      </c>
      <c r="J224" s="91">
        <v>1</v>
      </c>
      <c r="K224" s="91"/>
      <c r="L224" s="91">
        <f t="shared" si="147"/>
        <v>1</v>
      </c>
      <c r="M224" s="91"/>
      <c r="N224" s="91"/>
      <c r="O224" s="91">
        <f t="shared" si="148"/>
        <v>0</v>
      </c>
      <c r="P224" s="91">
        <v>2</v>
      </c>
      <c r="Q224" s="91">
        <v>1</v>
      </c>
      <c r="R224" s="91">
        <f t="shared" si="149"/>
        <v>3</v>
      </c>
      <c r="S224" s="91"/>
      <c r="T224" s="91"/>
      <c r="U224" s="91">
        <f t="shared" si="150"/>
        <v>0</v>
      </c>
      <c r="V224" s="91"/>
      <c r="W224" s="91"/>
      <c r="X224" s="91">
        <f t="shared" si="151"/>
        <v>0</v>
      </c>
      <c r="Y224" s="91"/>
      <c r="Z224" s="91"/>
      <c r="AA224" s="91">
        <f t="shared" si="152"/>
        <v>0</v>
      </c>
    </row>
    <row r="225" spans="1:27" outlineLevel="6" x14ac:dyDescent="0.25">
      <c r="A225" s="41">
        <v>50.070500000000003</v>
      </c>
      <c r="B225" s="41" t="s">
        <v>265</v>
      </c>
      <c r="C225" s="41" t="s">
        <v>266</v>
      </c>
      <c r="D225" s="91">
        <f t="shared" si="144"/>
        <v>1</v>
      </c>
      <c r="E225" s="91">
        <f t="shared" si="144"/>
        <v>0</v>
      </c>
      <c r="F225" s="91">
        <f t="shared" si="145"/>
        <v>1</v>
      </c>
      <c r="G225" s="91"/>
      <c r="H225" s="91"/>
      <c r="I225" s="91">
        <f t="shared" si="146"/>
        <v>0</v>
      </c>
      <c r="J225" s="91"/>
      <c r="K225" s="91"/>
      <c r="L225" s="91">
        <f t="shared" si="147"/>
        <v>0</v>
      </c>
      <c r="M225" s="91"/>
      <c r="N225" s="91"/>
      <c r="O225" s="91">
        <f t="shared" si="148"/>
        <v>0</v>
      </c>
      <c r="P225" s="91">
        <v>1</v>
      </c>
      <c r="Q225" s="91"/>
      <c r="R225" s="91">
        <f t="shared" si="149"/>
        <v>1</v>
      </c>
      <c r="S225" s="91"/>
      <c r="T225" s="91"/>
      <c r="U225" s="91">
        <f t="shared" si="150"/>
        <v>0</v>
      </c>
      <c r="V225" s="91"/>
      <c r="W225" s="91"/>
      <c r="X225" s="91">
        <f t="shared" si="151"/>
        <v>0</v>
      </c>
      <c r="Y225" s="91"/>
      <c r="Z225" s="91"/>
      <c r="AA225" s="91">
        <f t="shared" si="152"/>
        <v>0</v>
      </c>
    </row>
    <row r="226" spans="1:27" outlineLevel="6" x14ac:dyDescent="0.25">
      <c r="A226" s="41">
        <v>50.070500000000003</v>
      </c>
      <c r="B226" s="41" t="s">
        <v>269</v>
      </c>
      <c r="C226" s="41" t="s">
        <v>270</v>
      </c>
      <c r="D226" s="91">
        <f t="shared" si="144"/>
        <v>4</v>
      </c>
      <c r="E226" s="91">
        <f t="shared" si="144"/>
        <v>8</v>
      </c>
      <c r="F226" s="91">
        <f t="shared" si="145"/>
        <v>12</v>
      </c>
      <c r="G226" s="91"/>
      <c r="H226" s="91"/>
      <c r="I226" s="91">
        <f t="shared" si="146"/>
        <v>0</v>
      </c>
      <c r="J226" s="91">
        <v>1</v>
      </c>
      <c r="K226" s="91">
        <v>1</v>
      </c>
      <c r="L226" s="91">
        <f t="shared" si="147"/>
        <v>2</v>
      </c>
      <c r="M226" s="91">
        <v>1</v>
      </c>
      <c r="N226" s="91">
        <v>1</v>
      </c>
      <c r="O226" s="91">
        <f t="shared" si="148"/>
        <v>2</v>
      </c>
      <c r="P226" s="91">
        <v>2</v>
      </c>
      <c r="Q226" s="91">
        <v>5</v>
      </c>
      <c r="R226" s="91">
        <f t="shared" si="149"/>
        <v>7</v>
      </c>
      <c r="S226" s="91"/>
      <c r="T226" s="91"/>
      <c r="U226" s="91">
        <f t="shared" si="150"/>
        <v>0</v>
      </c>
      <c r="V226" s="91"/>
      <c r="W226" s="91">
        <v>1</v>
      </c>
      <c r="X226" s="91">
        <f t="shared" si="151"/>
        <v>1</v>
      </c>
      <c r="Y226" s="91"/>
      <c r="Z226" s="91"/>
      <c r="AA226" s="91">
        <f t="shared" si="152"/>
        <v>0</v>
      </c>
    </row>
    <row r="227" spans="1:27" outlineLevel="6" x14ac:dyDescent="0.25">
      <c r="A227" s="41">
        <v>50.070500000000003</v>
      </c>
      <c r="B227" s="41" t="s">
        <v>275</v>
      </c>
      <c r="C227" s="41" t="s">
        <v>276</v>
      </c>
      <c r="D227" s="91">
        <f t="shared" si="144"/>
        <v>1</v>
      </c>
      <c r="E227" s="91">
        <f t="shared" si="144"/>
        <v>5</v>
      </c>
      <c r="F227" s="91">
        <f t="shared" si="145"/>
        <v>6</v>
      </c>
      <c r="G227" s="91"/>
      <c r="H227" s="91"/>
      <c r="I227" s="91">
        <f t="shared" si="146"/>
        <v>0</v>
      </c>
      <c r="J227" s="91"/>
      <c r="K227" s="91"/>
      <c r="L227" s="91">
        <f t="shared" si="147"/>
        <v>0</v>
      </c>
      <c r="M227" s="91"/>
      <c r="N227" s="91">
        <v>1</v>
      </c>
      <c r="O227" s="91">
        <f t="shared" si="148"/>
        <v>1</v>
      </c>
      <c r="P227" s="91">
        <v>1</v>
      </c>
      <c r="Q227" s="91">
        <v>4</v>
      </c>
      <c r="R227" s="91">
        <f t="shared" si="149"/>
        <v>5</v>
      </c>
      <c r="S227" s="91"/>
      <c r="T227" s="91"/>
      <c r="U227" s="91">
        <f t="shared" si="150"/>
        <v>0</v>
      </c>
      <c r="V227" s="91"/>
      <c r="W227" s="91"/>
      <c r="X227" s="91">
        <f t="shared" si="151"/>
        <v>0</v>
      </c>
      <c r="Y227" s="91"/>
      <c r="Z227" s="91"/>
      <c r="AA227" s="91">
        <f t="shared" si="152"/>
        <v>0</v>
      </c>
    </row>
    <row r="228" spans="1:27" outlineLevel="6" x14ac:dyDescent="0.25">
      <c r="A228" s="41">
        <v>50.070799999999998</v>
      </c>
      <c r="B228" s="41" t="s">
        <v>273</v>
      </c>
      <c r="C228" s="41" t="s">
        <v>274</v>
      </c>
      <c r="D228" s="91">
        <f t="shared" si="144"/>
        <v>0</v>
      </c>
      <c r="E228" s="91">
        <f t="shared" si="144"/>
        <v>1</v>
      </c>
      <c r="F228" s="91">
        <f t="shared" si="145"/>
        <v>1</v>
      </c>
      <c r="G228" s="91"/>
      <c r="H228" s="91"/>
      <c r="I228" s="91">
        <f t="shared" si="146"/>
        <v>0</v>
      </c>
      <c r="J228" s="91"/>
      <c r="K228" s="91"/>
      <c r="L228" s="91">
        <f t="shared" si="147"/>
        <v>0</v>
      </c>
      <c r="M228" s="91"/>
      <c r="N228" s="91">
        <v>1</v>
      </c>
      <c r="O228" s="91">
        <f t="shared" si="148"/>
        <v>1</v>
      </c>
      <c r="P228" s="91"/>
      <c r="Q228" s="91"/>
      <c r="R228" s="91">
        <f t="shared" si="149"/>
        <v>0</v>
      </c>
      <c r="S228" s="91"/>
      <c r="T228" s="91"/>
      <c r="U228" s="91">
        <f t="shared" si="150"/>
        <v>0</v>
      </c>
      <c r="V228" s="91"/>
      <c r="W228" s="91"/>
      <c r="X228" s="91">
        <f t="shared" si="151"/>
        <v>0</v>
      </c>
      <c r="Y228" s="91"/>
      <c r="Z228" s="91"/>
      <c r="AA228" s="91">
        <f t="shared" si="152"/>
        <v>0</v>
      </c>
    </row>
    <row r="229" spans="1:27" s="90" customFormat="1" outlineLevel="5" x14ac:dyDescent="0.25">
      <c r="A229" s="245" t="s">
        <v>626</v>
      </c>
      <c r="B229" s="245"/>
      <c r="C229" s="245"/>
      <c r="D229" s="89">
        <f t="shared" ref="D229:AA229" si="153">SUBTOTAL(9,D230:D234)</f>
        <v>30</v>
      </c>
      <c r="E229" s="89">
        <f t="shared" si="153"/>
        <v>86</v>
      </c>
      <c r="F229" s="89">
        <f t="shared" si="153"/>
        <v>116</v>
      </c>
      <c r="G229" s="89">
        <f t="shared" si="153"/>
        <v>10</v>
      </c>
      <c r="H229" s="89">
        <f t="shared" si="153"/>
        <v>19</v>
      </c>
      <c r="I229" s="89">
        <f t="shared" si="153"/>
        <v>29</v>
      </c>
      <c r="J229" s="89">
        <f t="shared" si="153"/>
        <v>8</v>
      </c>
      <c r="K229" s="89">
        <f t="shared" si="153"/>
        <v>22</v>
      </c>
      <c r="L229" s="89">
        <f t="shared" si="153"/>
        <v>30</v>
      </c>
      <c r="M229" s="89">
        <f t="shared" si="153"/>
        <v>1</v>
      </c>
      <c r="N229" s="89">
        <f t="shared" si="153"/>
        <v>15</v>
      </c>
      <c r="O229" s="89">
        <f t="shared" si="153"/>
        <v>16</v>
      </c>
      <c r="P229" s="89">
        <f t="shared" si="153"/>
        <v>11</v>
      </c>
      <c r="Q229" s="89">
        <f t="shared" si="153"/>
        <v>29</v>
      </c>
      <c r="R229" s="89">
        <f t="shared" si="153"/>
        <v>40</v>
      </c>
      <c r="S229" s="89">
        <f t="shared" si="153"/>
        <v>0</v>
      </c>
      <c r="T229" s="89">
        <f t="shared" si="153"/>
        <v>1</v>
      </c>
      <c r="U229" s="89">
        <f t="shared" si="153"/>
        <v>1</v>
      </c>
      <c r="V229" s="89">
        <f t="shared" si="153"/>
        <v>0</v>
      </c>
      <c r="W229" s="89">
        <f t="shared" si="153"/>
        <v>0</v>
      </c>
      <c r="X229" s="89">
        <f t="shared" si="153"/>
        <v>0</v>
      </c>
      <c r="Y229" s="89">
        <f t="shared" si="153"/>
        <v>0</v>
      </c>
      <c r="Z229" s="89">
        <f t="shared" si="153"/>
        <v>0</v>
      </c>
      <c r="AA229" s="89">
        <f t="shared" si="153"/>
        <v>0</v>
      </c>
    </row>
    <row r="230" spans="1:27" outlineLevel="6" x14ac:dyDescent="0.25">
      <c r="A230" s="41">
        <v>30.9999</v>
      </c>
      <c r="B230" s="41" t="s">
        <v>279</v>
      </c>
      <c r="C230" s="41" t="s">
        <v>280</v>
      </c>
      <c r="D230" s="91">
        <f t="shared" ref="D230:E234" si="154">G230+J230+M230+P230+S230+V230+Y230</f>
        <v>4</v>
      </c>
      <c r="E230" s="91">
        <f t="shared" si="154"/>
        <v>19</v>
      </c>
      <c r="F230" s="91">
        <f>SUM(D230:E230)</f>
        <v>23</v>
      </c>
      <c r="G230" s="91"/>
      <c r="H230" s="91"/>
      <c r="I230" s="91">
        <f>SUM(G230:H230)</f>
        <v>0</v>
      </c>
      <c r="J230" s="91">
        <v>1</v>
      </c>
      <c r="K230" s="91">
        <v>4</v>
      </c>
      <c r="L230" s="91">
        <f>SUM(J230:K230)</f>
        <v>5</v>
      </c>
      <c r="M230" s="91"/>
      <c r="N230" s="91">
        <v>3</v>
      </c>
      <c r="O230" s="91">
        <f>SUM(M230:N230)</f>
        <v>3</v>
      </c>
      <c r="P230" s="91">
        <v>3</v>
      </c>
      <c r="Q230" s="91">
        <v>12</v>
      </c>
      <c r="R230" s="91">
        <f>SUM(P230:Q230)</f>
        <v>15</v>
      </c>
      <c r="S230" s="91"/>
      <c r="T230" s="91"/>
      <c r="U230" s="91">
        <f>SUM(S230:T230)</f>
        <v>0</v>
      </c>
      <c r="V230" s="91"/>
      <c r="W230" s="91"/>
      <c r="X230" s="91">
        <f>SUM(V230:W230)</f>
        <v>0</v>
      </c>
      <c r="Y230" s="91"/>
      <c r="Z230" s="91"/>
      <c r="AA230" s="91">
        <f>SUM(Y230:Z230)</f>
        <v>0</v>
      </c>
    </row>
    <row r="231" spans="1:27" outlineLevel="6" x14ac:dyDescent="0.25">
      <c r="A231" s="41">
        <v>30.9999</v>
      </c>
      <c r="B231" s="41" t="s">
        <v>281</v>
      </c>
      <c r="C231" s="41" t="s">
        <v>282</v>
      </c>
      <c r="D231" s="91">
        <f t="shared" si="154"/>
        <v>6</v>
      </c>
      <c r="E231" s="91">
        <f t="shared" si="154"/>
        <v>17</v>
      </c>
      <c r="F231" s="91">
        <f>SUM(D231:E231)</f>
        <v>23</v>
      </c>
      <c r="G231" s="91"/>
      <c r="H231" s="91">
        <v>2</v>
      </c>
      <c r="I231" s="91">
        <f>SUM(G231:H231)</f>
        <v>2</v>
      </c>
      <c r="J231" s="91">
        <v>3</v>
      </c>
      <c r="K231" s="91">
        <v>6</v>
      </c>
      <c r="L231" s="91">
        <f>SUM(J231:K231)</f>
        <v>9</v>
      </c>
      <c r="M231" s="91"/>
      <c r="N231" s="91">
        <v>3</v>
      </c>
      <c r="O231" s="91">
        <f>SUM(M231:N231)</f>
        <v>3</v>
      </c>
      <c r="P231" s="91">
        <v>3</v>
      </c>
      <c r="Q231" s="91">
        <v>6</v>
      </c>
      <c r="R231" s="91">
        <f>SUM(P231:Q231)</f>
        <v>9</v>
      </c>
      <c r="S231" s="91"/>
      <c r="T231" s="91"/>
      <c r="U231" s="91">
        <f>SUM(S231:T231)</f>
        <v>0</v>
      </c>
      <c r="V231" s="91"/>
      <c r="W231" s="91"/>
      <c r="X231" s="91">
        <f>SUM(V231:W231)</f>
        <v>0</v>
      </c>
      <c r="Y231" s="91"/>
      <c r="Z231" s="91"/>
      <c r="AA231" s="91">
        <f>SUM(Y231:Z231)</f>
        <v>0</v>
      </c>
    </row>
    <row r="232" spans="1:27" outlineLevel="6" x14ac:dyDescent="0.25">
      <c r="A232" s="41">
        <v>30.9999</v>
      </c>
      <c r="B232" s="41" t="s">
        <v>283</v>
      </c>
      <c r="C232" s="41" t="s">
        <v>284</v>
      </c>
      <c r="D232" s="91">
        <f t="shared" si="154"/>
        <v>3</v>
      </c>
      <c r="E232" s="91">
        <f t="shared" si="154"/>
        <v>9</v>
      </c>
      <c r="F232" s="91">
        <f>SUM(D232:E232)</f>
        <v>12</v>
      </c>
      <c r="G232" s="91"/>
      <c r="H232" s="91"/>
      <c r="I232" s="91">
        <f>SUM(G232:H232)</f>
        <v>0</v>
      </c>
      <c r="J232" s="91"/>
      <c r="K232" s="91"/>
      <c r="L232" s="91">
        <f>SUM(J232:K232)</f>
        <v>0</v>
      </c>
      <c r="M232" s="91">
        <v>1</v>
      </c>
      <c r="N232" s="91">
        <v>4</v>
      </c>
      <c r="O232" s="91">
        <f>SUM(M232:N232)</f>
        <v>5</v>
      </c>
      <c r="P232" s="91">
        <v>2</v>
      </c>
      <c r="Q232" s="91">
        <v>5</v>
      </c>
      <c r="R232" s="91">
        <f>SUM(P232:Q232)</f>
        <v>7</v>
      </c>
      <c r="S232" s="91"/>
      <c r="T232" s="91"/>
      <c r="U232" s="91">
        <f>SUM(S232:T232)</f>
        <v>0</v>
      </c>
      <c r="V232" s="91"/>
      <c r="W232" s="91"/>
      <c r="X232" s="91">
        <f>SUM(V232:W232)</f>
        <v>0</v>
      </c>
      <c r="Y232" s="91"/>
      <c r="Z232" s="91"/>
      <c r="AA232" s="91">
        <f>SUM(Y232:Z232)</f>
        <v>0</v>
      </c>
    </row>
    <row r="233" spans="1:27" outlineLevel="6" x14ac:dyDescent="0.25">
      <c r="A233" s="41">
        <v>30.9999</v>
      </c>
      <c r="B233" s="41" t="s">
        <v>596</v>
      </c>
      <c r="C233" s="41" t="s">
        <v>597</v>
      </c>
      <c r="D233" s="91">
        <f t="shared" si="154"/>
        <v>3</v>
      </c>
      <c r="E233" s="91">
        <f t="shared" si="154"/>
        <v>6</v>
      </c>
      <c r="F233" s="91">
        <f>SUM(D233:E233)</f>
        <v>9</v>
      </c>
      <c r="G233" s="91">
        <v>1</v>
      </c>
      <c r="H233" s="91"/>
      <c r="I233" s="91">
        <f>SUM(G233:H233)</f>
        <v>1</v>
      </c>
      <c r="J233" s="91">
        <v>1</v>
      </c>
      <c r="K233" s="91">
        <v>1</v>
      </c>
      <c r="L233" s="91">
        <f>SUM(J233:K233)</f>
        <v>2</v>
      </c>
      <c r="M233" s="91"/>
      <c r="N233" s="91">
        <v>3</v>
      </c>
      <c r="O233" s="91">
        <f>SUM(M233:N233)</f>
        <v>3</v>
      </c>
      <c r="P233" s="91">
        <v>1</v>
      </c>
      <c r="Q233" s="91">
        <v>2</v>
      </c>
      <c r="R233" s="91">
        <f>SUM(P233:Q233)</f>
        <v>3</v>
      </c>
      <c r="S233" s="91"/>
      <c r="T233" s="91"/>
      <c r="U233" s="91">
        <f>SUM(S233:T233)</f>
        <v>0</v>
      </c>
      <c r="V233" s="91"/>
      <c r="W233" s="91"/>
      <c r="X233" s="91">
        <f>SUM(V233:W233)</f>
        <v>0</v>
      </c>
      <c r="Y233" s="91"/>
      <c r="Z233" s="91"/>
      <c r="AA233" s="91">
        <f>SUM(Y233:Z233)</f>
        <v>0</v>
      </c>
    </row>
    <row r="234" spans="1:27" outlineLevel="6" x14ac:dyDescent="0.25">
      <c r="A234" s="41">
        <v>30.9999</v>
      </c>
      <c r="B234" s="41" t="s">
        <v>287</v>
      </c>
      <c r="C234" s="41" t="s">
        <v>68</v>
      </c>
      <c r="D234" s="91">
        <f t="shared" si="154"/>
        <v>14</v>
      </c>
      <c r="E234" s="91">
        <f t="shared" si="154"/>
        <v>35</v>
      </c>
      <c r="F234" s="91">
        <f>SUM(D234:E234)</f>
        <v>49</v>
      </c>
      <c r="G234" s="91">
        <v>9</v>
      </c>
      <c r="H234" s="91">
        <v>17</v>
      </c>
      <c r="I234" s="91">
        <f>SUM(G234:H234)</f>
        <v>26</v>
      </c>
      <c r="J234" s="91">
        <v>3</v>
      </c>
      <c r="K234" s="91">
        <v>11</v>
      </c>
      <c r="L234" s="91">
        <f>SUM(J234:K234)</f>
        <v>14</v>
      </c>
      <c r="M234" s="91"/>
      <c r="N234" s="91">
        <v>2</v>
      </c>
      <c r="O234" s="91">
        <f>SUM(M234:N234)</f>
        <v>2</v>
      </c>
      <c r="P234" s="91">
        <v>2</v>
      </c>
      <c r="Q234" s="91">
        <v>4</v>
      </c>
      <c r="R234" s="91">
        <f>SUM(P234:Q234)</f>
        <v>6</v>
      </c>
      <c r="S234" s="91"/>
      <c r="T234" s="91">
        <v>1</v>
      </c>
      <c r="U234" s="91">
        <f>SUM(S234:T234)</f>
        <v>1</v>
      </c>
      <c r="V234" s="91"/>
      <c r="W234" s="91"/>
      <c r="X234" s="91">
        <f>SUM(V234:W234)</f>
        <v>0</v>
      </c>
      <c r="Y234" s="91"/>
      <c r="Z234" s="91"/>
      <c r="AA234" s="91">
        <f>SUM(Y234:Z234)</f>
        <v>0</v>
      </c>
    </row>
    <row r="235" spans="1:27" s="90" customFormat="1" outlineLevel="4" x14ac:dyDescent="0.25">
      <c r="A235" s="243" t="s">
        <v>11</v>
      </c>
      <c r="B235" s="243"/>
      <c r="C235" s="243"/>
      <c r="D235" s="89">
        <f t="shared" ref="D235:AA235" si="155">SUBTOTAL(9,D237:D248)</f>
        <v>190</v>
      </c>
      <c r="E235" s="89">
        <f t="shared" si="155"/>
        <v>295</v>
      </c>
      <c r="F235" s="89">
        <f t="shared" si="155"/>
        <v>485</v>
      </c>
      <c r="G235" s="89">
        <f t="shared" si="155"/>
        <v>59</v>
      </c>
      <c r="H235" s="89">
        <f t="shared" si="155"/>
        <v>98</v>
      </c>
      <c r="I235" s="89">
        <f t="shared" si="155"/>
        <v>157</v>
      </c>
      <c r="J235" s="89">
        <f t="shared" si="155"/>
        <v>131</v>
      </c>
      <c r="K235" s="89">
        <f t="shared" si="155"/>
        <v>197</v>
      </c>
      <c r="L235" s="89">
        <f t="shared" si="155"/>
        <v>328</v>
      </c>
      <c r="M235" s="89">
        <f t="shared" si="155"/>
        <v>0</v>
      </c>
      <c r="N235" s="89">
        <f t="shared" si="155"/>
        <v>0</v>
      </c>
      <c r="O235" s="89">
        <f t="shared" si="155"/>
        <v>0</v>
      </c>
      <c r="P235" s="89">
        <f t="shared" si="155"/>
        <v>0</v>
      </c>
      <c r="Q235" s="89">
        <f t="shared" si="155"/>
        <v>0</v>
      </c>
      <c r="R235" s="89">
        <f t="shared" si="155"/>
        <v>0</v>
      </c>
      <c r="S235" s="89">
        <f t="shared" si="155"/>
        <v>0</v>
      </c>
      <c r="T235" s="89">
        <f t="shared" si="155"/>
        <v>0</v>
      </c>
      <c r="U235" s="89">
        <f t="shared" si="155"/>
        <v>0</v>
      </c>
      <c r="V235" s="89">
        <f t="shared" si="155"/>
        <v>0</v>
      </c>
      <c r="W235" s="89">
        <f t="shared" si="155"/>
        <v>0</v>
      </c>
      <c r="X235" s="89">
        <f t="shared" si="155"/>
        <v>0</v>
      </c>
      <c r="Y235" s="89">
        <f t="shared" si="155"/>
        <v>0</v>
      </c>
      <c r="Z235" s="89">
        <f t="shared" si="155"/>
        <v>0</v>
      </c>
      <c r="AA235" s="89">
        <f t="shared" si="155"/>
        <v>0</v>
      </c>
    </row>
    <row r="236" spans="1:27" s="90" customFormat="1" outlineLevel="5" x14ac:dyDescent="0.25">
      <c r="A236" s="245" t="s">
        <v>23</v>
      </c>
      <c r="B236" s="245"/>
      <c r="C236" s="245"/>
      <c r="D236" s="89">
        <f t="shared" ref="D236:AA236" si="156">SUBTOTAL(9,D237:D244)</f>
        <v>128</v>
      </c>
      <c r="E236" s="89">
        <f t="shared" si="156"/>
        <v>204</v>
      </c>
      <c r="F236" s="89">
        <f t="shared" si="156"/>
        <v>332</v>
      </c>
      <c r="G236" s="89">
        <f t="shared" si="156"/>
        <v>46</v>
      </c>
      <c r="H236" s="89">
        <f t="shared" si="156"/>
        <v>78</v>
      </c>
      <c r="I236" s="89">
        <f t="shared" si="156"/>
        <v>124</v>
      </c>
      <c r="J236" s="89">
        <f t="shared" si="156"/>
        <v>82</v>
      </c>
      <c r="K236" s="89">
        <f t="shared" si="156"/>
        <v>126</v>
      </c>
      <c r="L236" s="89">
        <f t="shared" si="156"/>
        <v>208</v>
      </c>
      <c r="M236" s="89">
        <f t="shared" si="156"/>
        <v>0</v>
      </c>
      <c r="N236" s="89">
        <f t="shared" si="156"/>
        <v>0</v>
      </c>
      <c r="O236" s="89">
        <f t="shared" si="156"/>
        <v>0</v>
      </c>
      <c r="P236" s="89">
        <f t="shared" si="156"/>
        <v>0</v>
      </c>
      <c r="Q236" s="89">
        <f t="shared" si="156"/>
        <v>0</v>
      </c>
      <c r="R236" s="89">
        <f t="shared" si="156"/>
        <v>0</v>
      </c>
      <c r="S236" s="89">
        <f t="shared" si="156"/>
        <v>0</v>
      </c>
      <c r="T236" s="89">
        <f t="shared" si="156"/>
        <v>0</v>
      </c>
      <c r="U236" s="89">
        <f t="shared" si="156"/>
        <v>0</v>
      </c>
      <c r="V236" s="89">
        <f t="shared" si="156"/>
        <v>0</v>
      </c>
      <c r="W236" s="89">
        <f t="shared" si="156"/>
        <v>0</v>
      </c>
      <c r="X236" s="89">
        <f t="shared" si="156"/>
        <v>0</v>
      </c>
      <c r="Y236" s="89">
        <f t="shared" si="156"/>
        <v>0</v>
      </c>
      <c r="Z236" s="89">
        <f t="shared" si="156"/>
        <v>0</v>
      </c>
      <c r="AA236" s="89">
        <f t="shared" si="156"/>
        <v>0</v>
      </c>
    </row>
    <row r="237" spans="1:27" outlineLevel="6" x14ac:dyDescent="0.25">
      <c r="A237" s="41">
        <v>16.010200000000001</v>
      </c>
      <c r="B237" s="41" t="s">
        <v>317</v>
      </c>
      <c r="C237" s="41" t="s">
        <v>318</v>
      </c>
      <c r="D237" s="91">
        <f t="shared" ref="D237:E244" si="157">G237+J237+M237+P237+S237+V237+Y237</f>
        <v>11</v>
      </c>
      <c r="E237" s="91">
        <f t="shared" si="157"/>
        <v>18</v>
      </c>
      <c r="F237" s="91">
        <f t="shared" ref="F237:F244" si="158">SUM(D237:E237)</f>
        <v>29</v>
      </c>
      <c r="G237" s="91">
        <v>5</v>
      </c>
      <c r="H237" s="91">
        <v>11</v>
      </c>
      <c r="I237" s="91">
        <f t="shared" ref="I237:I244" si="159">SUM(G237:H237)</f>
        <v>16</v>
      </c>
      <c r="J237" s="91">
        <v>6</v>
      </c>
      <c r="K237" s="91">
        <v>7</v>
      </c>
      <c r="L237" s="91">
        <f t="shared" ref="L237:L244" si="160">SUM(J237:K237)</f>
        <v>13</v>
      </c>
      <c r="M237" s="91"/>
      <c r="N237" s="91"/>
      <c r="O237" s="91">
        <f t="shared" ref="O237:O244" si="161">SUM(M237:N237)</f>
        <v>0</v>
      </c>
      <c r="P237" s="91"/>
      <c r="Q237" s="91"/>
      <c r="R237" s="91">
        <f t="shared" ref="R237:R244" si="162">SUM(P237:Q237)</f>
        <v>0</v>
      </c>
      <c r="S237" s="91"/>
      <c r="T237" s="91"/>
      <c r="U237" s="91">
        <f t="shared" ref="U237:U244" si="163">SUM(S237:T237)</f>
        <v>0</v>
      </c>
      <c r="V237" s="91"/>
      <c r="W237" s="91"/>
      <c r="X237" s="91">
        <f t="shared" ref="X237:X244" si="164">SUM(V237:W237)</f>
        <v>0</v>
      </c>
      <c r="Y237" s="91"/>
      <c r="Z237" s="91"/>
      <c r="AA237" s="91">
        <f t="shared" ref="AA237:AA244" si="165">SUM(Y237:Z237)</f>
        <v>0</v>
      </c>
    </row>
    <row r="238" spans="1:27" outlineLevel="6" x14ac:dyDescent="0.25">
      <c r="A238" s="41">
        <v>16.010300000000001</v>
      </c>
      <c r="B238" s="41" t="s">
        <v>319</v>
      </c>
      <c r="C238" s="41" t="s">
        <v>320</v>
      </c>
      <c r="D238" s="91">
        <f t="shared" si="157"/>
        <v>19</v>
      </c>
      <c r="E238" s="91">
        <f t="shared" si="157"/>
        <v>68</v>
      </c>
      <c r="F238" s="91">
        <f t="shared" si="158"/>
        <v>87</v>
      </c>
      <c r="G238" s="91">
        <v>7</v>
      </c>
      <c r="H238" s="91">
        <v>23</v>
      </c>
      <c r="I238" s="91">
        <f t="shared" si="159"/>
        <v>30</v>
      </c>
      <c r="J238" s="91">
        <v>12</v>
      </c>
      <c r="K238" s="91">
        <v>45</v>
      </c>
      <c r="L238" s="91">
        <f t="shared" si="160"/>
        <v>57</v>
      </c>
      <c r="M238" s="91"/>
      <c r="N238" s="91"/>
      <c r="O238" s="91">
        <f t="shared" si="161"/>
        <v>0</v>
      </c>
      <c r="P238" s="91"/>
      <c r="Q238" s="91"/>
      <c r="R238" s="91">
        <f t="shared" si="162"/>
        <v>0</v>
      </c>
      <c r="S238" s="91"/>
      <c r="T238" s="91"/>
      <c r="U238" s="91">
        <f t="shared" si="163"/>
        <v>0</v>
      </c>
      <c r="V238" s="91"/>
      <c r="W238" s="91"/>
      <c r="X238" s="91">
        <f t="shared" si="164"/>
        <v>0</v>
      </c>
      <c r="Y238" s="91"/>
      <c r="Z238" s="91"/>
      <c r="AA238" s="91">
        <f t="shared" si="165"/>
        <v>0</v>
      </c>
    </row>
    <row r="239" spans="1:27" outlineLevel="6" x14ac:dyDescent="0.25">
      <c r="A239" s="41">
        <v>16.010400000000001</v>
      </c>
      <c r="B239" s="41" t="s">
        <v>307</v>
      </c>
      <c r="C239" s="41" t="s">
        <v>308</v>
      </c>
      <c r="D239" s="91">
        <f t="shared" si="157"/>
        <v>11</v>
      </c>
      <c r="E239" s="91">
        <f t="shared" si="157"/>
        <v>19</v>
      </c>
      <c r="F239" s="91">
        <f t="shared" si="158"/>
        <v>30</v>
      </c>
      <c r="G239" s="91">
        <v>2</v>
      </c>
      <c r="H239" s="91">
        <v>5</v>
      </c>
      <c r="I239" s="91">
        <f t="shared" si="159"/>
        <v>7</v>
      </c>
      <c r="J239" s="91">
        <v>9</v>
      </c>
      <c r="K239" s="91">
        <v>14</v>
      </c>
      <c r="L239" s="91">
        <f t="shared" si="160"/>
        <v>23</v>
      </c>
      <c r="M239" s="91"/>
      <c r="N239" s="91"/>
      <c r="O239" s="91">
        <f t="shared" si="161"/>
        <v>0</v>
      </c>
      <c r="P239" s="91"/>
      <c r="Q239" s="91"/>
      <c r="R239" s="91">
        <f t="shared" si="162"/>
        <v>0</v>
      </c>
      <c r="S239" s="91"/>
      <c r="T239" s="91"/>
      <c r="U239" s="91">
        <f t="shared" si="163"/>
        <v>0</v>
      </c>
      <c r="V239" s="91"/>
      <c r="W239" s="91"/>
      <c r="X239" s="91">
        <f t="shared" si="164"/>
        <v>0</v>
      </c>
      <c r="Y239" s="91"/>
      <c r="Z239" s="91"/>
      <c r="AA239" s="91">
        <f t="shared" si="165"/>
        <v>0</v>
      </c>
    </row>
    <row r="240" spans="1:27" outlineLevel="6" x14ac:dyDescent="0.25">
      <c r="A240" s="41">
        <v>16.090499999999999</v>
      </c>
      <c r="B240" s="41" t="s">
        <v>288</v>
      </c>
      <c r="C240" s="41" t="s">
        <v>289</v>
      </c>
      <c r="D240" s="91">
        <f t="shared" si="157"/>
        <v>8</v>
      </c>
      <c r="E240" s="91">
        <f t="shared" si="157"/>
        <v>12</v>
      </c>
      <c r="F240" s="91">
        <f t="shared" si="158"/>
        <v>20</v>
      </c>
      <c r="G240" s="91">
        <v>3</v>
      </c>
      <c r="H240" s="91">
        <v>5</v>
      </c>
      <c r="I240" s="91">
        <f t="shared" si="159"/>
        <v>8</v>
      </c>
      <c r="J240" s="91">
        <v>5</v>
      </c>
      <c r="K240" s="91">
        <v>7</v>
      </c>
      <c r="L240" s="91">
        <f t="shared" si="160"/>
        <v>12</v>
      </c>
      <c r="M240" s="91"/>
      <c r="N240" s="91"/>
      <c r="O240" s="91">
        <f t="shared" si="161"/>
        <v>0</v>
      </c>
      <c r="P240" s="91"/>
      <c r="Q240" s="91"/>
      <c r="R240" s="91">
        <f t="shared" si="162"/>
        <v>0</v>
      </c>
      <c r="S240" s="91"/>
      <c r="T240" s="91"/>
      <c r="U240" s="91">
        <f t="shared" si="163"/>
        <v>0</v>
      </c>
      <c r="V240" s="91"/>
      <c r="W240" s="91"/>
      <c r="X240" s="91">
        <f t="shared" si="164"/>
        <v>0</v>
      </c>
      <c r="Y240" s="91"/>
      <c r="Z240" s="91"/>
      <c r="AA240" s="91">
        <f t="shared" si="165"/>
        <v>0</v>
      </c>
    </row>
    <row r="241" spans="1:27" outlineLevel="6" x14ac:dyDescent="0.25">
      <c r="A241" s="41">
        <v>23.010100000000001</v>
      </c>
      <c r="B241" s="41" t="s">
        <v>300</v>
      </c>
      <c r="C241" s="41" t="s">
        <v>301</v>
      </c>
      <c r="D241" s="91">
        <f t="shared" si="157"/>
        <v>13</v>
      </c>
      <c r="E241" s="91">
        <f t="shared" si="157"/>
        <v>43</v>
      </c>
      <c r="F241" s="91">
        <f t="shared" si="158"/>
        <v>56</v>
      </c>
      <c r="G241" s="91">
        <v>5</v>
      </c>
      <c r="H241" s="91">
        <v>16</v>
      </c>
      <c r="I241" s="91">
        <f t="shared" si="159"/>
        <v>21</v>
      </c>
      <c r="J241" s="91">
        <v>8</v>
      </c>
      <c r="K241" s="91">
        <v>27</v>
      </c>
      <c r="L241" s="91">
        <f t="shared" si="160"/>
        <v>35</v>
      </c>
      <c r="M241" s="91"/>
      <c r="N241" s="91"/>
      <c r="O241" s="91">
        <f t="shared" si="161"/>
        <v>0</v>
      </c>
      <c r="P241" s="91"/>
      <c r="Q241" s="91"/>
      <c r="R241" s="91">
        <f t="shared" si="162"/>
        <v>0</v>
      </c>
      <c r="S241" s="91"/>
      <c r="T241" s="91"/>
      <c r="U241" s="91">
        <f t="shared" si="163"/>
        <v>0</v>
      </c>
      <c r="V241" s="91"/>
      <c r="W241" s="91"/>
      <c r="X241" s="91">
        <f t="shared" si="164"/>
        <v>0</v>
      </c>
      <c r="Y241" s="91"/>
      <c r="Z241" s="91"/>
      <c r="AA241" s="91">
        <f t="shared" si="165"/>
        <v>0</v>
      </c>
    </row>
    <row r="242" spans="1:27" outlineLevel="6" x14ac:dyDescent="0.25">
      <c r="A242" s="41">
        <v>38.010100000000001</v>
      </c>
      <c r="B242" s="41" t="s">
        <v>290</v>
      </c>
      <c r="C242" s="41" t="s">
        <v>291</v>
      </c>
      <c r="D242" s="91">
        <f t="shared" si="157"/>
        <v>22</v>
      </c>
      <c r="E242" s="91">
        <f t="shared" si="157"/>
        <v>2</v>
      </c>
      <c r="F242" s="91">
        <f t="shared" si="158"/>
        <v>24</v>
      </c>
      <c r="G242" s="91">
        <v>7</v>
      </c>
      <c r="H242" s="91"/>
      <c r="I242" s="91">
        <f t="shared" si="159"/>
        <v>7</v>
      </c>
      <c r="J242" s="91">
        <v>15</v>
      </c>
      <c r="K242" s="91">
        <v>2</v>
      </c>
      <c r="L242" s="91">
        <f t="shared" si="160"/>
        <v>17</v>
      </c>
      <c r="M242" s="91"/>
      <c r="N242" s="91"/>
      <c r="O242" s="91">
        <f t="shared" si="161"/>
        <v>0</v>
      </c>
      <c r="P242" s="91"/>
      <c r="Q242" s="91"/>
      <c r="R242" s="91">
        <f t="shared" si="162"/>
        <v>0</v>
      </c>
      <c r="S242" s="91"/>
      <c r="T242" s="91"/>
      <c r="U242" s="91">
        <f t="shared" si="163"/>
        <v>0</v>
      </c>
      <c r="V242" s="91"/>
      <c r="W242" s="91"/>
      <c r="X242" s="91">
        <f t="shared" si="164"/>
        <v>0</v>
      </c>
      <c r="Y242" s="91"/>
      <c r="Z242" s="91"/>
      <c r="AA242" s="91">
        <f t="shared" si="165"/>
        <v>0</v>
      </c>
    </row>
    <row r="243" spans="1:27" outlineLevel="6" x14ac:dyDescent="0.25">
      <c r="A243" s="41">
        <v>50.100200000000001</v>
      </c>
      <c r="B243" s="41" t="s">
        <v>313</v>
      </c>
      <c r="C243" s="41" t="s">
        <v>314</v>
      </c>
      <c r="D243" s="91">
        <f t="shared" si="157"/>
        <v>17</v>
      </c>
      <c r="E243" s="91">
        <f t="shared" si="157"/>
        <v>29</v>
      </c>
      <c r="F243" s="91">
        <f t="shared" si="158"/>
        <v>46</v>
      </c>
      <c r="G243" s="91">
        <v>10</v>
      </c>
      <c r="H243" s="91">
        <v>15</v>
      </c>
      <c r="I243" s="91">
        <f t="shared" si="159"/>
        <v>25</v>
      </c>
      <c r="J243" s="91">
        <v>7</v>
      </c>
      <c r="K243" s="91">
        <v>14</v>
      </c>
      <c r="L243" s="91">
        <f t="shared" si="160"/>
        <v>21</v>
      </c>
      <c r="M243" s="91"/>
      <c r="N243" s="91"/>
      <c r="O243" s="91">
        <f t="shared" si="161"/>
        <v>0</v>
      </c>
      <c r="P243" s="91"/>
      <c r="Q243" s="91"/>
      <c r="R243" s="91">
        <f t="shared" si="162"/>
        <v>0</v>
      </c>
      <c r="S243" s="91"/>
      <c r="T243" s="91"/>
      <c r="U243" s="91">
        <f t="shared" si="163"/>
        <v>0</v>
      </c>
      <c r="V243" s="91"/>
      <c r="W243" s="91"/>
      <c r="X243" s="91">
        <f t="shared" si="164"/>
        <v>0</v>
      </c>
      <c r="Y243" s="91"/>
      <c r="Z243" s="91"/>
      <c r="AA243" s="91">
        <f t="shared" si="165"/>
        <v>0</v>
      </c>
    </row>
    <row r="244" spans="1:27" outlineLevel="6" x14ac:dyDescent="0.25">
      <c r="A244" s="41">
        <v>54.010100000000001</v>
      </c>
      <c r="B244" s="41" t="s">
        <v>315</v>
      </c>
      <c r="C244" s="41" t="s">
        <v>316</v>
      </c>
      <c r="D244" s="91">
        <f t="shared" si="157"/>
        <v>27</v>
      </c>
      <c r="E244" s="91">
        <f t="shared" si="157"/>
        <v>13</v>
      </c>
      <c r="F244" s="91">
        <f t="shared" si="158"/>
        <v>40</v>
      </c>
      <c r="G244" s="91">
        <v>7</v>
      </c>
      <c r="H244" s="91">
        <v>3</v>
      </c>
      <c r="I244" s="91">
        <f t="shared" si="159"/>
        <v>10</v>
      </c>
      <c r="J244" s="91">
        <v>20</v>
      </c>
      <c r="K244" s="91">
        <v>10</v>
      </c>
      <c r="L244" s="91">
        <f t="shared" si="160"/>
        <v>30</v>
      </c>
      <c r="M244" s="91"/>
      <c r="N244" s="91"/>
      <c r="O244" s="91">
        <f t="shared" si="161"/>
        <v>0</v>
      </c>
      <c r="P244" s="91"/>
      <c r="Q244" s="91"/>
      <c r="R244" s="91">
        <f t="shared" si="162"/>
        <v>0</v>
      </c>
      <c r="S244" s="91"/>
      <c r="T244" s="91"/>
      <c r="U244" s="91">
        <f t="shared" si="163"/>
        <v>0</v>
      </c>
      <c r="V244" s="91"/>
      <c r="W244" s="91"/>
      <c r="X244" s="91">
        <f t="shared" si="164"/>
        <v>0</v>
      </c>
      <c r="Y244" s="91"/>
      <c r="Z244" s="91"/>
      <c r="AA244" s="91">
        <f t="shared" si="165"/>
        <v>0</v>
      </c>
    </row>
    <row r="245" spans="1:27" s="90" customFormat="1" outlineLevel="5" x14ac:dyDescent="0.25">
      <c r="A245" s="245" t="s">
        <v>24</v>
      </c>
      <c r="B245" s="245"/>
      <c r="C245" s="245"/>
      <c r="D245" s="89">
        <f t="shared" ref="D245:AA245" si="166">SUBTOTAL(9,D246:D248)</f>
        <v>62</v>
      </c>
      <c r="E245" s="89">
        <f t="shared" si="166"/>
        <v>91</v>
      </c>
      <c r="F245" s="89">
        <f t="shared" si="166"/>
        <v>153</v>
      </c>
      <c r="G245" s="89">
        <f t="shared" si="166"/>
        <v>13</v>
      </c>
      <c r="H245" s="89">
        <f t="shared" si="166"/>
        <v>20</v>
      </c>
      <c r="I245" s="89">
        <f t="shared" si="166"/>
        <v>33</v>
      </c>
      <c r="J245" s="89">
        <f t="shared" si="166"/>
        <v>49</v>
      </c>
      <c r="K245" s="89">
        <f t="shared" si="166"/>
        <v>71</v>
      </c>
      <c r="L245" s="89">
        <f t="shared" si="166"/>
        <v>120</v>
      </c>
      <c r="M245" s="89">
        <f t="shared" si="166"/>
        <v>0</v>
      </c>
      <c r="N245" s="89">
        <f t="shared" si="166"/>
        <v>0</v>
      </c>
      <c r="O245" s="89">
        <f t="shared" si="166"/>
        <v>0</v>
      </c>
      <c r="P245" s="89">
        <f t="shared" si="166"/>
        <v>0</v>
      </c>
      <c r="Q245" s="89">
        <f t="shared" si="166"/>
        <v>0</v>
      </c>
      <c r="R245" s="89">
        <f t="shared" si="166"/>
        <v>0</v>
      </c>
      <c r="S245" s="89">
        <f t="shared" si="166"/>
        <v>0</v>
      </c>
      <c r="T245" s="89">
        <f t="shared" si="166"/>
        <v>0</v>
      </c>
      <c r="U245" s="89">
        <f t="shared" si="166"/>
        <v>0</v>
      </c>
      <c r="V245" s="89">
        <f t="shared" si="166"/>
        <v>0</v>
      </c>
      <c r="W245" s="89">
        <f t="shared" si="166"/>
        <v>0</v>
      </c>
      <c r="X245" s="89">
        <f t="shared" si="166"/>
        <v>0</v>
      </c>
      <c r="Y245" s="89">
        <f t="shared" si="166"/>
        <v>0</v>
      </c>
      <c r="Z245" s="89">
        <f t="shared" si="166"/>
        <v>0</v>
      </c>
      <c r="AA245" s="89">
        <f t="shared" si="166"/>
        <v>0</v>
      </c>
    </row>
    <row r="246" spans="1:27" outlineLevel="6" x14ac:dyDescent="0.25">
      <c r="A246" s="41">
        <v>16.090499999999999</v>
      </c>
      <c r="B246" s="41" t="s">
        <v>288</v>
      </c>
      <c r="C246" s="41" t="s">
        <v>289</v>
      </c>
      <c r="D246" s="91">
        <f t="shared" ref="D246:E248" si="167">G246+J246+M246+P246+S246+V246+Y246</f>
        <v>20</v>
      </c>
      <c r="E246" s="91">
        <f t="shared" si="167"/>
        <v>35</v>
      </c>
      <c r="F246" s="91">
        <f>SUM(D246:E246)</f>
        <v>55</v>
      </c>
      <c r="G246" s="91">
        <v>2</v>
      </c>
      <c r="H246" s="91">
        <v>7</v>
      </c>
      <c r="I246" s="91">
        <f>SUM(G246:H246)</f>
        <v>9</v>
      </c>
      <c r="J246" s="91">
        <v>18</v>
      </c>
      <c r="K246" s="91">
        <v>28</v>
      </c>
      <c r="L246" s="91">
        <f>SUM(J246:K246)</f>
        <v>46</v>
      </c>
      <c r="M246" s="91"/>
      <c r="N246" s="91"/>
      <c r="O246" s="91">
        <f>SUM(M246:N246)</f>
        <v>0</v>
      </c>
      <c r="P246" s="91"/>
      <c r="Q246" s="91"/>
      <c r="R246" s="91">
        <f>SUM(P246:Q246)</f>
        <v>0</v>
      </c>
      <c r="S246" s="91"/>
      <c r="T246" s="91"/>
      <c r="U246" s="91">
        <f>SUM(S246:T246)</f>
        <v>0</v>
      </c>
      <c r="V246" s="91"/>
      <c r="W246" s="91"/>
      <c r="X246" s="91">
        <f>SUM(V246:W246)</f>
        <v>0</v>
      </c>
      <c r="Y246" s="91"/>
      <c r="Z246" s="91"/>
      <c r="AA246" s="91">
        <f>SUM(Y246:Z246)</f>
        <v>0</v>
      </c>
    </row>
    <row r="247" spans="1:27" outlineLevel="6" x14ac:dyDescent="0.25">
      <c r="A247" s="41">
        <v>23.010100000000001</v>
      </c>
      <c r="B247" s="41" t="s">
        <v>321</v>
      </c>
      <c r="C247" s="41" t="s">
        <v>322</v>
      </c>
      <c r="D247" s="91">
        <f t="shared" si="167"/>
        <v>17</v>
      </c>
      <c r="E247" s="91">
        <f t="shared" si="167"/>
        <v>34</v>
      </c>
      <c r="F247" s="91">
        <f>SUM(D247:E247)</f>
        <v>51</v>
      </c>
      <c r="G247" s="91">
        <v>3</v>
      </c>
      <c r="H247" s="91">
        <v>10</v>
      </c>
      <c r="I247" s="91">
        <f>SUM(G247:H247)</f>
        <v>13</v>
      </c>
      <c r="J247" s="91">
        <v>14</v>
      </c>
      <c r="K247" s="91">
        <v>24</v>
      </c>
      <c r="L247" s="91">
        <f>SUM(J247:K247)</f>
        <v>38</v>
      </c>
      <c r="M247" s="91"/>
      <c r="N247" s="91"/>
      <c r="O247" s="91">
        <f>SUM(M247:N247)</f>
        <v>0</v>
      </c>
      <c r="P247" s="91"/>
      <c r="Q247" s="91"/>
      <c r="R247" s="91">
        <f>SUM(P247:Q247)</f>
        <v>0</v>
      </c>
      <c r="S247" s="91"/>
      <c r="T247" s="91"/>
      <c r="U247" s="91">
        <f>SUM(S247:T247)</f>
        <v>0</v>
      </c>
      <c r="V247" s="91"/>
      <c r="W247" s="91"/>
      <c r="X247" s="91">
        <f>SUM(V247:W247)</f>
        <v>0</v>
      </c>
      <c r="Y247" s="91"/>
      <c r="Z247" s="91"/>
      <c r="AA247" s="91">
        <f>SUM(Y247:Z247)</f>
        <v>0</v>
      </c>
    </row>
    <row r="248" spans="1:27" outlineLevel="6" x14ac:dyDescent="0.25">
      <c r="A248" s="41">
        <v>54.010100000000001</v>
      </c>
      <c r="B248" s="41" t="s">
        <v>315</v>
      </c>
      <c r="C248" s="41" t="s">
        <v>316</v>
      </c>
      <c r="D248" s="91">
        <f t="shared" si="167"/>
        <v>25</v>
      </c>
      <c r="E248" s="91">
        <f t="shared" si="167"/>
        <v>22</v>
      </c>
      <c r="F248" s="91">
        <f>SUM(D248:E248)</f>
        <v>47</v>
      </c>
      <c r="G248" s="91">
        <v>8</v>
      </c>
      <c r="H248" s="91">
        <v>3</v>
      </c>
      <c r="I248" s="91">
        <f>SUM(G248:H248)</f>
        <v>11</v>
      </c>
      <c r="J248" s="91">
        <v>17</v>
      </c>
      <c r="K248" s="91">
        <v>19</v>
      </c>
      <c r="L248" s="91">
        <f>SUM(J248:K248)</f>
        <v>36</v>
      </c>
      <c r="M248" s="91"/>
      <c r="N248" s="91"/>
      <c r="O248" s="91">
        <f>SUM(M248:N248)</f>
        <v>0</v>
      </c>
      <c r="P248" s="91"/>
      <c r="Q248" s="91"/>
      <c r="R248" s="91">
        <f>SUM(P248:Q248)</f>
        <v>0</v>
      </c>
      <c r="S248" s="91"/>
      <c r="T248" s="91"/>
      <c r="U248" s="91">
        <f>SUM(S248:T248)</f>
        <v>0</v>
      </c>
      <c r="V248" s="91"/>
      <c r="W248" s="91"/>
      <c r="X248" s="91">
        <f>SUM(V248:W248)</f>
        <v>0</v>
      </c>
      <c r="Y248" s="91"/>
      <c r="Z248" s="91"/>
      <c r="AA248" s="91">
        <f>SUM(Y248:Z248)</f>
        <v>0</v>
      </c>
    </row>
    <row r="249" spans="1:27" s="90" customFormat="1" outlineLevel="3" x14ac:dyDescent="0.25">
      <c r="A249" s="244" t="s">
        <v>365</v>
      </c>
      <c r="B249" s="244"/>
      <c r="C249" s="244"/>
      <c r="D249" s="89">
        <f t="shared" ref="D249:AA249" si="168">SUBTOTAL(9,D252:D261)</f>
        <v>33</v>
      </c>
      <c r="E249" s="89">
        <f t="shared" si="168"/>
        <v>93</v>
      </c>
      <c r="F249" s="89">
        <f t="shared" si="168"/>
        <v>126</v>
      </c>
      <c r="G249" s="89">
        <f t="shared" si="168"/>
        <v>2</v>
      </c>
      <c r="H249" s="89">
        <f t="shared" si="168"/>
        <v>29</v>
      </c>
      <c r="I249" s="89">
        <f t="shared" si="168"/>
        <v>31</v>
      </c>
      <c r="J249" s="89">
        <f t="shared" si="168"/>
        <v>5</v>
      </c>
      <c r="K249" s="89">
        <f t="shared" si="168"/>
        <v>10</v>
      </c>
      <c r="L249" s="89">
        <f t="shared" si="168"/>
        <v>15</v>
      </c>
      <c r="M249" s="89">
        <f t="shared" si="168"/>
        <v>1</v>
      </c>
      <c r="N249" s="89">
        <f t="shared" si="168"/>
        <v>1</v>
      </c>
      <c r="O249" s="89">
        <f t="shared" si="168"/>
        <v>2</v>
      </c>
      <c r="P249" s="89">
        <f t="shared" si="168"/>
        <v>0</v>
      </c>
      <c r="Q249" s="89">
        <f t="shared" si="168"/>
        <v>2</v>
      </c>
      <c r="R249" s="89">
        <f t="shared" si="168"/>
        <v>2</v>
      </c>
      <c r="S249" s="89">
        <f t="shared" si="168"/>
        <v>0</v>
      </c>
      <c r="T249" s="89">
        <f t="shared" si="168"/>
        <v>0</v>
      </c>
      <c r="U249" s="89">
        <f t="shared" si="168"/>
        <v>0</v>
      </c>
      <c r="V249" s="89">
        <f t="shared" si="168"/>
        <v>2</v>
      </c>
      <c r="W249" s="89">
        <f t="shared" si="168"/>
        <v>15</v>
      </c>
      <c r="X249" s="89">
        <f t="shared" si="168"/>
        <v>17</v>
      </c>
      <c r="Y249" s="89">
        <f t="shared" si="168"/>
        <v>23</v>
      </c>
      <c r="Z249" s="89">
        <f t="shared" si="168"/>
        <v>36</v>
      </c>
      <c r="AA249" s="89">
        <f t="shared" si="168"/>
        <v>59</v>
      </c>
    </row>
    <row r="250" spans="1:27" s="90" customFormat="1" outlineLevel="4" x14ac:dyDescent="0.25">
      <c r="A250" s="243" t="s">
        <v>10</v>
      </c>
      <c r="B250" s="243"/>
      <c r="C250" s="243"/>
      <c r="D250" s="89">
        <f t="shared" ref="D250:AA250" si="169">SUBTOTAL(9,D252:D258)</f>
        <v>18</v>
      </c>
      <c r="E250" s="89">
        <f t="shared" si="169"/>
        <v>39</v>
      </c>
      <c r="F250" s="89">
        <f t="shared" si="169"/>
        <v>57</v>
      </c>
      <c r="G250" s="89">
        <f t="shared" si="169"/>
        <v>0</v>
      </c>
      <c r="H250" s="89">
        <f t="shared" si="169"/>
        <v>2</v>
      </c>
      <c r="I250" s="89">
        <f t="shared" si="169"/>
        <v>2</v>
      </c>
      <c r="J250" s="89">
        <f t="shared" si="169"/>
        <v>3</v>
      </c>
      <c r="K250" s="89">
        <f t="shared" si="169"/>
        <v>0</v>
      </c>
      <c r="L250" s="89">
        <f t="shared" si="169"/>
        <v>3</v>
      </c>
      <c r="M250" s="89">
        <f t="shared" si="169"/>
        <v>1</v>
      </c>
      <c r="N250" s="89">
        <f t="shared" si="169"/>
        <v>1</v>
      </c>
      <c r="O250" s="89">
        <f t="shared" si="169"/>
        <v>2</v>
      </c>
      <c r="P250" s="89">
        <f t="shared" si="169"/>
        <v>0</v>
      </c>
      <c r="Q250" s="89">
        <f t="shared" si="169"/>
        <v>2</v>
      </c>
      <c r="R250" s="89">
        <f t="shared" si="169"/>
        <v>2</v>
      </c>
      <c r="S250" s="89">
        <f t="shared" si="169"/>
        <v>0</v>
      </c>
      <c r="T250" s="89">
        <f t="shared" si="169"/>
        <v>0</v>
      </c>
      <c r="U250" s="89">
        <f t="shared" si="169"/>
        <v>0</v>
      </c>
      <c r="V250" s="89">
        <f t="shared" si="169"/>
        <v>2</v>
      </c>
      <c r="W250" s="89">
        <f t="shared" si="169"/>
        <v>15</v>
      </c>
      <c r="X250" s="89">
        <f t="shared" si="169"/>
        <v>17</v>
      </c>
      <c r="Y250" s="89">
        <f t="shared" si="169"/>
        <v>12</v>
      </c>
      <c r="Z250" s="89">
        <f t="shared" si="169"/>
        <v>19</v>
      </c>
      <c r="AA250" s="89">
        <f t="shared" si="169"/>
        <v>31</v>
      </c>
    </row>
    <row r="251" spans="1:27" s="90" customFormat="1" outlineLevel="5" x14ac:dyDescent="0.25">
      <c r="A251" s="245" t="s">
        <v>19</v>
      </c>
      <c r="B251" s="245"/>
      <c r="C251" s="245"/>
      <c r="D251" s="89">
        <f t="shared" ref="D251:AA251" si="170">SUBTOTAL(9,D252:D258)</f>
        <v>18</v>
      </c>
      <c r="E251" s="89">
        <f t="shared" si="170"/>
        <v>39</v>
      </c>
      <c r="F251" s="89">
        <f t="shared" si="170"/>
        <v>57</v>
      </c>
      <c r="G251" s="89">
        <f t="shared" si="170"/>
        <v>0</v>
      </c>
      <c r="H251" s="89">
        <f t="shared" si="170"/>
        <v>2</v>
      </c>
      <c r="I251" s="89">
        <f t="shared" si="170"/>
        <v>2</v>
      </c>
      <c r="J251" s="89">
        <f t="shared" si="170"/>
        <v>3</v>
      </c>
      <c r="K251" s="89">
        <f t="shared" si="170"/>
        <v>0</v>
      </c>
      <c r="L251" s="89">
        <f t="shared" si="170"/>
        <v>3</v>
      </c>
      <c r="M251" s="89">
        <f t="shared" si="170"/>
        <v>1</v>
      </c>
      <c r="N251" s="89">
        <f t="shared" si="170"/>
        <v>1</v>
      </c>
      <c r="O251" s="89">
        <f t="shared" si="170"/>
        <v>2</v>
      </c>
      <c r="P251" s="89">
        <f t="shared" si="170"/>
        <v>0</v>
      </c>
      <c r="Q251" s="89">
        <f t="shared" si="170"/>
        <v>2</v>
      </c>
      <c r="R251" s="89">
        <f t="shared" si="170"/>
        <v>2</v>
      </c>
      <c r="S251" s="89">
        <f t="shared" si="170"/>
        <v>0</v>
      </c>
      <c r="T251" s="89">
        <f t="shared" si="170"/>
        <v>0</v>
      </c>
      <c r="U251" s="89">
        <f t="shared" si="170"/>
        <v>0</v>
      </c>
      <c r="V251" s="89">
        <f t="shared" si="170"/>
        <v>2</v>
      </c>
      <c r="W251" s="89">
        <f t="shared" si="170"/>
        <v>15</v>
      </c>
      <c r="X251" s="89">
        <f t="shared" si="170"/>
        <v>17</v>
      </c>
      <c r="Y251" s="89">
        <f t="shared" si="170"/>
        <v>12</v>
      </c>
      <c r="Z251" s="89">
        <f t="shared" si="170"/>
        <v>19</v>
      </c>
      <c r="AA251" s="89">
        <f t="shared" si="170"/>
        <v>31</v>
      </c>
    </row>
    <row r="252" spans="1:27" outlineLevel="6" x14ac:dyDescent="0.25">
      <c r="A252" s="41">
        <v>45</v>
      </c>
      <c r="B252" s="41" t="s">
        <v>328</v>
      </c>
      <c r="C252" s="41" t="s">
        <v>329</v>
      </c>
      <c r="D252" s="91">
        <f t="shared" ref="D252:E258" si="171">G252+J252+M252+P252+S252+V252+Y252</f>
        <v>1</v>
      </c>
      <c r="E252" s="91">
        <f t="shared" si="171"/>
        <v>1</v>
      </c>
      <c r="F252" s="91">
        <f t="shared" ref="F252:F258" si="172">SUM(D252:E252)</f>
        <v>2</v>
      </c>
      <c r="G252" s="91"/>
      <c r="H252" s="91"/>
      <c r="I252" s="91">
        <f t="shared" ref="I252:I258" si="173">SUM(G252:H252)</f>
        <v>0</v>
      </c>
      <c r="J252" s="91"/>
      <c r="K252" s="91"/>
      <c r="L252" s="91">
        <f t="shared" ref="L252:L258" si="174">SUM(J252:K252)</f>
        <v>0</v>
      </c>
      <c r="M252" s="91"/>
      <c r="N252" s="91"/>
      <c r="O252" s="91">
        <f t="shared" ref="O252:O258" si="175">SUM(M252:N252)</f>
        <v>0</v>
      </c>
      <c r="P252" s="91"/>
      <c r="Q252" s="91"/>
      <c r="R252" s="91">
        <f t="shared" ref="R252:R258" si="176">SUM(P252:Q252)</f>
        <v>0</v>
      </c>
      <c r="S252" s="91"/>
      <c r="T252" s="91"/>
      <c r="U252" s="91">
        <f t="shared" ref="U252:U258" si="177">SUM(S252:T252)</f>
        <v>0</v>
      </c>
      <c r="V252" s="91"/>
      <c r="W252" s="91"/>
      <c r="X252" s="91">
        <f t="shared" ref="X252:X258" si="178">SUM(V252:W252)</f>
        <v>0</v>
      </c>
      <c r="Y252" s="91">
        <v>1</v>
      </c>
      <c r="Z252" s="91">
        <v>1</v>
      </c>
      <c r="AA252" s="91">
        <f t="shared" ref="AA252:AA258" si="179">SUM(Y252:Z252)</f>
        <v>2</v>
      </c>
    </row>
    <row r="253" spans="1:27" outlineLevel="6" x14ac:dyDescent="0.25">
      <c r="A253" s="41" t="s">
        <v>324</v>
      </c>
      <c r="B253" s="41" t="s">
        <v>324</v>
      </c>
      <c r="C253" s="41" t="s">
        <v>325</v>
      </c>
      <c r="D253" s="91">
        <f t="shared" si="171"/>
        <v>4</v>
      </c>
      <c r="E253" s="91">
        <f t="shared" si="171"/>
        <v>1</v>
      </c>
      <c r="F253" s="91">
        <f t="shared" si="172"/>
        <v>5</v>
      </c>
      <c r="G253" s="91"/>
      <c r="H253" s="91">
        <v>1</v>
      </c>
      <c r="I253" s="91">
        <f t="shared" si="173"/>
        <v>1</v>
      </c>
      <c r="J253" s="91">
        <v>1</v>
      </c>
      <c r="K253" s="91"/>
      <c r="L253" s="91">
        <f t="shared" si="174"/>
        <v>1</v>
      </c>
      <c r="M253" s="91"/>
      <c r="N253" s="91"/>
      <c r="O253" s="91">
        <f t="shared" si="175"/>
        <v>0</v>
      </c>
      <c r="P253" s="91"/>
      <c r="Q253" s="91"/>
      <c r="R253" s="91">
        <f t="shared" si="176"/>
        <v>0</v>
      </c>
      <c r="S253" s="91"/>
      <c r="T253" s="91"/>
      <c r="U253" s="91">
        <f t="shared" si="177"/>
        <v>0</v>
      </c>
      <c r="V253" s="91">
        <v>1</v>
      </c>
      <c r="W253" s="91"/>
      <c r="X253" s="91">
        <f t="shared" si="178"/>
        <v>1</v>
      </c>
      <c r="Y253" s="91">
        <v>2</v>
      </c>
      <c r="Z253" s="91"/>
      <c r="AA253" s="91">
        <f t="shared" si="179"/>
        <v>2</v>
      </c>
    </row>
    <row r="254" spans="1:27" outlineLevel="6" x14ac:dyDescent="0.25">
      <c r="A254" s="41" t="s">
        <v>338</v>
      </c>
      <c r="B254" s="41" t="s">
        <v>338</v>
      </c>
      <c r="C254" s="41" t="s">
        <v>339</v>
      </c>
      <c r="D254" s="91">
        <f t="shared" si="171"/>
        <v>1</v>
      </c>
      <c r="E254" s="91">
        <f t="shared" si="171"/>
        <v>1</v>
      </c>
      <c r="F254" s="91">
        <f t="shared" si="172"/>
        <v>2</v>
      </c>
      <c r="G254" s="91"/>
      <c r="H254" s="91"/>
      <c r="I254" s="91">
        <f t="shared" si="173"/>
        <v>0</v>
      </c>
      <c r="J254" s="91"/>
      <c r="K254" s="91"/>
      <c r="L254" s="91">
        <f t="shared" si="174"/>
        <v>0</v>
      </c>
      <c r="M254" s="91"/>
      <c r="N254" s="91"/>
      <c r="O254" s="91">
        <f t="shared" si="175"/>
        <v>0</v>
      </c>
      <c r="P254" s="91"/>
      <c r="Q254" s="91"/>
      <c r="R254" s="91">
        <f t="shared" si="176"/>
        <v>0</v>
      </c>
      <c r="S254" s="91"/>
      <c r="T254" s="91"/>
      <c r="U254" s="91">
        <f t="shared" si="177"/>
        <v>0</v>
      </c>
      <c r="V254" s="91"/>
      <c r="W254" s="91"/>
      <c r="X254" s="91">
        <f t="shared" si="178"/>
        <v>0</v>
      </c>
      <c r="Y254" s="91">
        <v>1</v>
      </c>
      <c r="Z254" s="91">
        <v>1</v>
      </c>
      <c r="AA254" s="91">
        <f t="shared" si="179"/>
        <v>2</v>
      </c>
    </row>
    <row r="255" spans="1:27" outlineLevel="6" x14ac:dyDescent="0.25">
      <c r="A255" s="41" t="s">
        <v>326</v>
      </c>
      <c r="B255" s="41" t="s">
        <v>326</v>
      </c>
      <c r="C255" s="41" t="s">
        <v>327</v>
      </c>
      <c r="D255" s="91">
        <f t="shared" si="171"/>
        <v>8</v>
      </c>
      <c r="E255" s="91">
        <f t="shared" si="171"/>
        <v>13</v>
      </c>
      <c r="F255" s="91">
        <f t="shared" si="172"/>
        <v>21</v>
      </c>
      <c r="G255" s="91"/>
      <c r="H255" s="91"/>
      <c r="I255" s="91">
        <f t="shared" si="173"/>
        <v>0</v>
      </c>
      <c r="J255" s="91">
        <v>2</v>
      </c>
      <c r="K255" s="91"/>
      <c r="L255" s="91">
        <f t="shared" si="174"/>
        <v>2</v>
      </c>
      <c r="M255" s="91"/>
      <c r="N255" s="91"/>
      <c r="O255" s="91">
        <f t="shared" si="175"/>
        <v>0</v>
      </c>
      <c r="P255" s="91"/>
      <c r="Q255" s="91"/>
      <c r="R255" s="91">
        <f t="shared" si="176"/>
        <v>0</v>
      </c>
      <c r="S255" s="91"/>
      <c r="T255" s="91"/>
      <c r="U255" s="91">
        <f t="shared" si="177"/>
        <v>0</v>
      </c>
      <c r="V255" s="91"/>
      <c r="W255" s="91">
        <v>3</v>
      </c>
      <c r="X255" s="91">
        <f t="shared" si="178"/>
        <v>3</v>
      </c>
      <c r="Y255" s="91">
        <v>6</v>
      </c>
      <c r="Z255" s="91">
        <v>10</v>
      </c>
      <c r="AA255" s="91">
        <f t="shared" si="179"/>
        <v>16</v>
      </c>
    </row>
    <row r="256" spans="1:27" outlineLevel="6" x14ac:dyDescent="0.25">
      <c r="A256" s="41" t="s">
        <v>332</v>
      </c>
      <c r="B256" s="41" t="s">
        <v>332</v>
      </c>
      <c r="C256" s="41" t="s">
        <v>333</v>
      </c>
      <c r="D256" s="91">
        <f t="shared" si="171"/>
        <v>1</v>
      </c>
      <c r="E256" s="91">
        <f t="shared" si="171"/>
        <v>11</v>
      </c>
      <c r="F256" s="91">
        <f t="shared" si="172"/>
        <v>12</v>
      </c>
      <c r="G256" s="91"/>
      <c r="H256" s="91"/>
      <c r="I256" s="91">
        <f t="shared" si="173"/>
        <v>0</v>
      </c>
      <c r="J256" s="91"/>
      <c r="K256" s="91"/>
      <c r="L256" s="91">
        <f t="shared" si="174"/>
        <v>0</v>
      </c>
      <c r="M256" s="91"/>
      <c r="N256" s="91"/>
      <c r="O256" s="91">
        <f t="shared" si="175"/>
        <v>0</v>
      </c>
      <c r="P256" s="91"/>
      <c r="Q256" s="91"/>
      <c r="R256" s="91">
        <f t="shared" si="176"/>
        <v>0</v>
      </c>
      <c r="S256" s="91"/>
      <c r="T256" s="91"/>
      <c r="U256" s="91">
        <f t="shared" si="177"/>
        <v>0</v>
      </c>
      <c r="V256" s="91"/>
      <c r="W256" s="91">
        <v>10</v>
      </c>
      <c r="X256" s="91">
        <f t="shared" si="178"/>
        <v>10</v>
      </c>
      <c r="Y256" s="91">
        <v>1</v>
      </c>
      <c r="Z256" s="91">
        <v>1</v>
      </c>
      <c r="AA256" s="91">
        <f t="shared" si="179"/>
        <v>2</v>
      </c>
    </row>
    <row r="257" spans="1:27" outlineLevel="6" x14ac:dyDescent="0.25">
      <c r="A257" s="41" t="s">
        <v>334</v>
      </c>
      <c r="B257" s="41" t="s">
        <v>334</v>
      </c>
      <c r="C257" s="41" t="s">
        <v>335</v>
      </c>
      <c r="D257" s="91">
        <f t="shared" si="171"/>
        <v>0</v>
      </c>
      <c r="E257" s="91">
        <f t="shared" si="171"/>
        <v>1</v>
      </c>
      <c r="F257" s="91">
        <f t="shared" si="172"/>
        <v>1</v>
      </c>
      <c r="G257" s="91"/>
      <c r="H257" s="91"/>
      <c r="I257" s="91">
        <f t="shared" si="173"/>
        <v>0</v>
      </c>
      <c r="J257" s="91"/>
      <c r="K257" s="91"/>
      <c r="L257" s="91">
        <f t="shared" si="174"/>
        <v>0</v>
      </c>
      <c r="M257" s="91"/>
      <c r="N257" s="91"/>
      <c r="O257" s="91">
        <f t="shared" si="175"/>
        <v>0</v>
      </c>
      <c r="P257" s="91"/>
      <c r="Q257" s="91"/>
      <c r="R257" s="91">
        <f t="shared" si="176"/>
        <v>0</v>
      </c>
      <c r="S257" s="91"/>
      <c r="T257" s="91"/>
      <c r="U257" s="91">
        <f t="shared" si="177"/>
        <v>0</v>
      </c>
      <c r="V257" s="91"/>
      <c r="W257" s="91"/>
      <c r="X257" s="91">
        <f t="shared" si="178"/>
        <v>0</v>
      </c>
      <c r="Y257" s="91"/>
      <c r="Z257" s="91">
        <v>1</v>
      </c>
      <c r="AA257" s="91">
        <f t="shared" si="179"/>
        <v>1</v>
      </c>
    </row>
    <row r="258" spans="1:27" outlineLevel="6" x14ac:dyDescent="0.25">
      <c r="A258" s="41" t="s">
        <v>336</v>
      </c>
      <c r="B258" s="41" t="s">
        <v>336</v>
      </c>
      <c r="C258" s="41" t="s">
        <v>337</v>
      </c>
      <c r="D258" s="91">
        <f t="shared" si="171"/>
        <v>3</v>
      </c>
      <c r="E258" s="91">
        <f t="shared" si="171"/>
        <v>11</v>
      </c>
      <c r="F258" s="91">
        <f t="shared" si="172"/>
        <v>14</v>
      </c>
      <c r="G258" s="91"/>
      <c r="H258" s="91">
        <v>1</v>
      </c>
      <c r="I258" s="91">
        <f t="shared" si="173"/>
        <v>1</v>
      </c>
      <c r="J258" s="91"/>
      <c r="K258" s="91"/>
      <c r="L258" s="91">
        <f t="shared" si="174"/>
        <v>0</v>
      </c>
      <c r="M258" s="91">
        <v>1</v>
      </c>
      <c r="N258" s="91">
        <v>1</v>
      </c>
      <c r="O258" s="91">
        <f t="shared" si="175"/>
        <v>2</v>
      </c>
      <c r="P258" s="91"/>
      <c r="Q258" s="91">
        <v>2</v>
      </c>
      <c r="R258" s="91">
        <f t="shared" si="176"/>
        <v>2</v>
      </c>
      <c r="S258" s="91"/>
      <c r="T258" s="91"/>
      <c r="U258" s="91">
        <f t="shared" si="177"/>
        <v>0</v>
      </c>
      <c r="V258" s="91">
        <v>1</v>
      </c>
      <c r="W258" s="91">
        <v>2</v>
      </c>
      <c r="X258" s="91">
        <f t="shared" si="178"/>
        <v>3</v>
      </c>
      <c r="Y258" s="91">
        <v>1</v>
      </c>
      <c r="Z258" s="91">
        <v>5</v>
      </c>
      <c r="AA258" s="91">
        <f t="shared" si="179"/>
        <v>6</v>
      </c>
    </row>
    <row r="259" spans="1:27" s="90" customFormat="1" outlineLevel="4" x14ac:dyDescent="0.25">
      <c r="A259" s="243" t="s">
        <v>11</v>
      </c>
      <c r="B259" s="243"/>
      <c r="C259" s="243"/>
      <c r="D259" s="89">
        <f t="shared" ref="D259:AA259" si="180">SUBTOTAL(9,D261:D261)</f>
        <v>15</v>
      </c>
      <c r="E259" s="89">
        <f t="shared" si="180"/>
        <v>54</v>
      </c>
      <c r="F259" s="89">
        <f t="shared" si="180"/>
        <v>69</v>
      </c>
      <c r="G259" s="89">
        <f t="shared" si="180"/>
        <v>2</v>
      </c>
      <c r="H259" s="89">
        <f t="shared" si="180"/>
        <v>27</v>
      </c>
      <c r="I259" s="89">
        <f t="shared" si="180"/>
        <v>29</v>
      </c>
      <c r="J259" s="89">
        <f t="shared" si="180"/>
        <v>2</v>
      </c>
      <c r="K259" s="89">
        <f t="shared" si="180"/>
        <v>10</v>
      </c>
      <c r="L259" s="89">
        <f t="shared" si="180"/>
        <v>12</v>
      </c>
      <c r="M259" s="89">
        <f t="shared" si="180"/>
        <v>0</v>
      </c>
      <c r="N259" s="89">
        <f t="shared" si="180"/>
        <v>0</v>
      </c>
      <c r="O259" s="89">
        <f t="shared" si="180"/>
        <v>0</v>
      </c>
      <c r="P259" s="89">
        <f t="shared" si="180"/>
        <v>0</v>
      </c>
      <c r="Q259" s="89">
        <f t="shared" si="180"/>
        <v>0</v>
      </c>
      <c r="R259" s="89">
        <f t="shared" si="180"/>
        <v>0</v>
      </c>
      <c r="S259" s="89">
        <f t="shared" si="180"/>
        <v>0</v>
      </c>
      <c r="T259" s="89">
        <f t="shared" si="180"/>
        <v>0</v>
      </c>
      <c r="U259" s="89">
        <f t="shared" si="180"/>
        <v>0</v>
      </c>
      <c r="V259" s="89">
        <f t="shared" si="180"/>
        <v>0</v>
      </c>
      <c r="W259" s="89">
        <f t="shared" si="180"/>
        <v>0</v>
      </c>
      <c r="X259" s="89">
        <f t="shared" si="180"/>
        <v>0</v>
      </c>
      <c r="Y259" s="89">
        <f t="shared" si="180"/>
        <v>11</v>
      </c>
      <c r="Z259" s="89">
        <f t="shared" si="180"/>
        <v>17</v>
      </c>
      <c r="AA259" s="89">
        <f t="shared" si="180"/>
        <v>28</v>
      </c>
    </row>
    <row r="260" spans="1:27" s="90" customFormat="1" outlineLevel="5" x14ac:dyDescent="0.25">
      <c r="A260" s="245" t="s">
        <v>23</v>
      </c>
      <c r="B260" s="245"/>
      <c r="C260" s="245"/>
      <c r="D260" s="89">
        <f t="shared" ref="D260:AA260" si="181">SUBTOTAL(9,D261:D261)</f>
        <v>15</v>
      </c>
      <c r="E260" s="89">
        <f t="shared" si="181"/>
        <v>54</v>
      </c>
      <c r="F260" s="89">
        <f t="shared" si="181"/>
        <v>69</v>
      </c>
      <c r="G260" s="89">
        <f t="shared" si="181"/>
        <v>2</v>
      </c>
      <c r="H260" s="89">
        <f t="shared" si="181"/>
        <v>27</v>
      </c>
      <c r="I260" s="89">
        <f t="shared" si="181"/>
        <v>29</v>
      </c>
      <c r="J260" s="89">
        <f t="shared" si="181"/>
        <v>2</v>
      </c>
      <c r="K260" s="89">
        <f t="shared" si="181"/>
        <v>10</v>
      </c>
      <c r="L260" s="89">
        <f t="shared" si="181"/>
        <v>12</v>
      </c>
      <c r="M260" s="89">
        <f t="shared" si="181"/>
        <v>0</v>
      </c>
      <c r="N260" s="89">
        <f t="shared" si="181"/>
        <v>0</v>
      </c>
      <c r="O260" s="89">
        <f t="shared" si="181"/>
        <v>0</v>
      </c>
      <c r="P260" s="89">
        <f t="shared" si="181"/>
        <v>0</v>
      </c>
      <c r="Q260" s="89">
        <f t="shared" si="181"/>
        <v>0</v>
      </c>
      <c r="R260" s="89">
        <f t="shared" si="181"/>
        <v>0</v>
      </c>
      <c r="S260" s="89">
        <f t="shared" si="181"/>
        <v>0</v>
      </c>
      <c r="T260" s="89">
        <f t="shared" si="181"/>
        <v>0</v>
      </c>
      <c r="U260" s="89">
        <f t="shared" si="181"/>
        <v>0</v>
      </c>
      <c r="V260" s="89">
        <f t="shared" si="181"/>
        <v>0</v>
      </c>
      <c r="W260" s="89">
        <f t="shared" si="181"/>
        <v>0</v>
      </c>
      <c r="X260" s="89">
        <f t="shared" si="181"/>
        <v>0</v>
      </c>
      <c r="Y260" s="89">
        <f t="shared" si="181"/>
        <v>11</v>
      </c>
      <c r="Z260" s="89">
        <f t="shared" si="181"/>
        <v>17</v>
      </c>
      <c r="AA260" s="89">
        <f t="shared" si="181"/>
        <v>28</v>
      </c>
    </row>
    <row r="261" spans="1:27" outlineLevel="6" x14ac:dyDescent="0.25">
      <c r="A261" s="41" t="s">
        <v>340</v>
      </c>
      <c r="B261" s="41" t="s">
        <v>340</v>
      </c>
      <c r="C261" s="41" t="s">
        <v>341</v>
      </c>
      <c r="D261" s="91">
        <f>G261+J261+M261+P261+S261+V261+Y261</f>
        <v>15</v>
      </c>
      <c r="E261" s="91">
        <f>H261+K261+N261+Q261+T261+W261+Z261</f>
        <v>54</v>
      </c>
      <c r="F261" s="91">
        <f>SUM(D261:E261)</f>
        <v>69</v>
      </c>
      <c r="G261" s="91">
        <v>2</v>
      </c>
      <c r="H261" s="91">
        <v>27</v>
      </c>
      <c r="I261" s="91">
        <f>SUM(G261:H261)</f>
        <v>29</v>
      </c>
      <c r="J261" s="91">
        <v>2</v>
      </c>
      <c r="K261" s="91">
        <v>10</v>
      </c>
      <c r="L261" s="91">
        <f>SUM(J261:K261)</f>
        <v>12</v>
      </c>
      <c r="M261" s="91"/>
      <c r="N261" s="91"/>
      <c r="O261" s="91">
        <f>SUM(M261:N261)</f>
        <v>0</v>
      </c>
      <c r="P261" s="91"/>
      <c r="Q261" s="91"/>
      <c r="R261" s="91">
        <f>SUM(P261:Q261)</f>
        <v>0</v>
      </c>
      <c r="S261" s="91"/>
      <c r="T261" s="91"/>
      <c r="U261" s="91">
        <f>SUM(S261:T261)</f>
        <v>0</v>
      </c>
      <c r="V261" s="91"/>
      <c r="W261" s="91"/>
      <c r="X261" s="91">
        <f>SUM(V261:W261)</f>
        <v>0</v>
      </c>
      <c r="Y261" s="91">
        <v>11</v>
      </c>
      <c r="Z261" s="91">
        <v>17</v>
      </c>
      <c r="AA261" s="91">
        <f>SUM(Y261:Z261)</f>
        <v>28</v>
      </c>
    </row>
    <row r="262" spans="1:27" s="90" customFormat="1" outlineLevel="3" x14ac:dyDescent="0.25">
      <c r="A262" s="244" t="s">
        <v>372</v>
      </c>
      <c r="B262" s="244"/>
      <c r="C262" s="244"/>
      <c r="D262" s="89">
        <f t="shared" ref="D262:AA262" si="182">SUBTOTAL(9,D265:D265)</f>
        <v>42</v>
      </c>
      <c r="E262" s="89">
        <f t="shared" si="182"/>
        <v>49</v>
      </c>
      <c r="F262" s="89">
        <f t="shared" si="182"/>
        <v>91</v>
      </c>
      <c r="G262" s="89">
        <f t="shared" si="182"/>
        <v>18</v>
      </c>
      <c r="H262" s="89">
        <f t="shared" si="182"/>
        <v>18</v>
      </c>
      <c r="I262" s="89">
        <f t="shared" si="182"/>
        <v>36</v>
      </c>
      <c r="J262" s="89">
        <f t="shared" si="182"/>
        <v>24</v>
      </c>
      <c r="K262" s="89">
        <f t="shared" si="182"/>
        <v>31</v>
      </c>
      <c r="L262" s="89">
        <f t="shared" si="182"/>
        <v>55</v>
      </c>
      <c r="M262" s="89">
        <f t="shared" si="182"/>
        <v>0</v>
      </c>
      <c r="N262" s="89">
        <f t="shared" si="182"/>
        <v>0</v>
      </c>
      <c r="O262" s="89">
        <f t="shared" si="182"/>
        <v>0</v>
      </c>
      <c r="P262" s="89">
        <f t="shared" si="182"/>
        <v>0</v>
      </c>
      <c r="Q262" s="89">
        <f t="shared" si="182"/>
        <v>0</v>
      </c>
      <c r="R262" s="89">
        <f t="shared" si="182"/>
        <v>0</v>
      </c>
      <c r="S262" s="89">
        <f t="shared" si="182"/>
        <v>0</v>
      </c>
      <c r="T262" s="89">
        <f t="shared" si="182"/>
        <v>0</v>
      </c>
      <c r="U262" s="89">
        <f t="shared" si="182"/>
        <v>0</v>
      </c>
      <c r="V262" s="89">
        <f t="shared" si="182"/>
        <v>0</v>
      </c>
      <c r="W262" s="89">
        <f t="shared" si="182"/>
        <v>0</v>
      </c>
      <c r="X262" s="89">
        <f t="shared" si="182"/>
        <v>0</v>
      </c>
      <c r="Y262" s="89">
        <f t="shared" si="182"/>
        <v>0</v>
      </c>
      <c r="Z262" s="89">
        <f t="shared" si="182"/>
        <v>0</v>
      </c>
      <c r="AA262" s="89">
        <f t="shared" si="182"/>
        <v>0</v>
      </c>
    </row>
    <row r="263" spans="1:27" s="90" customFormat="1" outlineLevel="4" x14ac:dyDescent="0.25">
      <c r="A263" s="243" t="s">
        <v>11</v>
      </c>
      <c r="B263" s="243"/>
      <c r="C263" s="243"/>
      <c r="D263" s="89">
        <f t="shared" ref="D263:AA263" si="183">SUBTOTAL(9,D265:D265)</f>
        <v>42</v>
      </c>
      <c r="E263" s="89">
        <f t="shared" si="183"/>
        <v>49</v>
      </c>
      <c r="F263" s="89">
        <f t="shared" si="183"/>
        <v>91</v>
      </c>
      <c r="G263" s="89">
        <f t="shared" si="183"/>
        <v>18</v>
      </c>
      <c r="H263" s="89">
        <f t="shared" si="183"/>
        <v>18</v>
      </c>
      <c r="I263" s="89">
        <f t="shared" si="183"/>
        <v>36</v>
      </c>
      <c r="J263" s="89">
        <f t="shared" si="183"/>
        <v>24</v>
      </c>
      <c r="K263" s="89">
        <f t="shared" si="183"/>
        <v>31</v>
      </c>
      <c r="L263" s="89">
        <f t="shared" si="183"/>
        <v>55</v>
      </c>
      <c r="M263" s="89">
        <f t="shared" si="183"/>
        <v>0</v>
      </c>
      <c r="N263" s="89">
        <f t="shared" si="183"/>
        <v>0</v>
      </c>
      <c r="O263" s="89">
        <f t="shared" si="183"/>
        <v>0</v>
      </c>
      <c r="P263" s="89">
        <f t="shared" si="183"/>
        <v>0</v>
      </c>
      <c r="Q263" s="89">
        <f t="shared" si="183"/>
        <v>0</v>
      </c>
      <c r="R263" s="89">
        <f t="shared" si="183"/>
        <v>0</v>
      </c>
      <c r="S263" s="89">
        <f t="shared" si="183"/>
        <v>0</v>
      </c>
      <c r="T263" s="89">
        <f t="shared" si="183"/>
        <v>0</v>
      </c>
      <c r="U263" s="89">
        <f t="shared" si="183"/>
        <v>0</v>
      </c>
      <c r="V263" s="89">
        <f t="shared" si="183"/>
        <v>0</v>
      </c>
      <c r="W263" s="89">
        <f t="shared" si="183"/>
        <v>0</v>
      </c>
      <c r="X263" s="89">
        <f t="shared" si="183"/>
        <v>0</v>
      </c>
      <c r="Y263" s="89">
        <f t="shared" si="183"/>
        <v>0</v>
      </c>
      <c r="Z263" s="89">
        <f t="shared" si="183"/>
        <v>0</v>
      </c>
      <c r="AA263" s="89">
        <f t="shared" si="183"/>
        <v>0</v>
      </c>
    </row>
    <row r="264" spans="1:27" s="90" customFormat="1" outlineLevel="5" x14ac:dyDescent="0.25">
      <c r="A264" s="245" t="s">
        <v>23</v>
      </c>
      <c r="B264" s="245"/>
      <c r="C264" s="245"/>
      <c r="D264" s="89">
        <f t="shared" ref="D264:AA264" si="184">SUBTOTAL(9,D265:D265)</f>
        <v>42</v>
      </c>
      <c r="E264" s="89">
        <f t="shared" si="184"/>
        <v>49</v>
      </c>
      <c r="F264" s="89">
        <f t="shared" si="184"/>
        <v>91</v>
      </c>
      <c r="G264" s="89">
        <f t="shared" si="184"/>
        <v>18</v>
      </c>
      <c r="H264" s="89">
        <f t="shared" si="184"/>
        <v>18</v>
      </c>
      <c r="I264" s="89">
        <f t="shared" si="184"/>
        <v>36</v>
      </c>
      <c r="J264" s="89">
        <f t="shared" si="184"/>
        <v>24</v>
      </c>
      <c r="K264" s="89">
        <f t="shared" si="184"/>
        <v>31</v>
      </c>
      <c r="L264" s="89">
        <f t="shared" si="184"/>
        <v>55</v>
      </c>
      <c r="M264" s="89">
        <f t="shared" si="184"/>
        <v>0</v>
      </c>
      <c r="N264" s="89">
        <f t="shared" si="184"/>
        <v>0</v>
      </c>
      <c r="O264" s="89">
        <f t="shared" si="184"/>
        <v>0</v>
      </c>
      <c r="P264" s="89">
        <f t="shared" si="184"/>
        <v>0</v>
      </c>
      <c r="Q264" s="89">
        <f t="shared" si="184"/>
        <v>0</v>
      </c>
      <c r="R264" s="89">
        <f t="shared" si="184"/>
        <v>0</v>
      </c>
      <c r="S264" s="89">
        <f t="shared" si="184"/>
        <v>0</v>
      </c>
      <c r="T264" s="89">
        <f t="shared" si="184"/>
        <v>0</v>
      </c>
      <c r="U264" s="89">
        <f t="shared" si="184"/>
        <v>0</v>
      </c>
      <c r="V264" s="89">
        <f t="shared" si="184"/>
        <v>0</v>
      </c>
      <c r="W264" s="89">
        <f t="shared" si="184"/>
        <v>0</v>
      </c>
      <c r="X264" s="89">
        <f t="shared" si="184"/>
        <v>0</v>
      </c>
      <c r="Y264" s="89">
        <f t="shared" si="184"/>
        <v>0</v>
      </c>
      <c r="Z264" s="89">
        <f t="shared" si="184"/>
        <v>0</v>
      </c>
      <c r="AA264" s="89">
        <f t="shared" si="184"/>
        <v>0</v>
      </c>
    </row>
    <row r="265" spans="1:27" outlineLevel="6" x14ac:dyDescent="0.25">
      <c r="A265" s="41">
        <v>4.0301</v>
      </c>
      <c r="B265" s="41" t="s">
        <v>342</v>
      </c>
      <c r="C265" s="41" t="s">
        <v>343</v>
      </c>
      <c r="D265" s="91">
        <f>G265+J265+M265+P265+S265+V265+Y265</f>
        <v>42</v>
      </c>
      <c r="E265" s="91">
        <f>H265+K265+N265+Q265+T265+W265+Z265</f>
        <v>49</v>
      </c>
      <c r="F265" s="91">
        <f>SUM(D265:E265)</f>
        <v>91</v>
      </c>
      <c r="G265" s="91">
        <v>18</v>
      </c>
      <c r="H265" s="91">
        <v>18</v>
      </c>
      <c r="I265" s="91">
        <f>SUM(G265:H265)</f>
        <v>36</v>
      </c>
      <c r="J265" s="91">
        <v>24</v>
      </c>
      <c r="K265" s="91">
        <v>31</v>
      </c>
      <c r="L265" s="91">
        <f>SUM(J265:K265)</f>
        <v>55</v>
      </c>
      <c r="M265" s="91"/>
      <c r="N265" s="91"/>
      <c r="O265" s="91">
        <f>SUM(M265:N265)</f>
        <v>0</v>
      </c>
      <c r="P265" s="91"/>
      <c r="Q265" s="91"/>
      <c r="R265" s="91">
        <f>SUM(P265:Q265)</f>
        <v>0</v>
      </c>
      <c r="S265" s="91"/>
      <c r="T265" s="91"/>
      <c r="U265" s="91">
        <f>SUM(S265:T265)</f>
        <v>0</v>
      </c>
      <c r="V265" s="91"/>
      <c r="W265" s="91"/>
      <c r="X265" s="91">
        <f>SUM(V265:W265)</f>
        <v>0</v>
      </c>
      <c r="Y265" s="91"/>
      <c r="Z265" s="91"/>
      <c r="AA265" s="91">
        <f>SUM(Y265:Z265)</f>
        <v>0</v>
      </c>
    </row>
  </sheetData>
  <mergeCells count="101">
    <mergeCell ref="A1:AA1"/>
    <mergeCell ref="A2:AA2"/>
    <mergeCell ref="A3:AA3"/>
    <mergeCell ref="W4:Y4"/>
    <mergeCell ref="A5:AA5"/>
    <mergeCell ref="A6:AA6"/>
    <mergeCell ref="A7:AA7"/>
    <mergeCell ref="A8:C10"/>
    <mergeCell ref="D8:F9"/>
    <mergeCell ref="G8:AA8"/>
    <mergeCell ref="G9:I9"/>
    <mergeCell ref="J9:L9"/>
    <mergeCell ref="M9:O9"/>
    <mergeCell ref="P9:R9"/>
    <mergeCell ref="S9:U9"/>
    <mergeCell ref="V9:X9"/>
    <mergeCell ref="A18:C18"/>
    <mergeCell ref="B19:C19"/>
    <mergeCell ref="A20:A21"/>
    <mergeCell ref="B20:C20"/>
    <mergeCell ref="B21:C21"/>
    <mergeCell ref="B22:C22"/>
    <mergeCell ref="Y9:AA9"/>
    <mergeCell ref="A12:C12"/>
    <mergeCell ref="A13:A17"/>
    <mergeCell ref="B13:C13"/>
    <mergeCell ref="B14:C14"/>
    <mergeCell ref="B15:C15"/>
    <mergeCell ref="B16:C16"/>
    <mergeCell ref="B17:C17"/>
    <mergeCell ref="A42:C42"/>
    <mergeCell ref="A44:C44"/>
    <mergeCell ref="A47:C47"/>
    <mergeCell ref="A48:C48"/>
    <mergeCell ref="A49:C49"/>
    <mergeCell ref="A51:C51"/>
    <mergeCell ref="B23:C23"/>
    <mergeCell ref="B24:C24"/>
    <mergeCell ref="A25:C25"/>
    <mergeCell ref="A26:C26"/>
    <mergeCell ref="A27:C27"/>
    <mergeCell ref="A41:C41"/>
    <mergeCell ref="A75:C75"/>
    <mergeCell ref="A81:C81"/>
    <mergeCell ref="A82:C82"/>
    <mergeCell ref="A83:C83"/>
    <mergeCell ref="A94:C94"/>
    <mergeCell ref="A95:C95"/>
    <mergeCell ref="A52:C52"/>
    <mergeCell ref="A54:C54"/>
    <mergeCell ref="A55:C55"/>
    <mergeCell ref="A56:C56"/>
    <mergeCell ref="A68:C68"/>
    <mergeCell ref="A69:C69"/>
    <mergeCell ref="A119:C119"/>
    <mergeCell ref="A120:C120"/>
    <mergeCell ref="A121:C121"/>
    <mergeCell ref="A125:C125"/>
    <mergeCell ref="A126:C126"/>
    <mergeCell ref="A129:C129"/>
    <mergeCell ref="A108:C108"/>
    <mergeCell ref="A111:C111"/>
    <mergeCell ref="A112:C112"/>
    <mergeCell ref="A113:C113"/>
    <mergeCell ref="A115:C115"/>
    <mergeCell ref="A117:C117"/>
    <mergeCell ref="A143:C143"/>
    <mergeCell ref="A146:C146"/>
    <mergeCell ref="A151:C151"/>
    <mergeCell ref="A164:C164"/>
    <mergeCell ref="A165:C165"/>
    <mergeCell ref="A178:C178"/>
    <mergeCell ref="A130:C130"/>
    <mergeCell ref="A131:C131"/>
    <mergeCell ref="A134:C134"/>
    <mergeCell ref="A136:C136"/>
    <mergeCell ref="A137:C137"/>
    <mergeCell ref="A138:C138"/>
    <mergeCell ref="A199:C199"/>
    <mergeCell ref="A203:C203"/>
    <mergeCell ref="A204:C204"/>
    <mergeCell ref="A205:C205"/>
    <mergeCell ref="A219:C219"/>
    <mergeCell ref="A229:C229"/>
    <mergeCell ref="A183:C183"/>
    <mergeCell ref="A184:C184"/>
    <mergeCell ref="A185:C185"/>
    <mergeCell ref="A187:C187"/>
    <mergeCell ref="A189:C189"/>
    <mergeCell ref="A194:C194"/>
    <mergeCell ref="A259:C259"/>
    <mergeCell ref="A260:C260"/>
    <mergeCell ref="A262:C262"/>
    <mergeCell ref="A263:C263"/>
    <mergeCell ref="A264:C264"/>
    <mergeCell ref="A235:C235"/>
    <mergeCell ref="A236:C236"/>
    <mergeCell ref="A245:C245"/>
    <mergeCell ref="A249:C249"/>
    <mergeCell ref="A250:C250"/>
    <mergeCell ref="A251:C251"/>
  </mergeCells>
  <printOptions horizontalCentered="1"/>
  <pageMargins left="0.25" right="0.25" top="0.75" bottom="0.75" header="0.3" footer="0.3"/>
  <pageSetup paperSize="5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657D69C02984EB5271C6B08AF128C" ma:contentTypeVersion="19" ma:contentTypeDescription="Create a new document." ma:contentTypeScope="" ma:versionID="05ec9fd917ef9d44cd4165eb293269df">
  <xsd:schema xmlns:xsd="http://www.w3.org/2001/XMLSchema" xmlns:xs="http://www.w3.org/2001/XMLSchema" xmlns:p="http://schemas.microsoft.com/office/2006/metadata/properties" xmlns:ns1="http://schemas.microsoft.com/sharepoint/v3" xmlns:ns3="395e9ac8-5343-4c28-a845-6a63689a7971" xmlns:ns4="1409cb89-5e78-4c04-b324-98e405f652e0" targetNamespace="http://schemas.microsoft.com/office/2006/metadata/properties" ma:root="true" ma:fieldsID="a879088d70fd16a9c11c4e928b5d5010" ns1:_="" ns3:_="" ns4:_="">
    <xsd:import namespace="http://schemas.microsoft.com/sharepoint/v3"/>
    <xsd:import namespace="395e9ac8-5343-4c28-a845-6a63689a7971"/>
    <xsd:import namespace="1409cb89-5e78-4c04-b324-98e405f652e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IM Address" ma:internalName="IMAddress">
      <xsd:simpleType>
        <xsd:restriction base="dms:Text"/>
      </xsd:simpleType>
    </xsd:element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e9ac8-5343-4c28-a845-6a63689a79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9cb89-5e78-4c04-b324-98e405f65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ddress xmlns="http://schemas.microsoft.com/sharepoint/v3" xsi:nil="true"/>
    <_ip_UnifiedCompliancePolicyProperties xmlns="http://schemas.microsoft.com/sharepoint/v3" xsi:nil="true"/>
    <_activity xmlns="1409cb89-5e78-4c04-b324-98e405f652e0" xsi:nil="true"/>
  </documentManagement>
</p:properties>
</file>

<file path=customXml/itemProps1.xml><?xml version="1.0" encoding="utf-8"?>
<ds:datastoreItem xmlns:ds="http://schemas.openxmlformats.org/officeDocument/2006/customXml" ds:itemID="{310E14AF-3726-457A-AE48-22465442B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95e9ac8-5343-4c28-a845-6a63689a7971"/>
    <ds:schemaRef ds:uri="1409cb89-5e78-4c04-b324-98e405f652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DFD8C-A30E-4418-8C3F-7D2986248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975209-1535-4A06-9613-D31F572D7766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395e9ac8-5343-4c28-a845-6a63689a7971"/>
    <ds:schemaRef ds:uri="http://purl.org/dc/terms/"/>
    <ds:schemaRef ds:uri="1409cb89-5e78-4c04-b324-98e405f652e0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Contenido</vt:lpstr>
      <vt:lpstr>Resumen_2015-2022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'Resumen_2015-2022'!Print_Titles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E. FLORES PABON</dc:creator>
  <cp:lastModifiedBy>DiiA-SEFP</cp:lastModifiedBy>
  <cp:lastPrinted>2021-11-17T19:57:38Z</cp:lastPrinted>
  <dcterms:created xsi:type="dcterms:W3CDTF">2013-04-01T14:36:23Z</dcterms:created>
  <dcterms:modified xsi:type="dcterms:W3CDTF">2023-05-31T17:59:29Z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0x010100E60657D69C02984EB5271C6B08AF128C</vt:lpwstr>
  </property>
</Properties>
</file>