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03"/>
  <workbookPr/>
  <mc:AlternateContent xmlns:mc="http://schemas.openxmlformats.org/markup-compatibility/2006">
    <mc:Choice Requires="x15">
      <x15ac:absPath xmlns:x15ac="http://schemas.microsoft.com/office/spreadsheetml/2010/11/ac" url="/Users/jeanyves/Desktop/QT/Project_Newton/"/>
    </mc:Choice>
  </mc:AlternateContent>
  <bookViews>
    <workbookView minimized="1" xWindow="-38400" yWindow="460" windowWidth="3840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L14" i="1"/>
  <c r="L13" i="1"/>
  <c r="L12" i="1"/>
  <c r="L11" i="1"/>
  <c r="L10" i="1"/>
  <c r="L9" i="1"/>
  <c r="L7" i="1"/>
  <c r="L6" i="1"/>
  <c r="L5" i="1"/>
  <c r="L4" i="1"/>
  <c r="L3" i="1"/>
  <c r="L2" i="1"/>
  <c r="D8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D2" i="1"/>
  <c r="D3" i="1"/>
  <c r="D4" i="1"/>
  <c r="D5" i="1"/>
  <c r="D6" i="1"/>
  <c r="D7" i="1"/>
  <c r="D9" i="1"/>
  <c r="D10" i="1"/>
  <c r="D11" i="1"/>
  <c r="D12" i="1"/>
  <c r="D13" i="1"/>
  <c r="D14" i="1"/>
  <c r="G15" i="1"/>
</calcChain>
</file>

<file path=xl/sharedStrings.xml><?xml version="1.0" encoding="utf-8"?>
<sst xmlns="http://schemas.openxmlformats.org/spreadsheetml/2006/main" count="29" uniqueCount="18">
  <si>
    <t>Pieza</t>
  </si>
  <si>
    <t>Reserva</t>
  </si>
  <si>
    <t>Cantidad</t>
  </si>
  <si>
    <t>Precio Unitario</t>
  </si>
  <si>
    <t>Subtotal</t>
  </si>
  <si>
    <t>Total</t>
  </si>
  <si>
    <t>Arduino Uno</t>
  </si>
  <si>
    <t>Imán Neodimio</t>
  </si>
  <si>
    <t>Reed Switch</t>
  </si>
  <si>
    <t>Cant. Total</t>
  </si>
  <si>
    <t>Led 12v T10</t>
  </si>
  <si>
    <t>Fuente 12v 1.5A</t>
  </si>
  <si>
    <t>Envío</t>
  </si>
  <si>
    <t>Transistores NPN .5A</t>
  </si>
  <si>
    <t>Cuadrados Acrílico</t>
  </si>
  <si>
    <t>Led 5mm Flat Blanco</t>
  </si>
  <si>
    <t>Fuente 5v 4A</t>
  </si>
  <si>
    <t>Arduino Nano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</si>
</sst>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4" fontId="0" fillId="0" borderId="0" xfId="0" applyNumberFormat="1"/>
  </cellXfs>
  <cellStyles count="1">
    <cellStyle name="Normal" xfId="0" builtinId="0"/>
  </cellStyles>
  <dxfs count="10"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0" formatCode="General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5" totalsRowCount="1">
  <autoFilter ref="A1:G14"/>
  <tableColumns count="7">
    <tableColumn id="1" name="Pieza" totalsRowLabel="Total"/>
    <tableColumn id="2" name="Cantidad"/>
    <tableColumn id="3" name="Reserva"/>
    <tableColumn id="6" name="Cant. Total" dataDxfId="9">
      <calculatedColumnFormula>Table1[[#This Row],[Cantidad]]+Table1[[#This Row],[Reserva]]</calculatedColumnFormula>
    </tableColumn>
    <tableColumn id="4" name="Precio Unitario" dataDxfId="8"/>
    <tableColumn id="7" name="Envío" dataDxfId="7"/>
    <tableColumn id="5" name="Subtotal" totalsRowFunction="sum" dataDxfId="6" totalsRowDxfId="5">
      <calculatedColumnFormula>Table1[[#This Row],[Precio Unitario]]*(Table1[[#This Row],[Cantidad]]+Table1[[#This Row],[Reserva]])+Table1[[#This Row],[Envío]]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I1:O15" totalsRowCount="1">
  <autoFilter ref="I1:O14"/>
  <tableColumns count="7">
    <tableColumn id="1" name="Pieza" totalsRowLabel="Total"/>
    <tableColumn id="2" name="Cantidad"/>
    <tableColumn id="3" name="Reserva"/>
    <tableColumn id="6" name="Cant. Total" dataDxfId="4">
      <calculatedColumnFormula>Table13[[#This Row],[Cantidad]]+Table13[[#This Row],[Reserva]]</calculatedColumnFormula>
    </tableColumn>
    <tableColumn id="4" name="Precio Unitario" dataDxfId="3"/>
    <tableColumn id="7" name="Envío" dataDxfId="2"/>
    <tableColumn id="5" name="Subtotal" totalsRowFunction="sum" dataDxfId="1" totalsRowDxfId="0">
      <calculatedColumnFormula>Table13[[#This Row],[Precio Unitario]]*(Table13[[#This Row],[Cantidad]]+Table13[[#This Row],[Reserva]])+Table13[[#This Row],[Envío]]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K22" sqref="K22"/>
    </sheetView>
  </sheetViews>
  <sheetFormatPr baseColWidth="10" defaultRowHeight="16" x14ac:dyDescent="0.2"/>
  <cols>
    <col min="1" max="1" width="21.83203125" customWidth="1"/>
    <col min="2" max="2" width="11" customWidth="1"/>
    <col min="5" max="6" width="15.83203125" customWidth="1"/>
    <col min="9" max="9" width="24.83203125" customWidth="1"/>
    <col min="12" max="12" width="13.5" customWidth="1"/>
    <col min="13" max="13" width="15.83203125" customWidth="1"/>
  </cols>
  <sheetData>
    <row r="1" spans="1:15" x14ac:dyDescent="0.2">
      <c r="A1" t="s">
        <v>0</v>
      </c>
      <c r="B1" t="s">
        <v>2</v>
      </c>
      <c r="C1" t="s">
        <v>1</v>
      </c>
      <c r="D1" t="s">
        <v>9</v>
      </c>
      <c r="E1" t="s">
        <v>3</v>
      </c>
      <c r="F1" t="s">
        <v>12</v>
      </c>
      <c r="G1" t="s">
        <v>4</v>
      </c>
      <c r="I1" t="s">
        <v>0</v>
      </c>
      <c r="J1" t="s">
        <v>2</v>
      </c>
      <c r="K1" t="s">
        <v>1</v>
      </c>
      <c r="L1" t="s">
        <v>9</v>
      </c>
      <c r="M1" t="s">
        <v>3</v>
      </c>
      <c r="N1" t="s">
        <v>12</v>
      </c>
      <c r="O1" t="s">
        <v>4</v>
      </c>
    </row>
    <row r="2" spans="1:15" x14ac:dyDescent="0.2">
      <c r="A2" t="s">
        <v>10</v>
      </c>
      <c r="B2">
        <v>32</v>
      </c>
      <c r="C2">
        <v>2</v>
      </c>
      <c r="D2">
        <f>Table1[[#This Row],[Cantidad]]+Table1[[#This Row],[Reserva]]</f>
        <v>34</v>
      </c>
      <c r="E2" s="1">
        <v>10</v>
      </c>
      <c r="F2" s="1">
        <v>83.99</v>
      </c>
      <c r="G2" s="1">
        <f>Table1[[#This Row],[Precio Unitario]]*(Table1[[#This Row],[Cantidad]]+Table1[[#This Row],[Reserva]])+Table1[[#This Row],[Envío]]</f>
        <v>423.99</v>
      </c>
      <c r="I2" t="s">
        <v>15</v>
      </c>
      <c r="J2">
        <v>128</v>
      </c>
      <c r="K2">
        <v>10</v>
      </c>
      <c r="L2">
        <f>Table13[[#This Row],[Cantidad]]+Table13[[#This Row],[Reserva]]</f>
        <v>138</v>
      </c>
      <c r="M2" s="1">
        <v>1.8</v>
      </c>
      <c r="N2" s="1">
        <v>0</v>
      </c>
      <c r="O2" s="1">
        <f>Table13[[#This Row],[Precio Unitario]]*(Table13[[#This Row],[Cantidad]]+Table13[[#This Row],[Reserva]])+Table13[[#This Row],[Envío]]</f>
        <v>248.4</v>
      </c>
    </row>
    <row r="3" spans="1:15" x14ac:dyDescent="0.2">
      <c r="A3" t="s">
        <v>11</v>
      </c>
      <c r="B3">
        <v>1</v>
      </c>
      <c r="C3">
        <v>0</v>
      </c>
      <c r="D3">
        <f>Table1[[#This Row],[Cantidad]]+Table1[[#This Row],[Reserva]]</f>
        <v>1</v>
      </c>
      <c r="E3" s="1">
        <v>80</v>
      </c>
      <c r="F3" s="1"/>
      <c r="G3" s="1">
        <f>Table1[[#This Row],[Precio Unitario]]*(Table1[[#This Row],[Cantidad]]+Table1[[#This Row],[Reserva]])+Table1[[#This Row],[Envío]]</f>
        <v>80</v>
      </c>
      <c r="I3" t="s">
        <v>16</v>
      </c>
      <c r="J3">
        <v>1</v>
      </c>
      <c r="K3">
        <v>0</v>
      </c>
      <c r="L3">
        <f>Table13[[#This Row],[Cantidad]]+Table13[[#This Row],[Reserva]]</f>
        <v>1</v>
      </c>
      <c r="M3" s="1">
        <v>80</v>
      </c>
      <c r="N3" s="1">
        <v>0</v>
      </c>
      <c r="O3" s="1">
        <f>Table13[[#This Row],[Precio Unitario]]*(Table13[[#This Row],[Cantidad]]+Table13[[#This Row],[Reserva]])+Table13[[#This Row],[Envío]]</f>
        <v>80</v>
      </c>
    </row>
    <row r="4" spans="1:15" x14ac:dyDescent="0.2">
      <c r="A4" t="s">
        <v>7</v>
      </c>
      <c r="B4">
        <v>32</v>
      </c>
      <c r="C4">
        <v>8</v>
      </c>
      <c r="D4">
        <f>Table1[[#This Row],[Cantidad]]+Table1[[#This Row],[Reserva]]</f>
        <v>40</v>
      </c>
      <c r="E4" s="1">
        <v>4.5</v>
      </c>
      <c r="F4" s="1"/>
      <c r="G4" s="1">
        <f>Table1[[#This Row],[Precio Unitario]]*(Table1[[#This Row],[Cantidad]]+Table1[[#This Row],[Reserva]])+Table1[[#This Row],[Envío]]</f>
        <v>180</v>
      </c>
      <c r="I4" t="s">
        <v>7</v>
      </c>
      <c r="J4">
        <v>24</v>
      </c>
      <c r="K4">
        <v>6</v>
      </c>
      <c r="L4">
        <f>Table13[[#This Row],[Cantidad]]+Table13[[#This Row],[Reserva]]</f>
        <v>30</v>
      </c>
      <c r="M4" s="1">
        <v>4.5</v>
      </c>
      <c r="N4" s="1">
        <v>0</v>
      </c>
      <c r="O4" s="1">
        <f>Table13[[#This Row],[Precio Unitario]]*(Table13[[#This Row],[Cantidad]]+Table13[[#This Row],[Reserva]])+Table13[[#This Row],[Envío]]</f>
        <v>135</v>
      </c>
    </row>
    <row r="5" spans="1:15" x14ac:dyDescent="0.2">
      <c r="A5" t="s">
        <v>8</v>
      </c>
      <c r="B5">
        <v>32</v>
      </c>
      <c r="C5">
        <v>2</v>
      </c>
      <c r="D5">
        <f>Table1[[#This Row],[Cantidad]]+Table1[[#This Row],[Reserva]]</f>
        <v>34</v>
      </c>
      <c r="E5" s="1">
        <v>10</v>
      </c>
      <c r="F5" s="1"/>
      <c r="G5" s="1">
        <f>Table1[[#This Row],[Precio Unitario]]*(Table1[[#This Row],[Cantidad]]+Table1[[#This Row],[Reserva]])+Table1[[#This Row],[Envío]]</f>
        <v>340</v>
      </c>
      <c r="I5" t="s">
        <v>8</v>
      </c>
      <c r="J5">
        <v>32</v>
      </c>
      <c r="K5">
        <v>2</v>
      </c>
      <c r="L5">
        <f>Table13[[#This Row],[Cantidad]]+Table13[[#This Row],[Reserva]]</f>
        <v>34</v>
      </c>
      <c r="M5" s="1">
        <v>10</v>
      </c>
      <c r="N5" s="1">
        <v>0</v>
      </c>
      <c r="O5" s="1">
        <f>Table13[[#This Row],[Precio Unitario]]*(Table13[[#This Row],[Cantidad]]+Table13[[#This Row],[Reserva]])+Table13[[#This Row],[Envío]]</f>
        <v>340</v>
      </c>
    </row>
    <row r="6" spans="1:15" x14ac:dyDescent="0.2">
      <c r="A6" t="s">
        <v>6</v>
      </c>
      <c r="B6">
        <v>1</v>
      </c>
      <c r="C6">
        <v>0</v>
      </c>
      <c r="D6">
        <f>Table1[[#This Row],[Cantidad]]+Table1[[#This Row],[Reserva]]</f>
        <v>1</v>
      </c>
      <c r="E6" s="1">
        <v>149</v>
      </c>
      <c r="F6" s="1"/>
      <c r="G6" s="1">
        <f>Table1[[#This Row],[Precio Unitario]]*(Table1[[#This Row],[Cantidad]]+Table1[[#This Row],[Reserva]])+Table1[[#This Row],[Envío]]</f>
        <v>149</v>
      </c>
      <c r="I6" t="s">
        <v>17</v>
      </c>
      <c r="J6">
        <v>1</v>
      </c>
      <c r="K6">
        <v>0</v>
      </c>
      <c r="L6">
        <f>Table13[[#This Row],[Cantidad]]+Table13[[#This Row],[Reserva]]</f>
        <v>1</v>
      </c>
      <c r="M6" s="1">
        <v>80</v>
      </c>
      <c r="N6" s="1">
        <v>0</v>
      </c>
      <c r="O6" s="1">
        <f>Table13[[#This Row],[Precio Unitario]]*(Table13[[#This Row],[Cantidad]]+Table13[[#This Row],[Reserva]])+Table13[[#This Row],[Envío]]</f>
        <v>80</v>
      </c>
    </row>
    <row r="7" spans="1:15" x14ac:dyDescent="0.2">
      <c r="A7" t="s">
        <v>13</v>
      </c>
      <c r="B7">
        <v>12</v>
      </c>
      <c r="C7">
        <v>3</v>
      </c>
      <c r="D7">
        <f>Table1[[#This Row],[Cantidad]]+Table1[[#This Row],[Reserva]]</f>
        <v>15</v>
      </c>
      <c r="E7" s="1">
        <v>7</v>
      </c>
      <c r="F7" s="1"/>
      <c r="G7" s="1">
        <f>Table1[[#This Row],[Precio Unitario]]*(Table1[[#This Row],[Cantidad]]+Table1[[#This Row],[Reserva]])+Table1[[#This Row],[Envío]]</f>
        <v>105</v>
      </c>
      <c r="I7" t="s">
        <v>13</v>
      </c>
      <c r="J7">
        <v>12</v>
      </c>
      <c r="K7">
        <v>3</v>
      </c>
      <c r="L7">
        <f>Table13[[#This Row],[Cantidad]]+Table13[[#This Row],[Reserva]]</f>
        <v>15</v>
      </c>
      <c r="M7" s="1">
        <v>7</v>
      </c>
      <c r="N7" s="1">
        <v>0</v>
      </c>
      <c r="O7" s="1">
        <f>Table13[[#This Row],[Precio Unitario]]*(Table13[[#This Row],[Cantidad]]+Table13[[#This Row],[Reserva]])+Table13[[#This Row],[Envío]]</f>
        <v>105</v>
      </c>
    </row>
    <row r="8" spans="1:15" x14ac:dyDescent="0.2">
      <c r="A8" t="s">
        <v>14</v>
      </c>
      <c r="B8">
        <v>32</v>
      </c>
      <c r="C8">
        <v>0</v>
      </c>
      <c r="D8">
        <f>Table1[[#This Row],[Cantidad]]+Table1[[#This Row],[Reserva]]</f>
        <v>32</v>
      </c>
      <c r="E8" s="1">
        <v>8</v>
      </c>
      <c r="F8" s="1"/>
      <c r="G8" s="1">
        <f>Table1[[#This Row],[Precio Unitario]]*(Table1[[#This Row],[Cantidad]]+Table1[[#This Row],[Reserva]])+Table1[[#This Row],[Envío]]</f>
        <v>256</v>
      </c>
      <c r="J8">
        <v>0</v>
      </c>
      <c r="K8">
        <v>0</v>
      </c>
      <c r="L8">
        <v>0</v>
      </c>
      <c r="M8" s="1">
        <v>0</v>
      </c>
      <c r="N8" s="1">
        <v>0</v>
      </c>
      <c r="O8" s="1">
        <f>Table13[[#This Row],[Precio Unitario]]*(Table13[[#This Row],[Cantidad]]+Table13[[#This Row],[Reserva]])+Table13[[#This Row],[Envío]]</f>
        <v>0</v>
      </c>
    </row>
    <row r="9" spans="1:15" x14ac:dyDescent="0.2">
      <c r="D9">
        <f>Table1[[#This Row],[Cantidad]]+Table1[[#This Row],[Reserva]]</f>
        <v>0</v>
      </c>
      <c r="E9" s="1"/>
      <c r="F9" s="1"/>
      <c r="G9" s="1">
        <f>Table1[[#This Row],[Precio Unitario]]*(Table1[[#This Row],[Cantidad]]+Table1[[#This Row],[Reserva]])+Table1[[#This Row],[Envío]]</f>
        <v>0</v>
      </c>
      <c r="J9">
        <v>0</v>
      </c>
      <c r="K9">
        <v>0</v>
      </c>
      <c r="L9">
        <f>Table13[[#This Row],[Cantidad]]+Table13[[#This Row],[Reserva]]</f>
        <v>0</v>
      </c>
      <c r="M9" s="1">
        <v>0</v>
      </c>
      <c r="N9" s="1">
        <v>0</v>
      </c>
      <c r="O9" s="1">
        <f>Table13[[#This Row],[Precio Unitario]]*(Table13[[#This Row],[Cantidad]]+Table13[[#This Row],[Reserva]])+Table13[[#This Row],[Envío]]</f>
        <v>0</v>
      </c>
    </row>
    <row r="10" spans="1:15" x14ac:dyDescent="0.2">
      <c r="D10">
        <f>Table1[[#This Row],[Cantidad]]+Table1[[#This Row],[Reserva]]</f>
        <v>0</v>
      </c>
      <c r="E10" s="1"/>
      <c r="F10" s="1"/>
      <c r="G10" s="1">
        <f>Table1[[#This Row],[Precio Unitario]]*(Table1[[#This Row],[Cantidad]]+Table1[[#This Row],[Reserva]])+Table1[[#This Row],[Envío]]</f>
        <v>0</v>
      </c>
      <c r="J10">
        <v>0</v>
      </c>
      <c r="K10">
        <v>0</v>
      </c>
      <c r="L10">
        <f>Table13[[#This Row],[Cantidad]]+Table13[[#This Row],[Reserva]]</f>
        <v>0</v>
      </c>
      <c r="M10" s="1">
        <v>0</v>
      </c>
      <c r="N10" s="1">
        <v>0</v>
      </c>
      <c r="O10" s="1">
        <f>Table13[[#This Row],[Precio Unitario]]*(Table13[[#This Row],[Cantidad]]+Table13[[#This Row],[Reserva]])+Table13[[#This Row],[Envío]]</f>
        <v>0</v>
      </c>
    </row>
    <row r="11" spans="1:15" x14ac:dyDescent="0.2">
      <c r="D11">
        <f>Table1[[#This Row],[Cantidad]]+Table1[[#This Row],[Reserva]]</f>
        <v>0</v>
      </c>
      <c r="E11" s="1"/>
      <c r="F11" s="1"/>
      <c r="G11" s="1">
        <f>Table1[[#This Row],[Precio Unitario]]*(Table1[[#This Row],[Cantidad]]+Table1[[#This Row],[Reserva]])+Table1[[#This Row],[Envío]]</f>
        <v>0</v>
      </c>
      <c r="J11">
        <v>0</v>
      </c>
      <c r="K11">
        <v>0</v>
      </c>
      <c r="L11">
        <f>Table13[[#This Row],[Cantidad]]+Table13[[#This Row],[Reserva]]</f>
        <v>0</v>
      </c>
      <c r="M11" s="1">
        <v>0</v>
      </c>
      <c r="N11" s="1">
        <v>0</v>
      </c>
      <c r="O11" s="1">
        <f>Table13[[#This Row],[Precio Unitario]]*(Table13[[#This Row],[Cantidad]]+Table13[[#This Row],[Reserva]])+Table13[[#This Row],[Envío]]</f>
        <v>0</v>
      </c>
    </row>
    <row r="12" spans="1:15" x14ac:dyDescent="0.2">
      <c r="D12">
        <f>Table1[[#This Row],[Cantidad]]+Table1[[#This Row],[Reserva]]</f>
        <v>0</v>
      </c>
      <c r="E12" s="1"/>
      <c r="F12" s="1"/>
      <c r="G12" s="1">
        <f>Table1[[#This Row],[Precio Unitario]]*(Table1[[#This Row],[Cantidad]]+Table1[[#This Row],[Reserva]])+Table1[[#This Row],[Envío]]</f>
        <v>0</v>
      </c>
      <c r="J12">
        <v>0</v>
      </c>
      <c r="K12">
        <v>0</v>
      </c>
      <c r="L12">
        <f>Table13[[#This Row],[Cantidad]]+Table13[[#This Row],[Reserva]]</f>
        <v>0</v>
      </c>
      <c r="M12" s="1">
        <v>0</v>
      </c>
      <c r="N12" s="1">
        <v>0</v>
      </c>
      <c r="O12" s="1">
        <f>Table13[[#This Row],[Precio Unitario]]*(Table13[[#This Row],[Cantidad]]+Table13[[#This Row],[Reserva]])+Table13[[#This Row],[Envío]]</f>
        <v>0</v>
      </c>
    </row>
    <row r="13" spans="1:15" x14ac:dyDescent="0.2">
      <c r="D13">
        <f>Table1[[#This Row],[Cantidad]]+Table1[[#This Row],[Reserva]]</f>
        <v>0</v>
      </c>
      <c r="E13" s="1"/>
      <c r="F13" s="1"/>
      <c r="G13" s="1">
        <f>Table1[[#This Row],[Precio Unitario]]*(Table1[[#This Row],[Cantidad]]+Table1[[#This Row],[Reserva]])+Table1[[#This Row],[Envío]]</f>
        <v>0</v>
      </c>
      <c r="J13">
        <v>0</v>
      </c>
      <c r="K13">
        <v>0</v>
      </c>
      <c r="L13">
        <f>Table13[[#This Row],[Cantidad]]+Table13[[#This Row],[Reserva]]</f>
        <v>0</v>
      </c>
      <c r="M13" s="1">
        <v>0</v>
      </c>
      <c r="N13" s="1">
        <v>0</v>
      </c>
      <c r="O13" s="1">
        <f>Table13[[#This Row],[Precio Unitario]]*(Table13[[#This Row],[Cantidad]]+Table13[[#This Row],[Reserva]])+Table13[[#This Row],[Envío]]</f>
        <v>0</v>
      </c>
    </row>
    <row r="14" spans="1:15" x14ac:dyDescent="0.2">
      <c r="D14">
        <f>Table1[[#This Row],[Cantidad]]+Table1[[#This Row],[Reserva]]</f>
        <v>0</v>
      </c>
      <c r="E14" s="1"/>
      <c r="F14" s="1"/>
      <c r="G14" s="1">
        <f>Table1[[#This Row],[Precio Unitario]]*(Table1[[#This Row],[Cantidad]]+Table1[[#This Row],[Reserva]])+Table1[[#This Row],[Envío]]</f>
        <v>0</v>
      </c>
      <c r="J14">
        <v>0</v>
      </c>
      <c r="K14">
        <v>0</v>
      </c>
      <c r="L14">
        <f>Table13[[#This Row],[Cantidad]]+Table13[[#This Row],[Reserva]]</f>
        <v>0</v>
      </c>
      <c r="M14" s="1">
        <v>0</v>
      </c>
      <c r="N14" s="1">
        <v>0</v>
      </c>
      <c r="O14" s="1">
        <f>Table13[[#This Row],[Precio Unitario]]*(Table13[[#This Row],[Cantidad]]+Table13[[#This Row],[Reserva]])+Table13[[#This Row],[Envío]]</f>
        <v>0</v>
      </c>
    </row>
    <row r="15" spans="1:15" x14ac:dyDescent="0.2">
      <c r="A15" t="s">
        <v>5</v>
      </c>
      <c r="G15" s="1">
        <f>SUBTOTAL(109,Table1[Subtotal])</f>
        <v>1533.99</v>
      </c>
      <c r="I15" t="s">
        <v>5</v>
      </c>
      <c r="O15" s="1">
        <f>SUBTOTAL(109,Table13[Subtotal])</f>
        <v>988.4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2016-08-30T17:07:03Z</dcterms:created>
  <dcterms:modified xsi:type="dcterms:W3CDTF">2016-08-31T03:44:55Z</dcterms:modified>
</cp:coreProperties>
</file>