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awills\Desktop\Homework\"/>
    </mc:Choice>
  </mc:AlternateContent>
  <xr:revisionPtr revIDLastSave="0" documentId="13_ncr:1_{5DE4D4EF-1A73-4942-9B17-5051CF1846F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ntioxidants" sheetId="1" r:id="rId1"/>
    <sheet name="Outlier Testing" sheetId="2" r:id="rId2"/>
    <sheet name="Boxchart" sheetId="3" r:id="rId3"/>
  </sheets>
  <definedNames>
    <definedName name="_xlnm._FilterDatabase" localSheetId="0" hidden="1">antioxidants!$A$1:$F$1</definedName>
    <definedName name="_xlnm._FilterDatabase" localSheetId="1" hidden="1">'Outlier Testing'!$A$15:$C$3151</definedName>
    <definedName name="_xlchart.v1.0" hidden="1">Boxchart!$D$3:$D$7</definedName>
    <definedName name="_xlchart.v1.1" hidden="1">Boxchart!$A$2:$A$3137</definedName>
    <definedName name="_xlchart.v1.2" hidden="1">Boxchart!$A$2:$A$3137</definedName>
    <definedName name="_xlchart.v1.3" hidden="1">Boxchart!$A$2:$A$3137</definedName>
    <definedName name="_xlchart.v1.4" hidden="1">Boxchart!$A$2:$A$3137</definedName>
  </definedNames>
  <calcPr calcId="191029"/>
</workbook>
</file>

<file path=xl/calcChain.xml><?xml version="1.0" encoding="utf-8"?>
<calcChain xmlns="http://schemas.openxmlformats.org/spreadsheetml/2006/main">
  <c r="C3151" i="2" l="1"/>
  <c r="C3150" i="2"/>
  <c r="C3148" i="2"/>
  <c r="C3147" i="2"/>
  <c r="C3146" i="2"/>
  <c r="C3145" i="2"/>
  <c r="C3133" i="2"/>
  <c r="C3132" i="2"/>
  <c r="C3131" i="2"/>
  <c r="C3129" i="2"/>
  <c r="C3128" i="2"/>
  <c r="C3127" i="2"/>
  <c r="C3126" i="2"/>
  <c r="C3080" i="2"/>
  <c r="C3079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0" i="2"/>
  <c r="C3019" i="2"/>
  <c r="C2998" i="2"/>
  <c r="C2965" i="2"/>
  <c r="C2964" i="2"/>
  <c r="C2963" i="2"/>
  <c r="C2962" i="2"/>
  <c r="C2961" i="2"/>
  <c r="C2960" i="2"/>
  <c r="C2954" i="2"/>
  <c r="C2953" i="2"/>
  <c r="C2951" i="2"/>
  <c r="C2950" i="2"/>
  <c r="C2949" i="2"/>
  <c r="C2948" i="2"/>
  <c r="C2947" i="2"/>
  <c r="C2946" i="2"/>
  <c r="C2945" i="2"/>
  <c r="C2930" i="2"/>
  <c r="C2929" i="2"/>
  <c r="C2928" i="2"/>
  <c r="C2927" i="2"/>
  <c r="C2819" i="2"/>
  <c r="C2815" i="2"/>
  <c r="C2814" i="2"/>
  <c r="C2813" i="2"/>
  <c r="C2812" i="2"/>
  <c r="C2811" i="2"/>
  <c r="C2810" i="2"/>
  <c r="C2809" i="2"/>
  <c r="C2808" i="2"/>
  <c r="C2807" i="2"/>
  <c r="C2806" i="2"/>
  <c r="C2805" i="2"/>
  <c r="C2801" i="2"/>
  <c r="C2799" i="2"/>
  <c r="C2797" i="2"/>
  <c r="C2785" i="2"/>
  <c r="C2778" i="2"/>
  <c r="C2774" i="2"/>
  <c r="C2772" i="2"/>
  <c r="C2769" i="2"/>
  <c r="C2764" i="2"/>
  <c r="C2757" i="2"/>
  <c r="C2749" i="2"/>
  <c r="C2723" i="2"/>
  <c r="C2716" i="2"/>
  <c r="C2714" i="2"/>
  <c r="C2709" i="2"/>
  <c r="C2708" i="2"/>
  <c r="C2704" i="2"/>
  <c r="C2703" i="2"/>
  <c r="C2697" i="2"/>
  <c r="C2696" i="2"/>
  <c r="C2688" i="2"/>
  <c r="C2683" i="2"/>
  <c r="C2682" i="2"/>
  <c r="C2680" i="2"/>
  <c r="C2668" i="2"/>
  <c r="C2667" i="2"/>
  <c r="C2661" i="2"/>
  <c r="C2632" i="2"/>
  <c r="C2627" i="2"/>
  <c r="C2592" i="2"/>
  <c r="C2586" i="2"/>
  <c r="C2584" i="2"/>
  <c r="C2549" i="2"/>
  <c r="C2548" i="2"/>
  <c r="C2544" i="2"/>
  <c r="C2543" i="2"/>
  <c r="C2522" i="2"/>
  <c r="C2517" i="2"/>
  <c r="C2516" i="2"/>
  <c r="C2512" i="2"/>
  <c r="C2507" i="2"/>
  <c r="C2493" i="2"/>
  <c r="C2492" i="2"/>
  <c r="C2491" i="2"/>
  <c r="C2481" i="2"/>
  <c r="C2480" i="2"/>
  <c r="C2405" i="2"/>
  <c r="C2404" i="2"/>
  <c r="C2403" i="2"/>
  <c r="C2367" i="2"/>
  <c r="C2366" i="2"/>
  <c r="C2365" i="2"/>
  <c r="C2364" i="2"/>
  <c r="C2363" i="2"/>
  <c r="C2362" i="2"/>
  <c r="C2361" i="2"/>
  <c r="C2360" i="2"/>
  <c r="C2359" i="2"/>
  <c r="C2358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2" i="2"/>
  <c r="C2297" i="2"/>
  <c r="C2291" i="2"/>
  <c r="C2290" i="2"/>
  <c r="C2286" i="2"/>
  <c r="C2285" i="2"/>
  <c r="C2284" i="2"/>
  <c r="C2283" i="2"/>
  <c r="C2282" i="2"/>
  <c r="C2254" i="2"/>
  <c r="C2253" i="2"/>
  <c r="C2252" i="2"/>
  <c r="C2192" i="2"/>
  <c r="C2168" i="2"/>
  <c r="C2167" i="2"/>
  <c r="C2162" i="2"/>
  <c r="C2159" i="2"/>
  <c r="C2157" i="2"/>
  <c r="C2154" i="2"/>
  <c r="C2089" i="2"/>
  <c r="C2088" i="2"/>
  <c r="C2052" i="2"/>
  <c r="C2050" i="2"/>
  <c r="C2037" i="2"/>
  <c r="C2036" i="2"/>
  <c r="C2035" i="2"/>
  <c r="C2028" i="2"/>
  <c r="C2026" i="2"/>
  <c r="C2025" i="2"/>
  <c r="C2024" i="2"/>
  <c r="C2023" i="2"/>
  <c r="C2022" i="2"/>
  <c r="C2021" i="2"/>
  <c r="C2020" i="2"/>
  <c r="C1962" i="2"/>
  <c r="C1959" i="2"/>
  <c r="C1958" i="2"/>
  <c r="C1950" i="2"/>
  <c r="C1949" i="2"/>
  <c r="C1948" i="2"/>
  <c r="C1947" i="2"/>
  <c r="C1946" i="2"/>
  <c r="C1945" i="2"/>
  <c r="C1944" i="2"/>
  <c r="C1932" i="2"/>
  <c r="C1931" i="2"/>
  <c r="C1930" i="2"/>
  <c r="C1926" i="2"/>
  <c r="C1925" i="2"/>
  <c r="C1924" i="2"/>
  <c r="C1923" i="2"/>
  <c r="C1922" i="2"/>
  <c r="C1921" i="2"/>
  <c r="C1920" i="2"/>
  <c r="C1919" i="2"/>
  <c r="C1918" i="2"/>
  <c r="C1917" i="2"/>
  <c r="C1899" i="2"/>
  <c r="C1898" i="2"/>
  <c r="C1896" i="2"/>
  <c r="C1872" i="2"/>
  <c r="C1839" i="2"/>
  <c r="C1838" i="2"/>
  <c r="C1837" i="2"/>
  <c r="C1836" i="2"/>
  <c r="C1835" i="2"/>
  <c r="C1833" i="2"/>
  <c r="C1832" i="2"/>
  <c r="C1831" i="2"/>
  <c r="C1816" i="2"/>
  <c r="C1815" i="2"/>
  <c r="C1814" i="2"/>
  <c r="C1800" i="2"/>
  <c r="C1776" i="2"/>
  <c r="C1765" i="2"/>
  <c r="C1764" i="2"/>
  <c r="C1763" i="2"/>
  <c r="C1761" i="2"/>
  <c r="C1760" i="2"/>
  <c r="C1759" i="2"/>
  <c r="C1733" i="2"/>
  <c r="C1730" i="2"/>
  <c r="C1729" i="2"/>
  <c r="C1723" i="2"/>
  <c r="C1721" i="2"/>
  <c r="C1715" i="2"/>
  <c r="C1688" i="2"/>
  <c r="C1676" i="2"/>
  <c r="C1675" i="2"/>
  <c r="C1674" i="2"/>
  <c r="C1673" i="2"/>
  <c r="C1663" i="2"/>
  <c r="C1654" i="2"/>
  <c r="C1618" i="2"/>
  <c r="C1617" i="2"/>
  <c r="C1604" i="2"/>
  <c r="C1603" i="2"/>
  <c r="C1602" i="2"/>
  <c r="C1572" i="2"/>
  <c r="C1565" i="2"/>
  <c r="C1564" i="2"/>
  <c r="C1559" i="2"/>
  <c r="C1552" i="2"/>
  <c r="C1551" i="2"/>
  <c r="C1547" i="2"/>
  <c r="C1546" i="2"/>
  <c r="C1529" i="2"/>
  <c r="C1528" i="2"/>
  <c r="C1527" i="2"/>
  <c r="C1525" i="2"/>
  <c r="C1517" i="2"/>
  <c r="C1516" i="2"/>
  <c r="C1497" i="2"/>
  <c r="C1493" i="2"/>
  <c r="C1491" i="2"/>
  <c r="C1490" i="2"/>
  <c r="C1489" i="2"/>
  <c r="C1488" i="2"/>
  <c r="C1487" i="2"/>
  <c r="C1486" i="2"/>
  <c r="C1484" i="2"/>
  <c r="C1387" i="2"/>
  <c r="C1385" i="2"/>
  <c r="C1381" i="2"/>
  <c r="C1373" i="2"/>
  <c r="C1370" i="2"/>
  <c r="C1349" i="2"/>
  <c r="C1348" i="2"/>
  <c r="C1346" i="2"/>
  <c r="C1344" i="2"/>
  <c r="C1336" i="2"/>
  <c r="C1335" i="2"/>
  <c r="C1334" i="2"/>
  <c r="C1323" i="2"/>
  <c r="C1321" i="2"/>
  <c r="C1320" i="2"/>
  <c r="C1319" i="2"/>
  <c r="C1311" i="2"/>
  <c r="C1292" i="2"/>
  <c r="C1291" i="2"/>
  <c r="C1290" i="2"/>
  <c r="C1287" i="2"/>
  <c r="C1286" i="2"/>
  <c r="C1280" i="2"/>
  <c r="C1264" i="2"/>
  <c r="C1256" i="2"/>
  <c r="C1252" i="2"/>
  <c r="C1251" i="2"/>
  <c r="C1249" i="2"/>
  <c r="C1243" i="2"/>
  <c r="C1239" i="2"/>
  <c r="C1238" i="2"/>
  <c r="C1236" i="2"/>
  <c r="C1235" i="2"/>
  <c r="C1234" i="2"/>
  <c r="C1221" i="2"/>
  <c r="C1220" i="2"/>
  <c r="C1217" i="2"/>
  <c r="C1186" i="2"/>
  <c r="C1168" i="2"/>
  <c r="C1166" i="2"/>
  <c r="C1157" i="2"/>
  <c r="C1156" i="2"/>
  <c r="C1155" i="2"/>
  <c r="C1154" i="2"/>
  <c r="C1150" i="2"/>
  <c r="C1149" i="2"/>
  <c r="C1147" i="2"/>
  <c r="C1146" i="2"/>
  <c r="C1145" i="2"/>
  <c r="C1144" i="2"/>
  <c r="C1143" i="2"/>
  <c r="C1142" i="2"/>
  <c r="C1141" i="2"/>
  <c r="C1132" i="2"/>
  <c r="C1128" i="2"/>
  <c r="C1095" i="2"/>
  <c r="C1051" i="2"/>
  <c r="C1050" i="2"/>
  <c r="C1049" i="2"/>
  <c r="C1048" i="2"/>
  <c r="C1047" i="2"/>
  <c r="C1046" i="2"/>
  <c r="C1045" i="2"/>
  <c r="C1044" i="2"/>
  <c r="C1042" i="2"/>
  <c r="C1041" i="2"/>
  <c r="C1040" i="2"/>
  <c r="C1039" i="2"/>
  <c r="C1027" i="2"/>
  <c r="C1026" i="2"/>
  <c r="C1025" i="2"/>
  <c r="C1024" i="2"/>
  <c r="C1022" i="2"/>
  <c r="C1013" i="2"/>
  <c r="C1012" i="2"/>
  <c r="C1011" i="2"/>
  <c r="C1010" i="2"/>
  <c r="C1009" i="2"/>
  <c r="C1008" i="2"/>
  <c r="C1007" i="2"/>
  <c r="C1005" i="2"/>
  <c r="C1004" i="2"/>
  <c r="C1002" i="2"/>
  <c r="C1000" i="2"/>
  <c r="C999" i="2"/>
  <c r="C998" i="2"/>
  <c r="C997" i="2"/>
  <c r="C996" i="2"/>
  <c r="C995" i="2"/>
  <c r="C994" i="2"/>
  <c r="C983" i="2"/>
  <c r="C982" i="2"/>
  <c r="C981" i="2"/>
  <c r="C980" i="2"/>
  <c r="C979" i="2"/>
  <c r="C968" i="2"/>
  <c r="C964" i="2"/>
  <c r="C963" i="2"/>
  <c r="C961" i="2"/>
  <c r="C950" i="2"/>
  <c r="C924" i="2"/>
  <c r="C923" i="2"/>
  <c r="C849" i="2"/>
  <c r="C847" i="2"/>
  <c r="C846" i="2"/>
  <c r="C845" i="2"/>
  <c r="C844" i="2"/>
  <c r="C840" i="2"/>
  <c r="C839" i="2"/>
  <c r="C838" i="2"/>
  <c r="C837" i="2"/>
  <c r="C836" i="2"/>
  <c r="C835" i="2"/>
  <c r="C834" i="2"/>
  <c r="C832" i="2"/>
  <c r="C831" i="2"/>
  <c r="C829" i="2"/>
  <c r="C815" i="2"/>
  <c r="C814" i="2"/>
  <c r="C796" i="2"/>
  <c r="C795" i="2"/>
  <c r="C794" i="2"/>
  <c r="C770" i="2"/>
  <c r="C769" i="2"/>
  <c r="C768" i="2"/>
  <c r="C767" i="2"/>
  <c r="C766" i="2"/>
  <c r="C757" i="2"/>
  <c r="C755" i="2"/>
  <c r="C754" i="2"/>
  <c r="C753" i="2"/>
  <c r="C752" i="2"/>
  <c r="C751" i="2"/>
  <c r="C750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8" i="2"/>
  <c r="C725" i="2"/>
  <c r="C724" i="2"/>
  <c r="C722" i="2"/>
  <c r="C716" i="2"/>
  <c r="C712" i="2"/>
  <c r="C709" i="2"/>
  <c r="C707" i="2"/>
  <c r="C697" i="2"/>
  <c r="C696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60" i="2"/>
  <c r="C658" i="2"/>
  <c r="C657" i="2"/>
  <c r="C646" i="2"/>
  <c r="C645" i="2"/>
  <c r="C644" i="2"/>
  <c r="C643" i="2"/>
  <c r="C642" i="2"/>
  <c r="C641" i="2"/>
  <c r="C640" i="2"/>
  <c r="C639" i="2"/>
  <c r="C636" i="2"/>
  <c r="C566" i="2"/>
  <c r="C508" i="2"/>
  <c r="C507" i="2"/>
  <c r="C506" i="2"/>
  <c r="C505" i="2"/>
  <c r="C504" i="2"/>
  <c r="C502" i="2"/>
  <c r="C498" i="2"/>
  <c r="C488" i="2"/>
  <c r="C484" i="2"/>
  <c r="C435" i="2"/>
  <c r="C434" i="2"/>
  <c r="C420" i="2"/>
  <c r="C399" i="2"/>
  <c r="C346" i="2"/>
  <c r="C345" i="2"/>
  <c r="C343" i="2"/>
  <c r="C342" i="2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16" i="2"/>
  <c r="C16" i="2" s="1"/>
  <c r="C7" i="3" l="1"/>
  <c r="C6" i="3"/>
  <c r="D6" i="3" s="1"/>
  <c r="C5" i="3"/>
  <c r="D5" i="3" s="1"/>
  <c r="C4" i="3"/>
  <c r="D4" i="3" s="1"/>
  <c r="C3" i="3"/>
  <c r="D7" i="3" l="1"/>
  <c r="B8" i="2"/>
  <c r="B7" i="2"/>
  <c r="B6" i="2"/>
  <c r="B5" i="2"/>
  <c r="B3" i="2"/>
  <c r="B4" i="2"/>
  <c r="B9" i="2" l="1"/>
  <c r="B11" i="2" s="1"/>
  <c r="B10" i="2" l="1"/>
</calcChain>
</file>

<file path=xl/sharedStrings.xml><?xml version="1.0" encoding="utf-8"?>
<sst xmlns="http://schemas.openxmlformats.org/spreadsheetml/2006/main" count="15432" uniqueCount="3229">
  <si>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</si>
  <si>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</si>
  <si>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</si>
  <si>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</si>
  <si>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</si>
  <si>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</si>
  <si>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</si>
  <si>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</si>
  <si>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</si>
  <si>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</si>
  <si>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</si>
  <si>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</si>
  <si>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</si>
  <si>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</si>
  <si>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</si>
  <si>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</si>
  <si>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</si>
  <si>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</si>
  <si>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</si>
  <si>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</si>
  <si>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</si>
  <si>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</si>
  <si>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</si>
  <si>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</si>
  <si>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</si>
  <si>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</si>
  <si>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</si>
  <si>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</si>
  <si>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</si>
  <si>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</si>
  <si>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</si>
  <si>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</si>
  <si>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</si>
  <si>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</si>
  <si>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</si>
  <si>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</si>
  <si>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</si>
  <si>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</si>
  <si>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</si>
  <si>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</si>
  <si>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</si>
  <si>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</si>
  <si>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</si>
  <si>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</si>
  <si>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</si>
  <si>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</si>
  <si>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</si>
  <si>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</si>
  <si>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</si>
  <si>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</si>
  <si>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</si>
  <si>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</si>
  <si>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</si>
  <si>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</si>
  <si>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</si>
  <si>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</si>
  <si>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</si>
  <si>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</si>
  <si>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</si>
  <si>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</si>
  <si>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</si>
  <si>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</si>
  <si>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</si>
  <si>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</si>
  <si>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</si>
  <si>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</si>
  <si>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</si>
  <si>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</si>
  <si>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</si>
  <si>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</si>
  <si>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</si>
  <si>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</si>
  <si>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</si>
  <si>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</si>
  <si>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</si>
  <si>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</si>
  <si>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</si>
  <si>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</si>
  <si>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</si>
  <si>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</si>
  <si>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</si>
  <si>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</si>
  <si>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</si>
  <si>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</si>
  <si>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</si>
  <si>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</si>
  <si>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</si>
  <si>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</si>
  <si>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</si>
  <si>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</si>
  <si>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</si>
  <si>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</si>
  <si>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</si>
  <si>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</si>
  <si>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</si>
  <si>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</si>
  <si>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</si>
  <si>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</si>
  <si>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</si>
  <si>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</si>
  <si>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</si>
  <si>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</si>
  <si>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</si>
  <si>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</si>
  <si>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</si>
  <si>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</si>
  <si>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</si>
  <si>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</si>
  <si>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</si>
  <si>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</si>
  <si>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</si>
  <si>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</si>
  <si>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</si>
  <si>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</si>
  <si>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</si>
  <si>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</si>
  <si>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</si>
  <si>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</si>
  <si>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</si>
  <si>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</si>
  <si>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</si>
  <si>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</si>
  <si>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</si>
  <si>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</si>
  <si>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</si>
  <si>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</si>
  <si>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</si>
  <si>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</si>
  <si>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</si>
  <si>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</si>
  <si>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</si>
  <si>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</si>
  <si>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</si>
  <si>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</si>
  <si>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</si>
  <si>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</si>
  <si>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</si>
  <si>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</si>
  <si>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</si>
  <si>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</si>
  <si>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</si>
  <si>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</si>
  <si>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</si>
  <si>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</si>
  <si>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</si>
  <si>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</si>
  <si>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</si>
  <si>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</si>
  <si>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</si>
  <si>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</si>
  <si>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</si>
  <si>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</si>
  <si>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</si>
  <si>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</si>
  <si>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</si>
  <si>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</si>
  <si>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</si>
  <si>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</si>
  <si>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</si>
  <si>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</si>
  <si>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</si>
  <si>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</si>
  <si>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</si>
  <si>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</si>
  <si>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</si>
  <si>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</si>
  <si>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</si>
  <si>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</si>
  <si>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</si>
  <si>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</si>
  <si>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</si>
  <si>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</si>
  <si>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</si>
  <si>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</si>
  <si>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</si>
  <si>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</si>
  <si>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</si>
  <si>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</si>
  <si>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</si>
  <si>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</si>
  <si>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</si>
  <si>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</si>
  <si>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</si>
  <si>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</si>
  <si>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</si>
  <si>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</si>
  <si>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</si>
  <si>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</si>
  <si>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</si>
  <si>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</si>
  <si>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</si>
  <si>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</si>
  <si>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</si>
  <si>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</si>
  <si>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</si>
  <si>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</si>
  <si>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</si>
  <si>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</si>
  <si>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</si>
  <si>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</si>
  <si>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</si>
  <si>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</si>
  <si>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</si>
  <si>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</si>
  <si>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</si>
  <si>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</si>
  <si>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</si>
  <si>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</si>
  <si>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</si>
  <si>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</si>
  <si>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</si>
  <si>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</si>
  <si>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</si>
  <si>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</si>
  <si>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</si>
  <si>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</si>
  <si>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</si>
  <si>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</si>
  <si>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</si>
  <si>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</si>
  <si>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</si>
  <si>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</si>
  <si>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</si>
  <si>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</si>
  <si>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</si>
  <si>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</si>
  <si>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</si>
  <si>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</si>
  <si>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</si>
  <si>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</si>
  <si>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</si>
  <si>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</si>
  <si>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</si>
  <si>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</si>
  <si>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</si>
  <si>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</si>
  <si>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</si>
  <si>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</si>
  <si>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</si>
  <si>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</si>
  <si>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</si>
  <si>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</si>
  <si>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</si>
  <si>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</si>
  <si>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</si>
  <si>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</si>
  <si>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</si>
  <si>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</si>
  <si>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</si>
  <si>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</si>
  <si>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</si>
  <si>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</si>
  <si>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</si>
  <si>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</si>
  <si>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</si>
  <si>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</si>
  <si>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</si>
  <si>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</si>
  <si>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</si>
  <si>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</si>
  <si>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</si>
  <si>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</si>
  <si>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</si>
  <si>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</si>
  <si>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</si>
  <si>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</si>
  <si>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</si>
  <si>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</si>
  <si>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</si>
  <si>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</si>
  <si>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</si>
  <si>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</si>
  <si>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</si>
  <si>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</si>
  <si>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</si>
  <si>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</si>
  <si>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</si>
  <si>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</si>
  <si>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</si>
  <si>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</si>
  <si>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</si>
  <si>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</si>
  <si>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</si>
  <si>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</si>
  <si>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</si>
  <si>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</si>
  <si>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</si>
  <si>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</si>
  <si>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</si>
  <si>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</si>
  <si>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</si>
  <si>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</si>
  <si>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</si>
  <si>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</si>
  <si>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</si>
  <si>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</si>
  <si>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</si>
  <si>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</si>
  <si>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</si>
  <si>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</si>
  <si>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</si>
  <si>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</si>
  <si>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</si>
  <si>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</si>
  <si>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</si>
  <si>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</si>
  <si>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</si>
  <si>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</si>
  <si>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</si>
  <si>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</si>
  <si>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</si>
  <si>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</si>
  <si>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</si>
  <si>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</si>
  <si>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</si>
  <si>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</si>
  <si>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</si>
  <si>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</si>
  <si>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</si>
  <si>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</si>
  <si>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</si>
  <si>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</si>
  <si>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</si>
  <si>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</si>
  <si>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</si>
  <si>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</si>
  <si>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</si>
  <si>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</si>
  <si>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</si>
  <si>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</si>
  <si>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</si>
  <si>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</si>
  <si>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</si>
  <si>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</si>
  <si>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</si>
  <si>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</si>
  <si>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</si>
  <si>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</si>
  <si>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</si>
  <si>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</si>
  <si>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</si>
  <si>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</si>
  <si>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</si>
  <si>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</si>
  <si>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</si>
  <si>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</si>
  <si>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</si>
  <si>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</si>
  <si>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</si>
  <si>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</si>
  <si>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</si>
  <si>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</si>
  <si>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</si>
  <si>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</si>
  <si>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</si>
  <si>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</si>
  <si>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</si>
  <si>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</si>
  <si>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</si>
  <si>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</si>
  <si>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</si>
  <si>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</si>
  <si>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</si>
  <si>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</si>
  <si>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</si>
  <si>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</si>
  <si>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</si>
  <si>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</si>
  <si>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</si>
  <si>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</si>
  <si>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</si>
  <si>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</si>
  <si>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</si>
  <si>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</si>
  <si>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</si>
  <si>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</si>
  <si>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</si>
  <si>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</si>
  <si>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</si>
  <si>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</si>
  <si>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</si>
  <si>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</si>
  <si>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</si>
  <si>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</si>
  <si>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</si>
  <si>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</si>
  <si>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</si>
  <si>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</si>
  <si>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</si>
  <si>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</si>
  <si>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</si>
  <si>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</si>
  <si>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</si>
  <si>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</si>
  <si>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</si>
  <si>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</si>
  <si>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</si>
  <si>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</si>
  <si>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</si>
  <si>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</si>
  <si>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</si>
  <si>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</si>
  <si>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</si>
  <si>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</si>
  <si>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</si>
  <si>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</si>
  <si>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</si>
  <si>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</si>
  <si>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</si>
  <si>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</si>
  <si>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</si>
  <si>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</si>
  <si>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</si>
  <si>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</si>
  <si>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</si>
  <si>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</si>
  <si>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</si>
  <si>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</si>
  <si>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</si>
  <si>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</si>
  <si>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</si>
  <si>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</si>
  <si>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</si>
  <si>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</si>
  <si>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</si>
  <si>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</si>
  <si>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</si>
  <si>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</si>
  <si>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</si>
  <si>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</si>
  <si>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</si>
  <si>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</si>
  <si>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</si>
  <si>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</si>
  <si>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</si>
  <si>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</si>
  <si>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</si>
  <si>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</si>
  <si>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</si>
  <si>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</si>
  <si>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</si>
  <si>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</si>
  <si>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</si>
  <si>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</si>
  <si>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</si>
  <si>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</si>
  <si>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</si>
  <si>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</si>
  <si>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</si>
  <si>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</si>
  <si>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</si>
  <si>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</si>
  <si>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</si>
  <si>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</si>
  <si>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</si>
  <si>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</si>
  <si>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</si>
  <si>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</si>
  <si>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</si>
  <si>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</si>
  <si>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</si>
  <si>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</si>
  <si>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</si>
  <si>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</si>
  <si>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</si>
  <si>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</si>
  <si>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</si>
  <si>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</si>
  <si>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</si>
  <si>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</si>
  <si>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</si>
  <si>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</si>
  <si>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</si>
  <si>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</si>
  <si>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</si>
  <si>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</si>
  <si>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</si>
  <si>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</si>
  <si>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</si>
  <si>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</si>
  <si>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</si>
  <si>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</si>
  <si>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</si>
  <si>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</si>
  <si>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</si>
  <si>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</si>
  <si>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</si>
  <si>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</si>
  <si>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</si>
  <si>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</si>
  <si>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</si>
  <si>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</si>
  <si>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</si>
  <si>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</si>
  <si>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</si>
  <si>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</si>
  <si>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</si>
  <si>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</si>
  <si>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</si>
  <si>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</si>
  <si>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</si>
  <si>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</si>
  <si>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</si>
  <si>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</si>
  <si>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</si>
  <si>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</si>
  <si>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</si>
  <si>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</si>
  <si>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</si>
  <si>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</si>
  <si>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</si>
  <si>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</si>
  <si>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</si>
  <si>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</si>
  <si>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</si>
  <si>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</si>
  <si>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</si>
  <si>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</si>
  <si>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</si>
  <si>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</si>
  <si>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</si>
  <si>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</si>
  <si>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</si>
  <si>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</si>
  <si>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</si>
  <si>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</si>
  <si>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</si>
  <si>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</si>
  <si>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</si>
  <si>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</si>
  <si>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</si>
  <si>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</si>
  <si>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</si>
  <si>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</si>
  <si>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</si>
  <si>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</si>
  <si>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</si>
  <si>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</si>
  <si>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</si>
  <si>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</si>
  <si>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</si>
  <si>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</si>
  <si>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</si>
  <si>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</si>
  <si>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</si>
  <si>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</si>
  <si>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</si>
  <si>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</si>
  <si>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</si>
  <si>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</si>
  <si>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</si>
  <si>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</si>
  <si>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</si>
  <si>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</si>
  <si>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</si>
  <si>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</si>
  <si>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</si>
  <si>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</si>
  <si>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</si>
  <si>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</si>
  <si>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</si>
  <si>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</si>
  <si>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</si>
  <si>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</si>
  <si>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</si>
  <si>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</si>
  <si>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</si>
  <si>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</si>
  <si>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</si>
  <si>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</si>
  <si>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</si>
  <si>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</si>
  <si>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</si>
  <si>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</si>
  <si>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</si>
  <si>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</si>
  <si>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</si>
  <si>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</si>
  <si>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</si>
  <si>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</si>
  <si>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</si>
  <si>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</si>
  <si>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</si>
  <si>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</si>
  <si>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</si>
  <si>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</si>
  <si>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</si>
  <si>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</si>
  <si>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</si>
  <si>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</si>
  <si>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</si>
  <si>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</si>
  <si>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</si>
  <si>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</si>
  <si>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</si>
  <si>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</si>
  <si>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</si>
  <si>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</si>
  <si>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</si>
  <si>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</si>
  <si>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</si>
  <si>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</si>
  <si>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</si>
  <si>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</si>
  <si>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</si>
  <si>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</si>
  <si>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</si>
  <si>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</si>
  <si>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</si>
  <si>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</si>
  <si>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</si>
  <si>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</si>
  <si>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</si>
  <si>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</si>
  <si>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</si>
  <si>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</si>
  <si>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</si>
  <si>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</si>
  <si>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</si>
  <si>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</si>
  <si>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</si>
  <si>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</si>
  <si>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</si>
  <si>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</si>
  <si>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</si>
  <si>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</si>
  <si>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</si>
  <si>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</si>
  <si>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</si>
  <si>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</si>
  <si>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</si>
  <si>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</si>
  <si>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</si>
  <si>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</si>
  <si>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</si>
  <si>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</si>
  <si>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</si>
  <si>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</si>
  <si>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</si>
  <si>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</si>
  <si>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</si>
  <si>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</si>
  <si>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</si>
  <si>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</si>
  <si>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</si>
  <si>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</si>
  <si>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</si>
  <si>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</si>
  <si>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</si>
  <si>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</si>
  <si>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</si>
  <si>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</si>
  <si>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</si>
  <si>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</si>
  <si>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</si>
  <si>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</si>
  <si>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</si>
  <si>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</si>
  <si>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</si>
  <si>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</si>
  <si>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</si>
  <si>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</si>
  <si>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</si>
  <si>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</si>
  <si>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</si>
  <si>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</si>
  <si>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</si>
  <si>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</si>
  <si>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</si>
  <si>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</si>
  <si>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</si>
  <si>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</si>
  <si>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</si>
  <si>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</si>
  <si>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</si>
  <si>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</si>
  <si>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</si>
  <si>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</si>
  <si>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</si>
  <si>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</si>
  <si>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</si>
  <si>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</si>
  <si>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</si>
  <si>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</si>
  <si>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</si>
  <si>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</si>
  <si>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</si>
  <si>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</si>
  <si>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</si>
  <si>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</si>
  <si>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</si>
  <si>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</si>
  <si>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</si>
  <si>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</si>
  <si>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</si>
  <si>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</si>
  <si>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</si>
  <si>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</si>
  <si>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</si>
  <si>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</si>
  <si>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</si>
  <si>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</si>
  <si>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</si>
  <si>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</si>
  <si>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</si>
  <si>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</si>
  <si>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</si>
  <si>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</si>
  <si>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</si>
  <si>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</si>
  <si>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</si>
  <si>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</si>
  <si>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</si>
  <si>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</si>
  <si>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</si>
  <si>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</si>
  <si>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</si>
  <si>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</si>
  <si>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</si>
  <si>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</si>
  <si>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</si>
  <si>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</si>
  <si>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</si>
  <si>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</si>
  <si>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</si>
  <si>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</si>
  <si>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</si>
  <si>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</si>
  <si>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</si>
  <si>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</si>
  <si>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</si>
  <si>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</si>
  <si>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</si>
  <si>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</si>
  <si>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</si>
  <si>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</si>
  <si>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</si>
  <si>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</si>
  <si>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</si>
  <si>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</si>
  <si>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</si>
  <si>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</si>
  <si>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</si>
  <si>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</si>
  <si>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</si>
  <si>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</si>
  <si>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</si>
  <si>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</si>
  <si>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</si>
  <si>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</si>
  <si>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</si>
  <si>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</si>
  <si>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</si>
  <si>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</si>
  <si>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</si>
  <si>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</si>
  <si>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</si>
  <si>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</si>
  <si>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</si>
  <si>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</si>
  <si>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</si>
  <si>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</si>
  <si>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</si>
  <si>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</si>
  <si>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</si>
  <si>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</si>
  <si>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</si>
  <si>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</si>
  <si>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</si>
  <si>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</si>
  <si>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</si>
  <si>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</si>
  <si>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</si>
  <si>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</si>
  <si>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</si>
  <si>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</si>
  <si>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</si>
  <si>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</si>
  <si>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</si>
  <si>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</si>
  <si>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</si>
  <si>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</si>
  <si>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</si>
  <si>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</si>
  <si>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</si>
  <si>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</si>
  <si>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</si>
  <si>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</si>
  <si>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</si>
  <si>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</si>
  <si>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</si>
  <si>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</si>
  <si>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</si>
  <si>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</si>
  <si>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</si>
  <si>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</si>
  <si>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</si>
  <si>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</si>
  <si>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</si>
  <si>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</si>
  <si>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</si>
  <si>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</si>
  <si>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</si>
  <si>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</si>
  <si>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</si>
  <si>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</si>
  <si>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</si>
  <si>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</si>
  <si>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</si>
  <si>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</si>
  <si>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</si>
  <si>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</si>
  <si>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</si>
  <si>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</si>
  <si>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</si>
  <si>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</si>
  <si>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</si>
  <si>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</si>
  <si>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</si>
  <si>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</si>
  <si>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</si>
  <si>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</si>
  <si>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</si>
  <si>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</si>
  <si>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</si>
  <si>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</si>
  <si>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</si>
  <si>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</si>
  <si>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</si>
  <si>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</si>
  <si>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</si>
  <si>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</si>
  <si>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</si>
  <si>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</si>
  <si>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</si>
  <si>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</si>
  <si>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</si>
  <si>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</si>
  <si>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</si>
  <si>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</si>
  <si>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</si>
  <si>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</si>
  <si>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</si>
  <si>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</si>
  <si>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</si>
  <si>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</si>
  <si>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</si>
  <si>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</si>
  <si>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</si>
  <si>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</si>
  <si>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</si>
  <si>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</si>
  <si>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</si>
  <si>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</si>
  <si>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</si>
  <si>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</si>
  <si>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</si>
  <si>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</si>
  <si>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</si>
  <si>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</si>
  <si>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</si>
  <si>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</si>
  <si>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</si>
  <si>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</si>
  <si>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</si>
  <si>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</si>
  <si>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</si>
  <si>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</si>
  <si>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</si>
  <si>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</si>
  <si>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</si>
  <si>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</si>
  <si>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</si>
  <si>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</si>
  <si>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</si>
  <si>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</si>
  <si>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</si>
  <si>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</si>
  <si>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</si>
  <si>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</si>
  <si>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</si>
  <si>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</si>
  <si>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</si>
  <si>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</si>
  <si>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</si>
  <si>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</si>
  <si>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</si>
  <si>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</si>
  <si>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</si>
  <si>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</si>
  <si>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</si>
  <si>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</si>
  <si>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</si>
  <si>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</si>
  <si>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</si>
  <si>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</si>
  <si>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</si>
  <si>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</si>
  <si>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</si>
  <si>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</si>
  <si>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</si>
  <si>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</si>
  <si>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</si>
  <si>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</si>
  <si>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</si>
  <si>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</si>
  <si>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</si>
  <si>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</si>
  <si>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</si>
  <si>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</si>
  <si>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</si>
  <si>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</si>
  <si>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</si>
  <si>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</si>
  <si>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</si>
  <si>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</si>
  <si>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</si>
  <si>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</si>
  <si>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</si>
  <si>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</si>
  <si>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</si>
  <si>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</si>
  <si>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</si>
  <si>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</si>
  <si>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</si>
  <si>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</si>
  <si>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</si>
  <si>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</si>
  <si>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</si>
  <si>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</si>
  <si>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</si>
  <si>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</si>
  <si>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</si>
  <si>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</si>
  <si>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</si>
  <si>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</si>
  <si>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</si>
  <si>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</si>
  <si>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</si>
  <si>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</si>
  <si>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</si>
  <si>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</si>
  <si>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</si>
  <si>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</si>
  <si>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</si>
  <si>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</si>
  <si>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</si>
  <si>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</si>
  <si>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</si>
  <si>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</si>
  <si>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</si>
  <si>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</si>
  <si>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</si>
  <si>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</si>
  <si>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</si>
  <si>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</si>
  <si>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</si>
  <si>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</si>
  <si>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</si>
  <si>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</si>
  <si>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</si>
  <si>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</si>
  <si>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</si>
  <si>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</si>
  <si>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</si>
  <si>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</si>
  <si>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</si>
  <si>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</si>
  <si>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</si>
  <si>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</si>
  <si>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</si>
  <si>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</si>
  <si>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</si>
  <si>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</si>
  <si>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</si>
  <si>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</si>
  <si>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</si>
  <si>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</si>
  <si>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</si>
  <si>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</si>
  <si>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</si>
  <si>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</si>
  <si>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</si>
  <si>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</si>
  <si>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</si>
  <si>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</si>
  <si>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</si>
  <si>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</si>
  <si>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</si>
  <si>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</si>
  <si>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</si>
  <si>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</si>
  <si>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</si>
  <si>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</si>
  <si>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</si>
  <si>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</si>
  <si>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</si>
  <si>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</si>
  <si>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</si>
  <si>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</si>
  <si>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</si>
  <si>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</si>
  <si>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</si>
  <si>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</si>
  <si>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</si>
  <si>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</si>
  <si>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</si>
  <si>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</si>
  <si>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</si>
  <si>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</si>
  <si>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</si>
  <si>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</si>
  <si>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</si>
  <si>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</si>
  <si>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</si>
  <si>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</si>
  <si>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</si>
  <si>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</si>
  <si>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</si>
  <si>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</si>
  <si>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</si>
  <si>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</si>
  <si>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</si>
  <si>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</si>
  <si>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</si>
  <si>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</si>
  <si>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</si>
  <si>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</si>
  <si>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</si>
  <si>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</si>
  <si>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</si>
  <si>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</si>
  <si>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</si>
  <si>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</si>
  <si>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</si>
  <si>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</si>
  <si>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</si>
  <si>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</si>
  <si>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</si>
  <si>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</si>
  <si>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</si>
  <si>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</si>
  <si>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</si>
  <si>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</si>
  <si>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</si>
  <si>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</si>
  <si>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</si>
  <si>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</si>
  <si>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</si>
  <si>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</si>
  <si>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</si>
  <si>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</si>
  <si>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</si>
  <si>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</si>
  <si>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</si>
  <si>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</si>
  <si>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</si>
  <si>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</si>
  <si>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</si>
  <si>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</si>
  <si>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</si>
  <si>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</si>
  <si>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</si>
  <si>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</si>
  <si>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</si>
  <si>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</si>
  <si>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</si>
  <si>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</si>
  <si>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</si>
  <si>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</si>
  <si>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</si>
  <si>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</si>
  <si>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</si>
  <si>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</si>
  <si>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</si>
  <si>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</si>
  <si>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</si>
  <si>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</si>
  <si>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</si>
  <si>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</si>
  <si>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</si>
  <si>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</si>
  <si>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</si>
  <si>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</si>
  <si>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</si>
  <si>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</si>
  <si>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</si>
  <si>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</si>
  <si>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</si>
  <si>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</si>
  <si>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</si>
  <si>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</si>
  <si>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</si>
  <si>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</si>
  <si>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</si>
  <si>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</si>
  <si>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</si>
  <si>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</si>
  <si>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</si>
  <si>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</si>
  <si>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</si>
  <si>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</si>
  <si>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</si>
  <si>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</si>
  <si>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</si>
  <si>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</si>
  <si>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</si>
  <si>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</si>
  <si>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</si>
  <si>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</si>
  <si>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</si>
  <si>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</si>
  <si>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</si>
  <si>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</si>
  <si>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</si>
  <si>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</si>
  <si>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</si>
  <si>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</si>
  <si>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</si>
  <si>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</si>
  <si>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</si>
  <si>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</si>
  <si>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</si>
  <si>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</si>
  <si>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</si>
  <si>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</si>
  <si>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</si>
  <si>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</si>
  <si>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</si>
  <si>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</si>
  <si>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</si>
  <si>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</si>
  <si>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</si>
  <si>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</si>
  <si>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</si>
  <si>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</si>
  <si>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</si>
  <si>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</si>
  <si>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</si>
  <si>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</si>
  <si>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</si>
  <si>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</si>
  <si>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</si>
  <si>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</si>
  <si>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</si>
  <si>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</si>
  <si>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</si>
  <si>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</si>
  <si>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</si>
  <si>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</si>
  <si>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</si>
  <si>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</si>
  <si>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</si>
  <si>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</si>
  <si>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</si>
  <si>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</si>
  <si>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</si>
  <si>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</si>
  <si>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</si>
  <si>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</si>
  <si>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</si>
  <si>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</si>
  <si>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</si>
  <si>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</si>
  <si>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</si>
  <si>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</si>
  <si>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</si>
  <si>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</si>
  <si>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</si>
  <si>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</si>
  <si>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</si>
  <si>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</si>
  <si>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</si>
  <si>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</si>
  <si>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</si>
  <si>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</si>
  <si>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</si>
  <si>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</si>
  <si>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</si>
  <si>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</si>
  <si>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</si>
  <si>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</si>
  <si>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</si>
  <si>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</si>
  <si>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</si>
  <si>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</si>
  <si>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</si>
  <si>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</si>
  <si>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</si>
  <si>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</si>
  <si>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</si>
  <si>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</si>
  <si>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</si>
  <si>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</si>
  <si>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</si>
  <si>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</si>
  <si>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</si>
  <si>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</si>
  <si>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</si>
  <si>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</si>
  <si>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</si>
  <si>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</si>
  <si>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</si>
  <si>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</si>
  <si>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</si>
  <si>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</si>
  <si>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</si>
  <si>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</si>
  <si>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</si>
  <si>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</si>
  <si>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</si>
  <si>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</si>
  <si>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</si>
  <si>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</si>
  <si>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</si>
  <si>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</si>
  <si>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</si>
  <si>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</si>
  <si>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</si>
  <si>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</si>
  <si>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</si>
  <si>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</si>
  <si>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</si>
  <si>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</si>
  <si>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</si>
  <si>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</si>
  <si>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</si>
  <si>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</si>
  <si>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</si>
  <si>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</si>
  <si>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</si>
  <si>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</si>
  <si>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</si>
  <si>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</si>
  <si>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</si>
  <si>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</si>
  <si>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</si>
  <si>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</si>
  <si>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</si>
  <si>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</si>
  <si>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</si>
  <si>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</si>
  <si>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</si>
  <si>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</si>
  <si>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</si>
  <si>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</si>
  <si>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</si>
  <si>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</si>
  <si>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</si>
  <si>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</si>
  <si>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</si>
  <si>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</si>
  <si>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</si>
  <si>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</si>
  <si>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</si>
  <si>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</si>
  <si>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</si>
  <si>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</si>
  <si>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</si>
  <si>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</si>
  <si>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</si>
  <si>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</si>
  <si>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</si>
  <si>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</si>
  <si>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</si>
  <si>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</si>
  <si>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</si>
  <si>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</si>
  <si>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</si>
  <si>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</si>
  <si>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</si>
  <si>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</si>
  <si>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</si>
  <si>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</si>
  <si>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</si>
  <si>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</si>
  <si>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</si>
  <si>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</si>
  <si>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</si>
  <si>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</si>
  <si>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</si>
  <si>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</si>
  <si>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</si>
  <si>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</si>
  <si>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</si>
  <si>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</si>
  <si>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</si>
  <si>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</si>
  <si>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</si>
  <si>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</si>
  <si>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</si>
  <si>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</si>
  <si>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</si>
  <si>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</si>
  <si>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</si>
  <si>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</si>
  <si>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</si>
  <si>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</si>
  <si>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</si>
  <si>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</si>
  <si>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</si>
  <si>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</si>
  <si>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</si>
  <si>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</si>
  <si>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</si>
  <si>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</si>
  <si>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</si>
  <si>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</si>
  <si>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</si>
  <si>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</si>
  <si>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</si>
  <si>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</si>
  <si>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</si>
  <si>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</si>
  <si>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</si>
  <si>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</si>
  <si>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</si>
  <si>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</si>
  <si>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</si>
  <si>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</si>
  <si>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</si>
  <si>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</si>
  <si>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</si>
  <si>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</si>
  <si>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</si>
  <si>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</si>
  <si>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</si>
  <si>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</si>
  <si>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</si>
  <si>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</si>
  <si>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</si>
  <si>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</si>
  <si>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</si>
  <si>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</si>
  <si>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</si>
  <si>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</si>
  <si>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</si>
  <si>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</si>
  <si>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</si>
  <si>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</si>
  <si>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</si>
  <si>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</si>
  <si>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</si>
  <si>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</si>
  <si>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</si>
  <si>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</si>
  <si>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</si>
  <si>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</si>
  <si>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</si>
  <si>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</si>
  <si>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</si>
  <si>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</si>
  <si>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</si>
  <si>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</si>
  <si>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</si>
  <si>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</si>
  <si>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</si>
  <si>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</si>
  <si>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</si>
  <si>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</si>
  <si>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</si>
  <si>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</si>
  <si>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</si>
  <si>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</si>
  <si>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</si>
  <si>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</si>
  <si>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</si>
  <si>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</si>
  <si>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</si>
  <si>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</si>
  <si>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</si>
  <si>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</si>
  <si>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</si>
  <si>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</si>
  <si>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</si>
  <si>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</si>
  <si>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</si>
  <si>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</si>
  <si>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</si>
  <si>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</si>
  <si>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</si>
  <si>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</si>
  <si>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</si>
  <si>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</si>
  <si>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</si>
  <si>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</si>
  <si>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</si>
  <si>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</si>
  <si>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</si>
  <si>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</si>
  <si>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</si>
  <si>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</si>
  <si>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</si>
  <si>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</si>
  <si>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</si>
  <si>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</si>
  <si>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</si>
  <si>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</si>
  <si>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</si>
  <si>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</si>
  <si>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</si>
  <si>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</si>
  <si>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</si>
  <si>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</si>
  <si>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</si>
  <si>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</si>
  <si>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</si>
  <si>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</si>
  <si>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</si>
  <si>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</si>
  <si>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</si>
  <si>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</si>
  <si>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</si>
  <si>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</si>
  <si>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</si>
  <si>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</si>
  <si>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</si>
  <si>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</si>
  <si>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</si>
  <si>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</si>
  <si>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</si>
  <si>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</si>
  <si>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</si>
  <si>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</si>
  <si>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</si>
  <si>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</si>
  <si>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</si>
  <si>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</si>
  <si>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</si>
  <si>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</si>
  <si>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</si>
  <si>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</si>
  <si>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</si>
  <si>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</si>
  <si>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</si>
  <si>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</si>
  <si>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</si>
  <si>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</si>
  <si>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</si>
  <si>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</si>
  <si>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</si>
  <si>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</si>
  <si>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</si>
  <si>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</si>
  <si>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</si>
  <si>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</si>
  <si>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</si>
  <si>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</si>
  <si>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</si>
  <si>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</si>
  <si>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</si>
  <si>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</si>
  <si>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</si>
  <si>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</si>
  <si>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</si>
  <si>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</si>
  <si>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</si>
  <si>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</si>
  <si>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</si>
  <si>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</si>
  <si>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</si>
  <si>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</si>
  <si>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</si>
  <si>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</si>
  <si>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</si>
  <si>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</si>
  <si>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</si>
  <si>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</si>
  <si>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</si>
  <si>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</si>
  <si>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</si>
  <si>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</si>
  <si>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</si>
  <si>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</si>
  <si>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</si>
  <si>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</si>
  <si>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</si>
  <si>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</si>
  <si>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</si>
  <si>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</si>
  <si>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</si>
  <si>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</si>
  <si>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</si>
  <si>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</si>
  <si>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</si>
  <si>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</si>
  <si>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</si>
  <si>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</si>
  <si>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</si>
  <si>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</si>
  <si>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</si>
  <si>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</si>
  <si>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</si>
  <si>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</si>
  <si>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</si>
  <si>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</si>
  <si>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</si>
  <si>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</si>
  <si>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</si>
  <si>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</si>
  <si>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</si>
  <si>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</si>
  <si>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</si>
  <si>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</si>
  <si>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</si>
  <si>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</si>
  <si>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</si>
  <si>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</si>
  <si>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</si>
  <si>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</si>
  <si>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</si>
  <si>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</si>
  <si>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</si>
  <si>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</si>
  <si>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</si>
  <si>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</si>
  <si>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</si>
  <si>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</si>
  <si>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</si>
  <si>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</si>
  <si>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</si>
  <si>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</si>
  <si>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</si>
  <si>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</si>
  <si>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</si>
  <si>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</si>
  <si>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</si>
  <si>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</si>
  <si>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</si>
  <si>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</si>
  <si>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</si>
  <si>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</si>
  <si>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</si>
  <si>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</si>
  <si>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</si>
  <si>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</si>
  <si>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</si>
  <si>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</si>
  <si>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</si>
  <si>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</si>
  <si>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</si>
  <si>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</si>
  <si>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</si>
  <si>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</si>
  <si>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</si>
  <si>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</si>
  <si>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</si>
  <si>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</si>
  <si>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</si>
  <si>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</si>
  <si>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</si>
  <si>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</si>
  <si>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</si>
  <si>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</si>
  <si>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</si>
  <si>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</si>
  <si>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</si>
  <si>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</si>
  <si>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</si>
  <si>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</si>
  <si>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</si>
  <si>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</si>
  <si>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</si>
  <si>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</si>
  <si>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</si>
  <si>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</si>
  <si>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</si>
  <si>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</si>
  <si>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</si>
  <si>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</si>
  <si>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</si>
  <si>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</si>
  <si>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</si>
  <si>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</si>
  <si>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</si>
  <si>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</si>
  <si>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</si>
  <si>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</si>
  <si>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</si>
  <si>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</si>
  <si>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</si>
  <si>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</si>
  <si>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</si>
  <si>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</si>
  <si>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</si>
  <si>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</si>
  <si>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</si>
  <si>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</si>
  <si>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</si>
  <si>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</si>
  <si>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</si>
  <si>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</si>
  <si>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</si>
  <si>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</si>
  <si>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</si>
  <si>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</si>
  <si>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</si>
  <si>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</si>
  <si>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</si>
  <si>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</si>
  <si>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</si>
  <si>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</si>
  <si>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</si>
  <si>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</si>
  <si>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</si>
  <si>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</si>
  <si>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</si>
  <si>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</si>
  <si>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</si>
  <si>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</si>
  <si>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</si>
  <si>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</si>
  <si>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</si>
  <si>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</si>
  <si>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</si>
  <si>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</si>
  <si>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</si>
  <si>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</si>
  <si>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</si>
  <si>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</si>
  <si>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</si>
  <si>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</si>
  <si>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</si>
  <si>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</si>
  <si>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</si>
  <si>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</si>
  <si>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</si>
  <si>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</si>
  <si>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</si>
  <si>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</si>
  <si>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</si>
  <si>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</si>
  <si>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</si>
  <si>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</si>
  <si>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</si>
  <si>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</si>
  <si>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</si>
  <si>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</si>
  <si>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</si>
  <si>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</si>
  <si>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</si>
  <si>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</si>
  <si>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</si>
  <si>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</si>
  <si>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</si>
  <si>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</si>
  <si>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</si>
  <si>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</si>
  <si>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</si>
  <si>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</si>
  <si>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</si>
  <si>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</si>
  <si>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</si>
  <si>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</si>
  <si>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</si>
  <si>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</si>
  <si>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</si>
  <si>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</si>
  <si>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</si>
  <si>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</si>
  <si>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</si>
  <si>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</si>
  <si>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</si>
  <si>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</si>
  <si>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</si>
  <si>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</si>
  <si>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</si>
  <si>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</si>
  <si>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</si>
  <si>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</si>
  <si>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</si>
  <si>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</si>
  <si>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</si>
  <si>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</si>
  <si>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</si>
  <si>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</si>
  <si>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</si>
  <si>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</si>
  <si>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</si>
  <si>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</si>
  <si>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</si>
  <si>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</si>
  <si>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</si>
  <si>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</si>
  <si>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</si>
  <si>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</si>
  <si>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</si>
  <si>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</si>
  <si>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</si>
  <si>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</si>
  <si>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</si>
  <si>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</si>
  <si>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</si>
  <si>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</si>
  <si>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</si>
  <si>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</si>
  <si>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</si>
  <si>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</si>
  <si>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</si>
  <si>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</si>
  <si>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</si>
  <si>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</si>
  <si>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</si>
  <si>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</si>
  <si>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</si>
  <si>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</si>
  <si>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</si>
  <si>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</si>
  <si>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</si>
  <si>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</si>
  <si>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</si>
  <si>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</si>
  <si>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</si>
  <si>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</si>
  <si>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</si>
  <si>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</si>
  <si>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</si>
  <si>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</si>
  <si>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</si>
  <si>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</si>
  <si>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</si>
  <si>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</si>
  <si>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</si>
  <si>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</si>
  <si>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</si>
  <si>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</si>
  <si>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</si>
  <si>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</si>
  <si>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</si>
  <si>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</si>
  <si>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</si>
  <si>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</si>
  <si>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</si>
  <si>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</si>
  <si>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</si>
  <si>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</si>
  <si>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</si>
  <si>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</si>
  <si>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</si>
  <si>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</si>
  <si>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</si>
  <si>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</si>
  <si>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</si>
  <si>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</si>
  <si>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</si>
  <si>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</si>
  <si>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</si>
  <si>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</si>
  <si>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</si>
  <si>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</si>
  <si>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</si>
  <si>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</si>
  <si>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</si>
  <si>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</si>
  <si>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</si>
  <si>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</si>
  <si>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</si>
  <si>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</si>
  <si>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</si>
  <si>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</si>
  <si>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</si>
  <si>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</si>
  <si>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</si>
  <si>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</si>
  <si>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</si>
  <si>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</si>
  <si>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</si>
  <si>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</si>
  <si>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</si>
  <si>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</si>
  <si>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</si>
  <si>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</si>
  <si>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</si>
  <si>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</si>
  <si>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</si>
  <si>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</si>
  <si>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</si>
  <si>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</si>
  <si>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</si>
  <si>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</si>
  <si>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</si>
  <si>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</si>
  <si>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</si>
  <si>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</si>
  <si>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</si>
  <si>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</si>
  <si>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</si>
  <si>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</si>
  <si>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</si>
  <si>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</si>
  <si>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</si>
  <si>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</si>
  <si>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</si>
  <si>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</si>
  <si>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</si>
  <si>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</si>
  <si>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</si>
  <si>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</si>
  <si>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</si>
  <si>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</si>
  <si>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</si>
  <si>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</si>
  <si>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</si>
  <si>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</si>
  <si>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</si>
  <si>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</si>
  <si>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</si>
  <si>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</si>
  <si>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</si>
  <si>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</si>
  <si>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</si>
  <si>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</si>
  <si>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</si>
  <si>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</si>
  <si>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</si>
  <si>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</si>
  <si>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</si>
  <si>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</si>
  <si>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</si>
  <si>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</si>
  <si>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</si>
  <si>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</si>
  <si>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</si>
  <si>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</si>
  <si>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</si>
  <si>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</si>
  <si>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</si>
  <si>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</si>
  <si>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</si>
  <si>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</si>
  <si>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</si>
  <si>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</si>
  <si>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</si>
  <si>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</si>
  <si>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</si>
  <si>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</si>
  <si>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</si>
  <si>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</si>
  <si>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</si>
  <si>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</si>
  <si>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</si>
  <si>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</si>
  <si>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</si>
  <si>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</si>
  <si>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</si>
  <si>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</si>
  <si>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</si>
  <si>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</si>
  <si>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</si>
  <si>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</si>
  <si>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</si>
  <si>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</si>
  <si>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</si>
  <si>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</si>
  <si>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</si>
  <si>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</si>
  <si>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</si>
  <si>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</si>
  <si>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</si>
  <si>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</si>
  <si>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</si>
  <si>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</si>
  <si>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</si>
  <si>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</si>
  <si>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</si>
  <si>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</si>
  <si>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</si>
  <si>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</si>
  <si>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</si>
  <si>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</si>
  <si>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</si>
  <si>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</si>
  <si>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</si>
  <si>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</si>
  <si>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</si>
  <si>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</si>
  <si>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</si>
  <si>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</si>
  <si>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</si>
  <si>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</si>
  <si>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</si>
  <si>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</si>
  <si>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</si>
  <si>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</si>
  <si>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</si>
  <si>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</si>
  <si>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</si>
  <si>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</si>
  <si>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</si>
  <si>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</si>
  <si>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</si>
  <si>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</si>
  <si>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</si>
  <si>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</si>
  <si>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</si>
  <si>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</si>
  <si>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</si>
  <si>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</si>
  <si>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</si>
  <si>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</si>
  <si>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</si>
  <si>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</si>
  <si>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</si>
  <si>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</si>
  <si>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</si>
  <si>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</si>
  <si>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</si>
  <si>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</si>
  <si>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</si>
  <si>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</si>
  <si>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</si>
  <si>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</si>
  <si>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</si>
  <si>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</si>
  <si>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</si>
  <si>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</si>
  <si>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</si>
  <si>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</si>
  <si>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</si>
  <si>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</si>
  <si>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</si>
  <si>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</si>
  <si>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</si>
  <si>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</si>
  <si>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</si>
  <si>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</si>
  <si>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</si>
  <si>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</si>
  <si>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</si>
  <si>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</si>
  <si>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</si>
  <si>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</si>
  <si>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</si>
  <si>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</si>
  <si>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</si>
  <si>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</si>
  <si>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</si>
  <si>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</si>
  <si>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</si>
  <si>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</si>
  <si>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</si>
  <si>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</si>
  <si>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</si>
  <si>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</si>
  <si>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</si>
  <si>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</si>
  <si>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</si>
  <si>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</si>
  <si>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</si>
  <si>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</si>
  <si>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</si>
  <si>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</si>
  <si>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</si>
  <si>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</si>
  <si>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</si>
  <si>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</si>
  <si>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</si>
  <si>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</si>
  <si>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</si>
  <si>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</si>
  <si>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</si>
  <si>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</si>
  <si>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</si>
  <si>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</si>
  <si>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</si>
  <si>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</si>
  <si>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</si>
  <si>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</si>
  <si>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</si>
  <si>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</si>
  <si>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</si>
  <si>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</si>
  <si>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</si>
  <si>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</si>
  <si>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</si>
  <si>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</si>
  <si>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</si>
  <si>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</si>
  <si>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</si>
  <si>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</si>
  <si>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</si>
  <si>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</si>
  <si>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</si>
  <si>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</si>
  <si>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</si>
  <si>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</si>
  <si>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</si>
  <si>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</si>
  <si>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</si>
  <si>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</si>
  <si>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</si>
  <si>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</si>
  <si>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</si>
  <si>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</si>
  <si>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</si>
  <si>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</si>
  <si>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</si>
  <si>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</si>
  <si>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</si>
  <si>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</si>
  <si>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</si>
  <si>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</si>
  <si>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</si>
  <si>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</si>
  <si>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</si>
  <si>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</si>
  <si>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</si>
  <si>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</si>
  <si>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</si>
  <si>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</si>
  <si>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</si>
  <si>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</si>
  <si>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</si>
  <si>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</si>
  <si>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</si>
  <si>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</si>
  <si>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</si>
  <si>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</si>
  <si>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</si>
  <si>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</si>
  <si>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</si>
  <si>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</si>
  <si>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</si>
  <si>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</si>
  <si>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</si>
  <si>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</si>
  <si>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</si>
  <si>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</si>
  <si>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</si>
  <si>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</si>
  <si>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</si>
  <si>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</si>
  <si>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</si>
  <si>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</si>
  <si>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</si>
  <si>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</si>
  <si>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</si>
  <si>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</si>
  <si>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</si>
  <si>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</si>
  <si>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</si>
  <si>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</si>
  <si>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</si>
  <si>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</si>
  <si>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</si>
  <si>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</si>
  <si>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</si>
  <si>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</si>
  <si>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</si>
  <si>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</si>
  <si>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</si>
  <si>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</si>
  <si>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</si>
  <si>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</si>
  <si>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</si>
  <si>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</si>
  <si>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</si>
  <si>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</si>
  <si>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</si>
  <si>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</si>
  <si>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</si>
  <si>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</si>
  <si>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</si>
  <si>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</si>
  <si>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</si>
  <si>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</si>
  <si>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</si>
  <si>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</si>
  <si>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</si>
  <si>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</si>
  <si>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</si>
  <si>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</si>
  <si>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</si>
  <si>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</si>
  <si>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</si>
  <si>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</si>
  <si>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</si>
  <si>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</si>
  <si>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</si>
  <si>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</si>
  <si>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</si>
  <si>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</si>
  <si>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</si>
  <si>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</si>
  <si>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</si>
  <si>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</si>
  <si>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</si>
  <si>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</si>
  <si>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</si>
  <si>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</si>
  <si>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</si>
  <si>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</si>
  <si>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</si>
  <si>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</si>
  <si>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</si>
  <si>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</si>
  <si>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</si>
  <si>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</si>
  <si>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</si>
  <si>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</si>
  <si>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</si>
  <si>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</si>
  <si>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</si>
  <si>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</si>
  <si>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</si>
  <si>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</si>
  <si>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</si>
  <si>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</si>
  <si>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</si>
  <si>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</si>
  <si>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</si>
  <si>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</si>
  <si>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</si>
  <si>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</si>
  <si>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</si>
  <si>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</si>
  <si>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</si>
  <si>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</si>
  <si>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</si>
  <si>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</si>
  <si>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</si>
  <si>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</si>
  <si>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</si>
  <si>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</si>
  <si>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</si>
  <si>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</si>
  <si>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</si>
  <si>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</si>
  <si>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</si>
  <si>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</si>
  <si>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</si>
  <si>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</si>
  <si>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</si>
  <si>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</si>
  <si>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</si>
  <si>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</si>
  <si>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</si>
  <si>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</si>
  <si>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</si>
  <si>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</si>
  <si>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</si>
  <si>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</si>
  <si>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</si>
  <si>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</si>
  <si>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</si>
  <si>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</si>
  <si>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</si>
  <si>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</si>
  <si>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</si>
  <si>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</si>
  <si>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</si>
  <si>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</si>
  <si>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</si>
  <si>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</si>
  <si>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</si>
  <si>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</si>
  <si>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</si>
  <si>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</si>
  <si>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</si>
  <si>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</si>
  <si>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</si>
  <si>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</si>
  <si>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</si>
  <si>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</si>
  <si>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</si>
  <si>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</si>
  <si>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</si>
  <si>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</si>
  <si>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</si>
  <si>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</si>
  <si>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</si>
  <si>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</si>
  <si>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</si>
  <si>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</si>
  <si>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</si>
  <si>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</si>
  <si>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</si>
  <si>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</si>
  <si>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</si>
  <si>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</si>
  <si>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</si>
  <si>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</si>
  <si>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</si>
  <si>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</si>
  <si>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</si>
  <si>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</si>
  <si>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</si>
  <si>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</si>
  <si>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</si>
  <si>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</si>
  <si>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</si>
  <si>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</si>
  <si>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</si>
  <si>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</si>
  <si>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</si>
  <si>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</si>
  <si>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</si>
  <si>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</si>
  <si>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</si>
  <si>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</si>
  <si>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</si>
  <si>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</si>
  <si>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</si>
  <si>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</si>
  <si>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</si>
  <si>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</si>
  <si>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</si>
  <si>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</si>
  <si>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</si>
  <si>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</si>
  <si>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</si>
  <si>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</si>
  <si>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</si>
  <si>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</si>
  <si>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</si>
  <si>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</si>
  <si>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</si>
  <si>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</si>
  <si>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</si>
  <si>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</si>
  <si>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</si>
  <si>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</si>
  <si>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</si>
  <si>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</si>
  <si>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</si>
  <si>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</si>
  <si>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</si>
  <si>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</si>
  <si>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</si>
  <si>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</si>
  <si>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</si>
  <si>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</si>
  <si>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</si>
  <si>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</si>
  <si>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</si>
  <si>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</si>
  <si>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</si>
  <si>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</si>
  <si>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</si>
  <si>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</si>
  <si>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</si>
  <si>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</si>
  <si>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</si>
  <si>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</si>
  <si>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</si>
  <si>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</si>
  <si>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</si>
  <si>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</si>
  <si>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</si>
  <si>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</si>
  <si>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</si>
  <si>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</si>
  <si>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</si>
  <si>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</si>
  <si>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</si>
  <si>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</si>
  <si>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</si>
  <si>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</si>
  <si>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</si>
  <si>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</si>
  <si>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</si>
  <si>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</si>
  <si>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</si>
  <si>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</si>
  <si>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</si>
  <si>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</si>
  <si>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</si>
  <si>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</si>
  <si>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</si>
  <si>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</si>
  <si>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</si>
  <si>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</si>
  <si>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</si>
  <si>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</si>
  <si>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</si>
  <si>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</si>
  <si>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</si>
  <si>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</si>
  <si>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</si>
  <si>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</si>
  <si>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</si>
  <si>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</si>
  <si>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</si>
  <si>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</si>
  <si>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</si>
  <si>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</si>
  <si>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</si>
  <si>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</si>
  <si>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</si>
  <si>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</si>
  <si>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</si>
  <si>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</si>
  <si>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</si>
  <si>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</si>
  <si>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</si>
  <si>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</si>
  <si>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</si>
  <si>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</si>
  <si>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</si>
  <si>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</si>
  <si>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</si>
  <si>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</si>
  <si>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</si>
  <si>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</si>
  <si>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</si>
  <si>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</si>
  <si>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</si>
  <si>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</si>
  <si>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</si>
  <si>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</si>
  <si>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</si>
  <si>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</si>
  <si>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</si>
  <si>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</si>
  <si>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</si>
  <si>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</si>
  <si>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</si>
  <si>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</si>
  <si>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</si>
  <si>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</si>
  <si>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</si>
  <si>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</si>
  <si>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</si>
  <si>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</si>
  <si>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</si>
  <si>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</si>
  <si>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</si>
  <si>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</si>
  <si>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</si>
  <si>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</si>
  <si>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</si>
  <si>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</si>
  <si>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</si>
  <si>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</si>
  <si>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</si>
  <si>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</si>
  <si>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</si>
  <si>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</si>
  <si>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</si>
  <si>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</si>
  <si>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</si>
  <si>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</si>
  <si>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</si>
  <si>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</si>
  <si>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</si>
  <si>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</si>
  <si>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</si>
  <si>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</si>
  <si>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</si>
  <si>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</si>
  <si>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</si>
  <si>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</si>
  <si>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</si>
  <si>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</si>
  <si>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</si>
  <si>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</si>
  <si>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</si>
  <si>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</si>
  <si>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</si>
  <si>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</si>
  <si>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</si>
  <si>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</si>
  <si>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</si>
  <si>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</si>
  <si>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</si>
  <si>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</si>
  <si>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</si>
  <si>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</si>
  <si>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</si>
  <si>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</si>
  <si>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</si>
  <si>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</si>
  <si>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</si>
  <si>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</si>
  <si>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</si>
  <si>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</si>
  <si>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</si>
  <si>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</si>
  <si>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</si>
  <si>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</si>
  <si>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</si>
  <si>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</si>
  <si>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</si>
  <si>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</si>
  <si>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</si>
  <si>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</si>
  <si>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</si>
  <si>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</si>
  <si>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</si>
  <si>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</si>
  <si>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</si>
  <si>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</si>
  <si>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</si>
  <si>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</si>
  <si>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</si>
  <si>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</si>
  <si>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</si>
  <si>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</si>
  <si>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</si>
  <si>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</si>
  <si>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</si>
  <si>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</si>
  <si>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</si>
  <si>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</si>
  <si>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</si>
  <si>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</si>
  <si>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</si>
  <si>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</si>
  <si>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</si>
  <si>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</si>
  <si>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</si>
  <si>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</si>
  <si>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</si>
  <si>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</si>
  <si>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</si>
  <si>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</si>
  <si>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</si>
  <si>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</si>
  <si>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</si>
  <si>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</si>
  <si>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</si>
  <si>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</si>
  <si>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</si>
  <si>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</si>
  <si>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</si>
  <si>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</si>
  <si>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</si>
  <si>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</si>
  <si>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</si>
  <si>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</si>
  <si>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</si>
  <si>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</si>
  <si>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</si>
  <si>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</si>
  <si>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</si>
  <si>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</si>
  <si>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</si>
  <si>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</si>
  <si>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</si>
  <si>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</si>
  <si>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</si>
  <si>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</si>
  <si>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</si>
  <si>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</si>
  <si>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</si>
  <si>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</si>
  <si>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</si>
  <si>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</si>
  <si>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</si>
  <si>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</si>
  <si>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</si>
  <si>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</si>
  <si>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</si>
  <si>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</si>
  <si>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</si>
  <si>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</si>
  <si>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</si>
  <si>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</si>
  <si>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</si>
  <si>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</si>
  <si>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</si>
  <si>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</si>
  <si>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</si>
  <si>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</si>
  <si>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</si>
  <si>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</si>
  <si>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</si>
  <si>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</si>
  <si>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</si>
  <si>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</si>
  <si>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</si>
  <si>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</si>
  <si>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</si>
  <si>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</si>
  <si>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</si>
  <si>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</si>
  <si>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</si>
  <si>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</si>
  <si>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</si>
  <si>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</si>
  <si>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</si>
  <si>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</si>
  <si>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</si>
  <si>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</si>
  <si>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</si>
  <si>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</si>
  <si>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</si>
  <si>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</si>
  <si>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</si>
  <si>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</si>
  <si>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</si>
  <si>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</si>
  <si>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</si>
  <si>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</si>
  <si>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</si>
  <si>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</si>
  <si>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</si>
  <si>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</si>
  <si>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</si>
  <si>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</si>
  <si>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</si>
  <si>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</si>
  <si>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</si>
  <si>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</si>
  <si>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</si>
  <si>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</si>
  <si>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</si>
  <si>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</si>
  <si>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</si>
  <si>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</si>
  <si>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</si>
  <si>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</si>
  <si>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</si>
  <si>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</si>
  <si>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</si>
  <si>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</si>
  <si>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</si>
  <si>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</si>
  <si>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</si>
  <si>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</si>
  <si>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</si>
  <si>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</si>
  <si>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</si>
  <si>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</si>
  <si>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</si>
  <si>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</si>
  <si>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</si>
  <si>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</si>
  <si>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</si>
  <si>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</si>
  <si>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</si>
  <si>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</si>
  <si>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</si>
  <si>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</si>
  <si>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</si>
  <si>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</si>
  <si>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</si>
  <si>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</si>
  <si>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</si>
  <si>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</si>
  <si>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</si>
  <si>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</si>
  <si>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</si>
  <si>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</si>
  <si>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</si>
  <si>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</si>
  <si>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</si>
  <si>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</si>
  <si>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</si>
  <si>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</si>
  <si>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</si>
  <si>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</si>
  <si>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</si>
  <si>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</si>
  <si>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</si>
  <si>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</si>
  <si>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</si>
  <si>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</si>
  <si>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</si>
  <si>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</si>
  <si>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</si>
  <si>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</si>
  <si>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</si>
  <si>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</si>
  <si>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</si>
  <si>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</si>
  <si>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</si>
  <si>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</si>
  <si>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</si>
  <si>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</si>
  <si>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</si>
  <si>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</si>
  <si>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</si>
  <si>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</si>
  <si>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</si>
  <si>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</si>
  <si>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</si>
  <si>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</si>
  <si>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</si>
  <si>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</si>
  <si>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</si>
  <si>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</si>
  <si>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</si>
  <si>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</si>
  <si>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</si>
  <si>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</si>
  <si>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</si>
  <si>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</si>
  <si>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</si>
  <si>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</si>
  <si>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</si>
  <si>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</si>
  <si>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</si>
  <si>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</si>
  <si>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</si>
  <si>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</si>
  <si>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</si>
  <si>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</si>
  <si>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</si>
  <si>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</si>
  <si>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</si>
  <si>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</si>
  <si>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</si>
  <si>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</si>
  <si>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</si>
  <si>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</si>
  <si>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</si>
  <si>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</si>
  <si>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</si>
  <si>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</si>
  <si>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</si>
  <si>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</si>
  <si>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</si>
  <si>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</si>
  <si>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</si>
  <si>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</si>
  <si>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</si>
  <si>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</si>
  <si>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</si>
  <si>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</si>
  <si>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</si>
  <si>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</si>
  <si>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</si>
  <si>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</si>
  <si>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</si>
  <si>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</si>
  <si>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</si>
  <si>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</si>
  <si>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</si>
  <si>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</si>
  <si>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</si>
  <si>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</si>
  <si>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</si>
  <si>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</si>
  <si>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</si>
  <si>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</si>
  <si>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</si>
  <si>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</si>
  <si>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</si>
  <si>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</si>
  <si>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</si>
  <si>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</si>
  <si>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</si>
  <si>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</si>
  <si>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</si>
  <si>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</si>
  <si>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</si>
  <si>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</si>
  <si>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</si>
  <si>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</si>
  <si>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</si>
  <si>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</si>
  <si>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</si>
  <si>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</si>
  <si>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</si>
  <si>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</si>
  <si>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</si>
  <si>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</si>
  <si>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</si>
  <si>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</si>
  <si>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</si>
  <si>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</si>
  <si>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</si>
  <si>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</si>
  <si>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</si>
  <si>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</si>
  <si>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</si>
  <si>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</si>
  <si>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</si>
  <si>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</si>
  <si>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</si>
  <si>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</si>
  <si>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</si>
  <si>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</si>
  <si>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</si>
  <si>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</si>
  <si>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</si>
  <si>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</si>
  <si>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</si>
  <si>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</si>
  <si>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</si>
  <si>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</si>
  <si>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</si>
  <si>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</si>
  <si>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</si>
  <si>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</si>
  <si>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</si>
  <si>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</si>
  <si>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</si>
  <si>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</si>
  <si>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</si>
  <si>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</si>
  <si>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</si>
  <si>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</si>
  <si>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</si>
  <si>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</si>
  <si>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</si>
  <si>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</si>
  <si>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</si>
  <si>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</si>
  <si>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</si>
  <si>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</si>
  <si>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</si>
  <si>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</si>
  <si>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</si>
  <si>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</si>
  <si>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</si>
  <si>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</si>
  <si>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</si>
  <si>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</si>
  <si>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</si>
  <si>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</si>
  <si>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</si>
  <si>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</si>
  <si>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</si>
  <si>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</si>
  <si>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</si>
  <si>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</si>
  <si>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</si>
  <si>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</si>
  <si>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</si>
  <si>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</si>
  <si>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</si>
  <si>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</si>
  <si>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</si>
  <si>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</si>
  <si>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</si>
  <si>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</si>
  <si>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</si>
  <si>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</si>
  <si>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</si>
  <si>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</si>
  <si>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</si>
  <si>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</si>
  <si>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</si>
  <si>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</si>
  <si>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</si>
  <si>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</si>
  <si>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</si>
  <si>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</si>
  <si>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</si>
  <si>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</si>
  <si>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</si>
  <si>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</si>
  <si>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</si>
  <si>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</si>
  <si>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</si>
  <si>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</si>
  <si>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</si>
  <si>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</si>
  <si>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</si>
  <si>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</si>
  <si>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</si>
  <si>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</si>
  <si>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</si>
  <si>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</si>
  <si>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</si>
  <si>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</si>
  <si>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</si>
  <si>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</si>
  <si>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</si>
  <si>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</si>
  <si>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</si>
  <si>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</si>
  <si>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</si>
  <si>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</si>
  <si>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</si>
  <si>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</si>
  <si>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</si>
  <si>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</si>
  <si>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</si>
  <si>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</si>
  <si>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</si>
  <si>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</si>
  <si>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</si>
  <si>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</si>
  <si>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</si>
  <si>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</si>
  <si>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</si>
  <si>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</si>
  <si>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</si>
  <si>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</si>
  <si>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</si>
  <si>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</si>
  <si>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</si>
  <si>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</si>
  <si>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</si>
  <si>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</si>
  <si>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</si>
  <si>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</si>
  <si>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</si>
  <si>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</si>
  <si>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</si>
  <si>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</si>
  <si>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</si>
  <si>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</si>
  <si>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</si>
  <si>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</si>
  <si>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</si>
  <si>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</si>
  <si>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</si>
  <si>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</si>
  <si>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</si>
  <si>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</si>
  <si>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</si>
  <si>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</si>
  <si>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</si>
  <si>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</si>
  <si>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</si>
  <si>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</si>
  <si>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</si>
  <si>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</si>
  <si>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</si>
  <si>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</si>
  <si>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</si>
  <si>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</si>
  <si>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</si>
  <si>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</si>
  <si>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</si>
  <si>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</si>
  <si>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</si>
  <si>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</si>
  <si>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</si>
  <si>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</si>
  <si>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</si>
  <si>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</si>
  <si>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</si>
  <si>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</si>
  <si>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</si>
  <si>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</si>
  <si>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</si>
  <si>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</si>
  <si>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</si>
  <si>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</si>
  <si>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</si>
  <si>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</si>
  <si>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</si>
  <si>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</si>
  <si>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</si>
  <si>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</si>
  <si>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</si>
  <si>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</si>
  <si>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</si>
  <si>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</si>
  <si>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</si>
  <si>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</si>
  <si>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</si>
  <si>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</si>
  <si>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</si>
  <si>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</si>
  <si>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</si>
  <si>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</si>
  <si>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</si>
  <si>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</si>
  <si>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</si>
  <si>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</si>
  <si>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</si>
  <si>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</si>
  <si>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</si>
  <si>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</si>
  <si>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</si>
  <si>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</si>
  <si>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</si>
  <si>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</si>
  <si>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</si>
  <si>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</si>
  <si>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</si>
  <si>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</si>
  <si>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</si>
  <si>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</si>
  <si>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</si>
  <si>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</si>
  <si>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</si>
  <si>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</si>
  <si>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</si>
  <si>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</si>
  <si>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</si>
  <si>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</si>
  <si>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</si>
  <si>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</si>
  <si>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</si>
  <si>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</si>
  <si>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</si>
  <si>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</si>
  <si>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</si>
  <si>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</si>
  <si>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</si>
  <si>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</si>
  <si>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</si>
  <si>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</si>
  <si>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</si>
  <si>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</si>
  <si>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</si>
  <si>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</si>
  <si>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</si>
  <si>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</si>
  <si>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</si>
  <si>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</si>
  <si>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</si>
  <si>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</si>
  <si>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</si>
  <si>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</si>
  <si>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</si>
  <si>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</si>
  <si>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</si>
  <si>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</si>
  <si>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</si>
  <si>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</si>
  <si>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</si>
  <si>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</si>
  <si>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</si>
  <si>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</si>
  <si>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</si>
  <si>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</si>
  <si>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</si>
  <si>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</si>
  <si>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</si>
  <si>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</si>
  <si>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</si>
  <si>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</si>
  <si>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</si>
  <si>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</si>
  <si>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</si>
  <si>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</si>
  <si>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</si>
  <si>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</si>
  <si>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</si>
  <si>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</si>
  <si>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</si>
  <si>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</si>
  <si>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</si>
  <si>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</si>
  <si>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</si>
  <si>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</si>
  <si>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</si>
  <si>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</si>
  <si>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</si>
  <si>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</si>
  <si>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</si>
  <si>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</si>
  <si>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</si>
  <si>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</si>
  <si>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</si>
  <si>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</si>
  <si>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</si>
  <si>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</si>
  <si>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</si>
  <si>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</si>
  <si>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</si>
  <si>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</si>
  <si>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</si>
  <si>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</si>
  <si>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</si>
  <si>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</si>
  <si>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</si>
  <si>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</si>
  <si>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</si>
  <si>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</si>
  <si>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</si>
  <si>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</si>
  <si>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</si>
  <si>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</si>
  <si>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</si>
  <si>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</si>
  <si>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</si>
  <si>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</si>
  <si>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</si>
  <si>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</si>
  <si>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</si>
  <si>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</si>
  <si>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</si>
  <si>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</si>
  <si>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</si>
  <si>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</si>
  <si>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</si>
  <si>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</si>
  <si>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</si>
  <si>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</si>
  <si>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</si>
  <si>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</si>
  <si>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</si>
  <si>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</si>
  <si>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</si>
  <si>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</si>
  <si>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</si>
  <si>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</si>
  <si>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</si>
  <si>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</si>
  <si>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</si>
  <si>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</si>
  <si>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</si>
  <si>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</si>
  <si>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</si>
  <si>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</si>
  <si>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</si>
  <si>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</si>
  <si>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</si>
  <si>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</si>
  <si>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</si>
  <si>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</si>
  <si>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</si>
  <si>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</si>
  <si>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</si>
  <si>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</si>
  <si>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</si>
  <si>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</si>
  <si>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</si>
  <si>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</si>
  <si>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</si>
  <si>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</si>
  <si>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</si>
  <si>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</si>
  <si>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</si>
  <si>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</si>
  <si>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</si>
  <si>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</si>
  <si>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</si>
  <si>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</si>
  <si>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</si>
  <si>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</si>
  <si>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</si>
  <si>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</si>
  <si>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</si>
  <si>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</si>
  <si>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</si>
  <si>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</si>
  <si>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</si>
  <si>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</si>
  <si>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</si>
  <si>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</si>
  <si>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</si>
  <si>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</si>
  <si>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</si>
  <si>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</si>
  <si>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</si>
  <si>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</si>
  <si>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</si>
  <si>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</si>
  <si>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</si>
  <si>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</si>
  <si>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</si>
  <si>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</si>
  <si>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</si>
  <si>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</si>
  <si>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</si>
  <si>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</si>
  <si>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</si>
  <si>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</si>
  <si>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</si>
  <si>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</si>
  <si>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</si>
  <si>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</si>
  <si>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</si>
  <si>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</si>
  <si>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</si>
  <si>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</si>
  <si>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</si>
  <si>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</si>
  <si>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</si>
  <si>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</si>
  <si>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</si>
  <si>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</si>
  <si>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</si>
  <si>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</si>
  <si>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</si>
  <si>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</si>
  <si>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</si>
  <si>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</si>
  <si>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</si>
  <si>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</si>
  <si>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</si>
  <si>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</si>
  <si>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</si>
  <si>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</si>
  <si>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</si>
  <si>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</si>
  <si>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</si>
  <si>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</si>
  <si>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</si>
  <si>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</si>
  <si>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</si>
  <si>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</si>
  <si>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</si>
  <si>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</si>
  <si>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</si>
  <si>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</si>
  <si>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</si>
  <si>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</si>
  <si>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</si>
  <si>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</si>
  <si>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</si>
  <si>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</si>
  <si>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</si>
  <si>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</si>
  <si>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</si>
  <si>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</si>
  <si>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</si>
  <si>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</si>
  <si>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</si>
  <si>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</si>
  <si>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</si>
  <si>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</si>
  <si>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</si>
  <si>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</si>
  <si>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</si>
  <si>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</si>
  <si>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</si>
  <si>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</si>
  <si>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</si>
  <si>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</si>
  <si>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</si>
  <si>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</si>
  <si>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</si>
  <si>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</si>
  <si>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</si>
  <si>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</si>
  <si>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</si>
  <si>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</si>
  <si>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</si>
  <si>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</si>
  <si>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</si>
  <si>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</si>
  <si>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</si>
  <si>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</si>
  <si>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</si>
  <si>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</si>
  <si>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</si>
  <si>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</si>
  <si>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</si>
  <si>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</si>
  <si>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</si>
  <si>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</si>
  <si>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</si>
  <si>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</si>
  <si>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</si>
  <si>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</si>
  <si>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</si>
  <si>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</si>
  <si>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</si>
  <si>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</si>
  <si>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</si>
  <si>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</si>
  <si>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</si>
  <si>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</si>
  <si>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</si>
  <si>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</si>
  <si>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</si>
  <si>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</si>
  <si>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</si>
  <si>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</si>
  <si>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</si>
  <si>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</si>
  <si>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</si>
  <si>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</si>
  <si>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</si>
  <si>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</si>
  <si>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</si>
  <si>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</si>
  <si>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</si>
  <si>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</si>
  <si>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</si>
  <si>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</si>
  <si>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</si>
  <si>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</si>
  <si>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</si>
  <si>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</si>
  <si>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</si>
  <si>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</si>
  <si>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</si>
  <si>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</si>
  <si>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</si>
  <si>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</si>
  <si>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</si>
  <si>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</si>
  <si>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</si>
  <si>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</si>
  <si>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</si>
  <si>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</si>
  <si>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</si>
  <si>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</si>
  <si>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</si>
  <si>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</si>
  <si>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</si>
  <si>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</si>
  <si>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</si>
  <si>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</si>
  <si>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</si>
  <si>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</si>
  <si>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</si>
  <si>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</si>
  <si>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</si>
  <si>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</si>
  <si>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</si>
  <si>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</si>
  <si>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</si>
  <si>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</si>
  <si>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</si>
  <si>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</si>
  <si>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</si>
  <si>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</si>
  <si>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</si>
  <si>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</si>
  <si>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</si>
  <si>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</si>
  <si>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</si>
  <si>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</si>
  <si>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</si>
  <si>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</si>
  <si>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</si>
  <si>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</si>
  <si>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</si>
  <si>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</si>
  <si>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</si>
  <si>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</si>
  <si>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</si>
  <si>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</si>
  <si>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Statistic Summary of Antioxidant_content_in_mmol_100g</t>
  </si>
  <si>
    <t>Third quartile (Q3)</t>
  </si>
  <si>
    <t>First quartile (Q1)</t>
  </si>
  <si>
    <t>Interquartile Range - IQR  (Q3-Q1)</t>
  </si>
  <si>
    <t>Lower Boundary                  (Q1 - 1.5 IQR )</t>
  </si>
  <si>
    <t>Outlayers</t>
  </si>
  <si>
    <t>Upper Boundary                                                     ( Q3 + 1.5 IQR )</t>
  </si>
  <si>
    <t>Min</t>
  </si>
  <si>
    <t>Q1</t>
  </si>
  <si>
    <t>Med</t>
  </si>
  <si>
    <t>Q3</t>
  </si>
  <si>
    <t>Max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</si>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</sst>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/>
    <xf numFmtId="0" fontId="16" fillId="0" borderId="10" xfId="0" applyFont="1" applyBorder="1" applyAlignment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wrapText="1"/>
    </xf>
    <xf numFmtId="2" fontId="0" fillId="0" borderId="10" xfId="0" applyNumberForma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F9CDFE1-736E-48F3-BB1A-2D8A666D92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38936491-1407-47CE-BC92-9A3BE735DB0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354330</xdr:colOff>
      <xdr:row>1</xdr:row>
      <xdr:rowOff>0</xdr:rowOff>
    </xdr:from>
    <xdr:to>
      <xdr:col>19</xdr:col>
      <xdr:colOff>232410</xdr:colOff>
      <xdr:row>14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565F18-B21E-4629-A613-36D416B7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411480</xdr:colOff>
      <xdr:row>0</xdr:row>
      <xdr:rowOff>121920</xdr:rowOff>
    </xdr:from>
    <xdr:to>
      <xdr:col>12</xdr:col>
      <xdr:colOff>461010</xdr:colOff>
      <xdr:row>17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DCB9C6E-61E2-4CB3-B8ED-FBF1B78F6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3720" y="121920"/>
              <a:ext cx="5414010" cy="343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37"/>
  <sheetViews>
    <sheetView topLeftCell="B3128" zoomScale="140" zoomScaleNormal="140" workbookViewId="0">
      <selection activeCell="E3137" sqref="E1:E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F1" xr:uid="{A9885D03-0670-4953-A827-43EA6F4152DE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EE01-71EE-4922-9824-E0A8C0C89E33}">
  <sheetPr codeName="Sheet2" filterMode="1"/>
  <dimension ref="A1:C3151"/>
  <sheetViews>
    <sheetView topLeftCell="A5" workbookViewId="0">
      <selection activeCell="I42" sqref="I42"/>
    </sheetView>
  </sheetViews>
  <sheetFormatPr defaultRowHeight="15.6" x14ac:dyDescent="0.3"/>
  <cols>
    <col min="1" max="1" width="38.8984375" customWidth="1"/>
    <col min="2" max="2" width="11.5" style="1" customWidth="1"/>
    <col min="3" max="3" width="13.796875" customWidth="1"/>
  </cols>
  <sheetData>
    <row r="1" spans="1:3" x14ac:dyDescent="0.3">
      <c r="A1" s="3" t="s">
        <v>3216</v>
      </c>
      <c r="B1" s="3"/>
      <c r="C1" s="2"/>
    </row>
    <row r="2" spans="1:3" x14ac:dyDescent="0.3">
      <c r="A2" s="4"/>
      <c r="B2" s="5"/>
    </row>
    <row r="3" spans="1:3" x14ac:dyDescent="0.3">
      <c r="A3" s="6" t="s">
        <v>3212</v>
      </c>
      <c r="B3" s="5">
        <f>AVERAGE(antioxidants!E:E)</f>
        <v>11.545331632653081</v>
      </c>
    </row>
    <row r="4" spans="1:3" x14ac:dyDescent="0.3">
      <c r="A4" s="6" t="s">
        <v>3213</v>
      </c>
      <c r="B4" s="5">
        <f>MEDIAN(antioxidants!E:E)</f>
        <v>0.5</v>
      </c>
    </row>
    <row r="5" spans="1:3" x14ac:dyDescent="0.3">
      <c r="A5" s="6" t="s">
        <v>3214</v>
      </c>
      <c r="B5" s="5">
        <f>MIN(antioxidants!E:E)</f>
        <v>0</v>
      </c>
    </row>
    <row r="6" spans="1:3" x14ac:dyDescent="0.3">
      <c r="A6" s="6" t="s">
        <v>3215</v>
      </c>
      <c r="B6" s="5">
        <f>MAX(antioxidants!E:E)</f>
        <v>2897.11</v>
      </c>
    </row>
    <row r="7" spans="1:3" x14ac:dyDescent="0.3">
      <c r="A7" s="6" t="s">
        <v>3218</v>
      </c>
      <c r="B7" s="7">
        <f>QUARTILE(antioxidants!E:E,1)</f>
        <v>0.17</v>
      </c>
    </row>
    <row r="8" spans="1:3" x14ac:dyDescent="0.3">
      <c r="A8" s="6" t="s">
        <v>3217</v>
      </c>
      <c r="B8" s="7">
        <f>QUARTILE(antioxidants!E:E,3)</f>
        <v>2.2824999999999998</v>
      </c>
    </row>
    <row r="9" spans="1:3" ht="31.2" x14ac:dyDescent="0.3">
      <c r="A9" s="6" t="s">
        <v>3219</v>
      </c>
      <c r="B9" s="5">
        <f>B8-B7</f>
        <v>2.1124999999999998</v>
      </c>
    </row>
    <row r="10" spans="1:3" ht="31.2" x14ac:dyDescent="0.3">
      <c r="A10" s="6" t="s">
        <v>3220</v>
      </c>
      <c r="B10" s="5">
        <f>B7-1.5*B9</f>
        <v>-2.9987499999999998</v>
      </c>
    </row>
    <row r="11" spans="1:3" ht="31.2" x14ac:dyDescent="0.3">
      <c r="A11" s="6" t="s">
        <v>3222</v>
      </c>
      <c r="B11" s="5">
        <f>B8+1.5*B9</f>
        <v>5.4512499999999999</v>
      </c>
    </row>
    <row r="15" spans="1:3" ht="46.8" x14ac:dyDescent="0.3">
      <c r="A15" s="4" t="s">
        <v>2</v>
      </c>
      <c r="B15" s="4" t="s">
        <v>3221</v>
      </c>
      <c r="C15" s="6" t="s">
        <v>3210</v>
      </c>
    </row>
    <row r="16" spans="1:3" hidden="1" x14ac:dyDescent="0.3">
      <c r="A16" t="s">
        <v>498</v>
      </c>
      <c r="B16" t="str">
        <f>IF(VLOOKUP(A16,antioxidants!B2:E3137,4,FALSE)&gt;5.45,"Out",IF(VLOOKUP(A16,antioxidants!B2:E3137,4,FALSE)&lt;=-3,"Out","NO"))</f>
        <v>NO</v>
      </c>
      <c r="C16" t="str">
        <f>IF(B16="No","""",(VLOOKUP(A:A,antioxidants!B2:E3137,4,FALSE)))</f>
        <v>"</v>
      </c>
    </row>
    <row r="17" spans="1:3" hidden="1" x14ac:dyDescent="0.3">
      <c r="A17" t="s">
        <v>500</v>
      </c>
      <c r="B17" t="str">
        <f>IF(VLOOKUP(A17,antioxidants!B3:E3138,4,FALSE)&gt;5.45,"Out",IF(VLOOKUP(A17,antioxidants!B3:E3138,4,FALSE)&lt;=-3,"Out","NO"))</f>
        <v>NO</v>
      </c>
      <c r="C17" t="str">
        <f>IF(B17="No","""",(VLOOKUP(A:A,antioxidants!B3:E3138,4,FALSE)))</f>
        <v>"</v>
      </c>
    </row>
    <row r="18" spans="1:3" x14ac:dyDescent="0.3">
      <c r="A18" s="4" t="s">
        <v>2428</v>
      </c>
      <c r="B18" s="4" t="str">
        <f>IF(VLOOKUP(A18,antioxidants!B4:E3139,4,FALSE)&gt;5.45,"Out",IF(VLOOKUP(A18,antioxidants!B4:E3139,4,FALSE)&lt;=-3,"Out","NO"))</f>
        <v>Out</v>
      </c>
      <c r="C18" s="4">
        <f>IF(B18="No","""",(VLOOKUP(A:A,antioxidants!B4:E3139,4,FALSE)))</f>
        <v>6.08</v>
      </c>
    </row>
    <row r="19" spans="1:3" hidden="1" x14ac:dyDescent="0.3">
      <c r="A19" t="s">
        <v>3209</v>
      </c>
      <c r="B19" t="str">
        <f>IF(VLOOKUP(A19,antioxidants!B5:E3140,4,FALSE)&gt;5.45,"Out",IF(VLOOKUP(A19,antioxidants!B5:E3140,4,FALSE)&lt;=-3,"Out","NO"))</f>
        <v>NO</v>
      </c>
      <c r="C19" t="str">
        <f>IF(B19="No","""",(VLOOKUP(A:A,antioxidants!B5:E3140,4,FALSE)))</f>
        <v>"</v>
      </c>
    </row>
    <row r="20" spans="1:3" x14ac:dyDescent="0.3">
      <c r="A20" s="4" t="s">
        <v>2430</v>
      </c>
      <c r="B20" s="4" t="str">
        <f>IF(VLOOKUP(A20,antioxidants!B6:E3141,4,FALSE)&gt;5.45,"Out",IF(VLOOKUP(A20,antioxidants!B6:E3141,4,FALSE)&lt;=-3,"Out","NO"))</f>
        <v>Out</v>
      </c>
      <c r="C20" s="4">
        <f>IF(B20="No","""",(VLOOKUP(A:A,antioxidants!B6:E3141,4,FALSE)))</f>
        <v>28.42</v>
      </c>
    </row>
    <row r="21" spans="1:3" hidden="1" x14ac:dyDescent="0.3">
      <c r="A21" t="s">
        <v>2429</v>
      </c>
      <c r="B21" t="str">
        <f>IF(VLOOKUP(A21,antioxidants!B7:E3142,4,FALSE)&gt;5.45,"Out",IF(VLOOKUP(A21,antioxidants!B7:E3142,4,FALSE)&lt;=-3,"Out","NO"))</f>
        <v>NO</v>
      </c>
      <c r="C21" t="str">
        <f>IF(B21="No","""",(VLOOKUP(A:A,antioxidants!B7:E3142,4,FALSE)))</f>
        <v>"</v>
      </c>
    </row>
    <row r="22" spans="1:3" hidden="1" x14ac:dyDescent="0.3">
      <c r="A22" t="s">
        <v>2778</v>
      </c>
      <c r="B22" t="str">
        <f>IF(VLOOKUP(A22,antioxidants!B8:E3143,4,FALSE)&gt;5.45,"Out",IF(VLOOKUP(A22,antioxidants!B8:E3143,4,FALSE)&lt;=-3,"Out","NO"))</f>
        <v>NO</v>
      </c>
      <c r="C22" t="str">
        <f>IF(B22="No","""",(VLOOKUP(A:A,antioxidants!B8:E3143,4,FALSE)))</f>
        <v>"</v>
      </c>
    </row>
    <row r="23" spans="1:3" hidden="1" x14ac:dyDescent="0.3">
      <c r="A23" t="s">
        <v>502</v>
      </c>
      <c r="B23" t="str">
        <f>IF(VLOOKUP(A23,antioxidants!B9:E3144,4,FALSE)&gt;5.45,"Out",IF(VLOOKUP(A23,antioxidants!B9:E3144,4,FALSE)&lt;=-3,"Out","NO"))</f>
        <v>NO</v>
      </c>
      <c r="C23" t="str">
        <f>IF(B23="No","""",(VLOOKUP(A:A,antioxidants!B9:E3144,4,FALSE)))</f>
        <v>"</v>
      </c>
    </row>
    <row r="24" spans="1:3" hidden="1" x14ac:dyDescent="0.3">
      <c r="A24" t="s">
        <v>502</v>
      </c>
      <c r="B24" t="str">
        <f>IF(VLOOKUP(A24,antioxidants!B10:E3145,4,FALSE)&gt;5.45,"Out",IF(VLOOKUP(A24,antioxidants!B10:E3145,4,FALSE)&lt;=-3,"Out","NO"))</f>
        <v>NO</v>
      </c>
      <c r="C24" t="str">
        <f>IF(B24="No","""",(VLOOKUP(A:A,antioxidants!B10:E3145,4,FALSE)))</f>
        <v>"</v>
      </c>
    </row>
    <row r="25" spans="1:3" hidden="1" x14ac:dyDescent="0.3">
      <c r="A25" t="s">
        <v>504</v>
      </c>
      <c r="B25" t="str">
        <f>IF(VLOOKUP(A25,antioxidants!B11:E3146,4,FALSE)&gt;5.45,"Out",IF(VLOOKUP(A25,antioxidants!B11:E3146,4,FALSE)&lt;=-3,"Out","NO"))</f>
        <v>NO</v>
      </c>
      <c r="C25" t="str">
        <f>IF(B25="No","""",(VLOOKUP(A:A,antioxidants!B11:E3146,4,FALSE)))</f>
        <v>"</v>
      </c>
    </row>
    <row r="26" spans="1:3" hidden="1" x14ac:dyDescent="0.3">
      <c r="A26" t="s">
        <v>505</v>
      </c>
      <c r="B26" t="str">
        <f>IF(VLOOKUP(A26,antioxidants!B12:E3147,4,FALSE)&gt;5.45,"Out",IF(VLOOKUP(A26,antioxidants!B12:E3147,4,FALSE)&lt;=-3,"Out","NO"))</f>
        <v>NO</v>
      </c>
      <c r="C26" t="str">
        <f>IF(B26="No","""",(VLOOKUP(A:A,antioxidants!B12:E3147,4,FALSE)))</f>
        <v>"</v>
      </c>
    </row>
    <row r="27" spans="1:3" x14ac:dyDescent="0.3">
      <c r="A27" s="4" t="s">
        <v>2432</v>
      </c>
      <c r="B27" s="4" t="str">
        <f>IF(VLOOKUP(A27,antioxidants!B13:E3148,4,FALSE)&gt;5.45,"Out",IF(VLOOKUP(A27,antioxidants!B13:E3148,4,FALSE)&lt;=-3,"Out","NO"))</f>
        <v>Out</v>
      </c>
      <c r="C27" s="4">
        <f>IF(B27="No","""",(VLOOKUP(A:A,antioxidants!B13:E3148,4,FALSE)))</f>
        <v>99.28</v>
      </c>
    </row>
    <row r="28" spans="1:3" x14ac:dyDescent="0.3">
      <c r="A28" s="4" t="s">
        <v>2432</v>
      </c>
      <c r="B28" s="4" t="str">
        <f>IF(VLOOKUP(A28,antioxidants!B14:E3149,4,FALSE)&gt;5.45,"Out",IF(VLOOKUP(A28,antioxidants!B14:E3149,4,FALSE)&lt;=-3,"Out","NO"))</f>
        <v>Out</v>
      </c>
      <c r="C28" s="4">
        <f>IF(B28="No","""",(VLOOKUP(A:A,antioxidants!B14:E3149,4,FALSE)))</f>
        <v>101.52</v>
      </c>
    </row>
    <row r="29" spans="1:3" hidden="1" x14ac:dyDescent="0.3">
      <c r="A29" t="s">
        <v>3031</v>
      </c>
      <c r="B29" t="str">
        <f>IF(VLOOKUP(A29,antioxidants!B15:E3150,4,FALSE)&gt;5.45,"Out",IF(VLOOKUP(A29,antioxidants!B15:E3150,4,FALSE)&lt;=-3,"Out","NO"))</f>
        <v>NO</v>
      </c>
      <c r="C29" t="str">
        <f>IF(B29="No","""",(VLOOKUP(A:A,antioxidants!B15:E3150,4,FALSE)))</f>
        <v>"</v>
      </c>
    </row>
    <row r="30" spans="1:3" hidden="1" x14ac:dyDescent="0.3">
      <c r="A30" t="s">
        <v>1985</v>
      </c>
      <c r="B30" t="str">
        <f>IF(VLOOKUP(A30,antioxidants!B16:E3151,4,FALSE)&gt;5.45,"Out",IF(VLOOKUP(A30,antioxidants!B16:E3151,4,FALSE)&lt;=-3,"Out","NO"))</f>
        <v>NO</v>
      </c>
      <c r="C30" t="str">
        <f>IF(B30="No","""",(VLOOKUP(A:A,antioxidants!B16:E3151,4,FALSE)))</f>
        <v>"</v>
      </c>
    </row>
    <row r="31" spans="1:3" hidden="1" x14ac:dyDescent="0.3">
      <c r="A31" t="s">
        <v>1985</v>
      </c>
      <c r="B31" t="str">
        <f>IF(VLOOKUP(A31,antioxidants!B17:E3152,4,FALSE)&gt;5.45,"Out",IF(VLOOKUP(A31,antioxidants!B17:E3152,4,FALSE)&lt;=-3,"Out","NO"))</f>
        <v>NO</v>
      </c>
      <c r="C31" t="str">
        <f>IF(B31="No","""",(VLOOKUP(A:A,antioxidants!B17:E3152,4,FALSE)))</f>
        <v>"</v>
      </c>
    </row>
    <row r="32" spans="1:3" hidden="1" x14ac:dyDescent="0.3">
      <c r="A32" t="s">
        <v>1985</v>
      </c>
      <c r="B32" t="str">
        <f>IF(VLOOKUP(A32,antioxidants!B18:E3153,4,FALSE)&gt;5.45,"Out",IF(VLOOKUP(A32,antioxidants!B18:E3153,4,FALSE)&lt;=-3,"Out","NO"))</f>
        <v>NO</v>
      </c>
      <c r="C32" t="str">
        <f>IF(B32="No","""",(VLOOKUP(A:A,antioxidants!B18:E3153,4,FALSE)))</f>
        <v>"</v>
      </c>
    </row>
    <row r="33" spans="1:3" hidden="1" x14ac:dyDescent="0.3">
      <c r="A33" t="s">
        <v>1985</v>
      </c>
      <c r="B33" t="str">
        <f>IF(VLOOKUP(A33,antioxidants!B19:E3154,4,FALSE)&gt;5.45,"Out",IF(VLOOKUP(A33,antioxidants!B19:E3154,4,FALSE)&lt;=-3,"Out","NO"))</f>
        <v>NO</v>
      </c>
      <c r="C33" t="str">
        <f>IF(B33="No","""",(VLOOKUP(A:A,antioxidants!B19:E3154,4,FALSE)))</f>
        <v>"</v>
      </c>
    </row>
    <row r="34" spans="1:3" hidden="1" x14ac:dyDescent="0.3">
      <c r="A34" t="s">
        <v>1988</v>
      </c>
      <c r="B34" t="str">
        <f>IF(VLOOKUP(A34,antioxidants!B20:E3155,4,FALSE)&gt;5.45,"Out",IF(VLOOKUP(A34,antioxidants!B20:E3155,4,FALSE)&lt;=-3,"Out","NO"))</f>
        <v>NO</v>
      </c>
      <c r="C34" t="str">
        <f>IF(B34="No","""",(VLOOKUP(A:A,antioxidants!B20:E3155,4,FALSE)))</f>
        <v>"</v>
      </c>
    </row>
    <row r="35" spans="1:3" hidden="1" x14ac:dyDescent="0.3">
      <c r="A35" t="s">
        <v>1989</v>
      </c>
      <c r="B35" t="str">
        <f>IF(VLOOKUP(A35,antioxidants!B21:E3156,4,FALSE)&gt;5.45,"Out",IF(VLOOKUP(A35,antioxidants!B21:E3156,4,FALSE)&lt;=-3,"Out","NO"))</f>
        <v>NO</v>
      </c>
      <c r="C35" t="str">
        <f>IF(B35="No","""",(VLOOKUP(A:A,antioxidants!B21:E3156,4,FALSE)))</f>
        <v>"</v>
      </c>
    </row>
    <row r="36" spans="1:3" hidden="1" x14ac:dyDescent="0.3">
      <c r="A36" t="s">
        <v>1989</v>
      </c>
      <c r="B36" t="str">
        <f>IF(VLOOKUP(A36,antioxidants!B22:E3157,4,FALSE)&gt;5.45,"Out",IF(VLOOKUP(A36,antioxidants!B22:E3157,4,FALSE)&lt;=-3,"Out","NO"))</f>
        <v>NO</v>
      </c>
      <c r="C36" t="str">
        <f>IF(B36="No","""",(VLOOKUP(A:A,antioxidants!B22:E3157,4,FALSE)))</f>
        <v>"</v>
      </c>
    </row>
    <row r="37" spans="1:3" hidden="1" x14ac:dyDescent="0.3">
      <c r="A37" t="s">
        <v>1991</v>
      </c>
      <c r="B37" t="str">
        <f>IF(VLOOKUP(A37,antioxidants!B23:E3158,4,FALSE)&gt;5.45,"Out",IF(VLOOKUP(A37,antioxidants!B23:E3158,4,FALSE)&lt;=-3,"Out","NO"))</f>
        <v>NO</v>
      </c>
      <c r="C37" t="str">
        <f>IF(B37="No","""",(VLOOKUP(A:A,antioxidants!B23:E3158,4,FALSE)))</f>
        <v>"</v>
      </c>
    </row>
    <row r="38" spans="1:3" hidden="1" x14ac:dyDescent="0.3">
      <c r="A38" t="s">
        <v>3032</v>
      </c>
      <c r="B38" t="str">
        <f>IF(VLOOKUP(A38,antioxidants!B24:E3159,4,FALSE)&gt;5.45,"Out",IF(VLOOKUP(A38,antioxidants!B24:E3159,4,FALSE)&lt;=-3,"Out","NO"))</f>
        <v>NO</v>
      </c>
      <c r="C38" t="str">
        <f>IF(B38="No","""",(VLOOKUP(A:A,antioxidants!B24:E3159,4,FALSE)))</f>
        <v>"</v>
      </c>
    </row>
    <row r="39" spans="1:3" hidden="1" x14ac:dyDescent="0.3">
      <c r="A39" t="s">
        <v>3034</v>
      </c>
      <c r="B39" t="str">
        <f>IF(VLOOKUP(A39,antioxidants!B25:E3160,4,FALSE)&gt;5.45,"Out",IF(VLOOKUP(A39,antioxidants!B25:E3160,4,FALSE)&lt;=-3,"Out","NO"))</f>
        <v>NO</v>
      </c>
      <c r="C39" t="str">
        <f>IF(B39="No","""",(VLOOKUP(A:A,antioxidants!B25:E3160,4,FALSE)))</f>
        <v>"</v>
      </c>
    </row>
    <row r="40" spans="1:3" x14ac:dyDescent="0.3">
      <c r="A40" s="4" t="s">
        <v>2433</v>
      </c>
      <c r="B40" s="4" t="str">
        <f>IF(VLOOKUP(A40,antioxidants!B26:E3161,4,FALSE)&gt;5.45,"Out",IF(VLOOKUP(A40,antioxidants!B26:E3161,4,FALSE)&lt;=-3,"Out","NO"))</f>
        <v>Out</v>
      </c>
      <c r="C40" s="4">
        <f>IF(B40="No","""",(VLOOKUP(A:A,antioxidants!B26:E3161,4,FALSE)))</f>
        <v>130.36000000000001</v>
      </c>
    </row>
    <row r="41" spans="1:3" x14ac:dyDescent="0.3">
      <c r="A41" s="4" t="s">
        <v>1513</v>
      </c>
      <c r="B41" s="4" t="str">
        <f>IF(VLOOKUP(A41,antioxidants!B27:E3162,4,FALSE)&gt;5.45,"Out",IF(VLOOKUP(A41,antioxidants!B27:E3162,4,FALSE)&lt;=-3,"Out","NO"))</f>
        <v>Out</v>
      </c>
      <c r="C41" s="4">
        <f>IF(B41="No","""",(VLOOKUP(A:A,antioxidants!B27:E3162,4,FALSE)))</f>
        <v>301.14</v>
      </c>
    </row>
    <row r="42" spans="1:3" x14ac:dyDescent="0.3">
      <c r="A42" s="4" t="s">
        <v>5</v>
      </c>
      <c r="B42" s="4" t="str">
        <f>IF(VLOOKUP(A42,antioxidants!B28:E3163,4,FALSE)&gt;5.45,"Out",IF(VLOOKUP(A42,antioxidants!B28:E3163,4,FALSE)&lt;=-3,"Out","NO"))</f>
        <v>Out</v>
      </c>
      <c r="C42" s="4">
        <f>IF(B42="No","""",(VLOOKUP(A:A,antioxidants!B28:E3163,4,FALSE)))</f>
        <v>261.52999999999997</v>
      </c>
    </row>
    <row r="43" spans="1:3" x14ac:dyDescent="0.3">
      <c r="A43" s="4" t="s">
        <v>7</v>
      </c>
      <c r="B43" s="4" t="str">
        <f>IF(VLOOKUP(A43,antioxidants!B29:E3164,4,FALSE)&gt;5.45,"Out",IF(VLOOKUP(A43,antioxidants!B29:E3164,4,FALSE)&lt;=-3,"Out","NO"))</f>
        <v>Out</v>
      </c>
      <c r="C43" s="4">
        <f>IF(B43="No","""",(VLOOKUP(A:A,antioxidants!B29:E3164,4,FALSE)))</f>
        <v>13.27</v>
      </c>
    </row>
    <row r="44" spans="1:3" x14ac:dyDescent="0.3">
      <c r="A44" s="4" t="s">
        <v>8</v>
      </c>
      <c r="B44" s="4" t="str">
        <f>IF(VLOOKUP(A44,antioxidants!B30:E3165,4,FALSE)&gt;5.45,"Out",IF(VLOOKUP(A44,antioxidants!B30:E3165,4,FALSE)&lt;=-3,"Out","NO"))</f>
        <v>Out</v>
      </c>
      <c r="C44" s="4">
        <f>IF(B44="No","""",(VLOOKUP(A:A,antioxidants!B30:E3165,4,FALSE)))</f>
        <v>29.7</v>
      </c>
    </row>
    <row r="45" spans="1:3" x14ac:dyDescent="0.3">
      <c r="A45" s="4" t="s">
        <v>3036</v>
      </c>
      <c r="B45" s="4" t="str">
        <f>IF(VLOOKUP(A45,antioxidants!B31:E3166,4,FALSE)&gt;5.45,"Out",IF(VLOOKUP(A45,antioxidants!B31:E3166,4,FALSE)&lt;=-3,"Out","NO"))</f>
        <v>Out</v>
      </c>
      <c r="C45" s="4">
        <f>IF(B45="No","""",(VLOOKUP(A:A,antioxidants!B31:E3166,4,FALSE)))</f>
        <v>30.81</v>
      </c>
    </row>
    <row r="46" spans="1:3" x14ac:dyDescent="0.3">
      <c r="A46" s="4" t="s">
        <v>3037</v>
      </c>
      <c r="B46" s="4" t="str">
        <f>IF(VLOOKUP(A46,antioxidants!B32:E3167,4,FALSE)&gt;5.45,"Out",IF(VLOOKUP(A46,antioxidants!B32:E3167,4,FALSE)&lt;=-3,"Out","NO"))</f>
        <v>Out</v>
      </c>
      <c r="C46" s="4">
        <f>IF(B46="No","""",(VLOOKUP(A:A,antioxidants!B32:E3167,4,FALSE)))</f>
        <v>35.68</v>
      </c>
    </row>
    <row r="47" spans="1:3" x14ac:dyDescent="0.3">
      <c r="A47" s="4" t="s">
        <v>3038</v>
      </c>
      <c r="B47" s="4" t="str">
        <f>IF(VLOOKUP(A47,antioxidants!B33:E3168,4,FALSE)&gt;5.45,"Out",IF(VLOOKUP(A47,antioxidants!B33:E3168,4,FALSE)&lt;=-3,"Out","NO"))</f>
        <v>Out</v>
      </c>
      <c r="C47" s="4">
        <f>IF(B47="No","""",(VLOOKUP(A:A,antioxidants!B33:E3168,4,FALSE)))</f>
        <v>29.72</v>
      </c>
    </row>
    <row r="48" spans="1:3" hidden="1" x14ac:dyDescent="0.3">
      <c r="A48" t="s">
        <v>2434</v>
      </c>
      <c r="B48" t="str">
        <f>IF(VLOOKUP(A48,antioxidants!B34:E3169,4,FALSE)&gt;5.45,"Out",IF(VLOOKUP(A48,antioxidants!B34:E3169,4,FALSE)&lt;=-3,"Out","NO"))</f>
        <v>NO</v>
      </c>
      <c r="C48" t="str">
        <f>IF(B48="No","""",(VLOOKUP(A:A,antioxidants!B34:E3169,4,FALSE)))</f>
        <v>"</v>
      </c>
    </row>
    <row r="49" spans="1:3" x14ac:dyDescent="0.3">
      <c r="A49" s="4" t="s">
        <v>2436</v>
      </c>
      <c r="B49" s="4" t="str">
        <f>IF(VLOOKUP(A49,antioxidants!B35:E3170,4,FALSE)&gt;5.45,"Out",IF(VLOOKUP(A49,antioxidants!B35:E3170,4,FALSE)&lt;=-3,"Out","NO"))</f>
        <v>Out</v>
      </c>
      <c r="C49" s="4">
        <f>IF(B49="No","""",(VLOOKUP(A:A,antioxidants!B35:E3170,4,FALSE)))</f>
        <v>25.25</v>
      </c>
    </row>
    <row r="50" spans="1:3" x14ac:dyDescent="0.3">
      <c r="A50" s="4" t="s">
        <v>2437</v>
      </c>
      <c r="B50" s="4" t="str">
        <f>IF(VLOOKUP(A50,antioxidants!B36:E3171,4,FALSE)&gt;5.45,"Out",IF(VLOOKUP(A50,antioxidants!B36:E3171,4,FALSE)&lt;=-3,"Out","NO"))</f>
        <v>Out</v>
      </c>
      <c r="C50" s="4">
        <f>IF(B50="No","""",(VLOOKUP(A:A,antioxidants!B36:E3171,4,FALSE)))</f>
        <v>8.66</v>
      </c>
    </row>
    <row r="51" spans="1:3" hidden="1" x14ac:dyDescent="0.3">
      <c r="A51" t="s">
        <v>1515</v>
      </c>
      <c r="B51" t="str">
        <f>IF(VLOOKUP(A51,antioxidants!B37:E3172,4,FALSE)&gt;5.45,"Out",IF(VLOOKUP(A51,antioxidants!B37:E3172,4,FALSE)&lt;=-3,"Out","NO"))</f>
        <v>NO</v>
      </c>
      <c r="C51" t="str">
        <f>IF(B51="No","""",(VLOOKUP(A:A,antioxidants!B37:E3172,4,FALSE)))</f>
        <v>"</v>
      </c>
    </row>
    <row r="52" spans="1:3" x14ac:dyDescent="0.3">
      <c r="A52" s="4" t="s">
        <v>2438</v>
      </c>
      <c r="B52" s="4" t="str">
        <f>IF(VLOOKUP(A52,antioxidants!B38:E3173,4,FALSE)&gt;5.45,"Out",IF(VLOOKUP(A52,antioxidants!B38:E3173,4,FALSE)&lt;=-3,"Out","NO"))</f>
        <v>Out</v>
      </c>
      <c r="C52" s="4">
        <f>IF(B52="No","""",(VLOOKUP(A:A,antioxidants!B38:E3173,4,FALSE)))</f>
        <v>33.14</v>
      </c>
    </row>
    <row r="53" spans="1:3" x14ac:dyDescent="0.3">
      <c r="A53" s="4" t="s">
        <v>3040</v>
      </c>
      <c r="B53" s="4" t="str">
        <f>IF(VLOOKUP(A53,antioxidants!B39:E3174,4,FALSE)&gt;5.45,"Out",IF(VLOOKUP(A53,antioxidants!B39:E3174,4,FALSE)&lt;=-3,"Out","NO"))</f>
        <v>Out</v>
      </c>
      <c r="C53" s="4">
        <f>IF(B53="No","""",(VLOOKUP(A:A,antioxidants!B39:E3174,4,FALSE)))</f>
        <v>444.2</v>
      </c>
    </row>
    <row r="54" spans="1:3" x14ac:dyDescent="0.3">
      <c r="A54" s="4" t="s">
        <v>3042</v>
      </c>
      <c r="B54" s="4" t="str">
        <f>IF(VLOOKUP(A54,antioxidants!B40:E3175,4,FALSE)&gt;5.45,"Out",IF(VLOOKUP(A54,antioxidants!B40:E3175,4,FALSE)&lt;=-3,"Out","NO"))</f>
        <v>Out</v>
      </c>
      <c r="C54" s="4">
        <f>IF(B54="No","""",(VLOOKUP(A:A,antioxidants!B40:E3175,4,FALSE)))</f>
        <v>725.35</v>
      </c>
    </row>
    <row r="55" spans="1:3" x14ac:dyDescent="0.3">
      <c r="A55" s="4" t="s">
        <v>3043</v>
      </c>
      <c r="B55" s="4" t="str">
        <f>IF(VLOOKUP(A55,antioxidants!B41:E3176,4,FALSE)&gt;5.45,"Out",IF(VLOOKUP(A55,antioxidants!B41:E3176,4,FALSE)&lt;=-3,"Out","NO"))</f>
        <v>Out</v>
      </c>
      <c r="C55" s="4">
        <f>IF(B55="No","""",(VLOOKUP(A:A,antioxidants!B41:E3176,4,FALSE)))</f>
        <v>329.54</v>
      </c>
    </row>
    <row r="56" spans="1:3" hidden="1" x14ac:dyDescent="0.3">
      <c r="A56" t="s">
        <v>790</v>
      </c>
      <c r="B56" t="str">
        <f>IF(VLOOKUP(A56,antioxidants!B42:E3177,4,FALSE)&gt;5.45,"Out",IF(VLOOKUP(A56,antioxidants!B42:E3177,4,FALSE)&lt;=-3,"Out","NO"))</f>
        <v>NO</v>
      </c>
      <c r="C56" t="str">
        <f>IF(B56="No","""",(VLOOKUP(A:A,antioxidants!B42:E3177,4,FALSE)))</f>
        <v>"</v>
      </c>
    </row>
    <row r="57" spans="1:3" hidden="1" x14ac:dyDescent="0.3">
      <c r="A57" t="s">
        <v>1007</v>
      </c>
      <c r="B57" t="str">
        <f>IF(VLOOKUP(A57,antioxidants!B43:E3178,4,FALSE)&gt;5.45,"Out",IF(VLOOKUP(A57,antioxidants!B43:E3178,4,FALSE)&lt;=-3,"Out","NO"))</f>
        <v>NO</v>
      </c>
      <c r="C57" t="str">
        <f>IF(B57="No","""",(VLOOKUP(A:A,antioxidants!B43:E3178,4,FALSE)))</f>
        <v>"</v>
      </c>
    </row>
    <row r="58" spans="1:3" hidden="1" x14ac:dyDescent="0.3">
      <c r="A58" t="s">
        <v>1009</v>
      </c>
      <c r="B58" t="str">
        <f>IF(VLOOKUP(A58,antioxidants!B44:E3179,4,FALSE)&gt;5.45,"Out",IF(VLOOKUP(A58,antioxidants!B44:E3179,4,FALSE)&lt;=-3,"Out","NO"))</f>
        <v>NO</v>
      </c>
      <c r="C58" t="str">
        <f>IF(B58="No","""",(VLOOKUP(A:A,antioxidants!B44:E3179,4,FALSE)))</f>
        <v>"</v>
      </c>
    </row>
    <row r="59" spans="1:3" hidden="1" x14ac:dyDescent="0.3">
      <c r="A59" t="s">
        <v>1009</v>
      </c>
      <c r="B59" t="str">
        <f>IF(VLOOKUP(A59,antioxidants!B45:E3180,4,FALSE)&gt;5.45,"Out",IF(VLOOKUP(A59,antioxidants!B45:E3180,4,FALSE)&lt;=-3,"Out","NO"))</f>
        <v>NO</v>
      </c>
      <c r="C59" t="str">
        <f>IF(B59="No","""",(VLOOKUP(A:A,antioxidants!B45:E3180,4,FALSE)))</f>
        <v>"</v>
      </c>
    </row>
    <row r="60" spans="1:3" x14ac:dyDescent="0.3">
      <c r="A60" s="4" t="s">
        <v>1011</v>
      </c>
      <c r="B60" s="4" t="str">
        <f>IF(VLOOKUP(A60,antioxidants!B46:E3181,4,FALSE)&gt;5.45,"Out",IF(VLOOKUP(A60,antioxidants!B46:E3181,4,FALSE)&lt;=-3,"Out","NO"))</f>
        <v>Out</v>
      </c>
      <c r="C60" s="4">
        <f>IF(B60="No","""",(VLOOKUP(A:A,antioxidants!B46:E3181,4,FALSE)))</f>
        <v>6.07</v>
      </c>
    </row>
    <row r="61" spans="1:3" hidden="1" x14ac:dyDescent="0.3">
      <c r="A61" t="s">
        <v>1012</v>
      </c>
      <c r="B61" t="str">
        <f>IF(VLOOKUP(A61,antioxidants!B47:E3182,4,FALSE)&gt;5.45,"Out",IF(VLOOKUP(A61,antioxidants!B47:E3182,4,FALSE)&lt;=-3,"Out","NO"))</f>
        <v>NO</v>
      </c>
      <c r="C61" t="str">
        <f>IF(B61="No","""",(VLOOKUP(A:A,antioxidants!B47:E3182,4,FALSE)))</f>
        <v>"</v>
      </c>
    </row>
    <row r="62" spans="1:3" hidden="1" x14ac:dyDescent="0.3">
      <c r="A62" t="s">
        <v>1013</v>
      </c>
      <c r="B62" t="str">
        <f>IF(VLOOKUP(A62,antioxidants!B48:E3183,4,FALSE)&gt;5.45,"Out",IF(VLOOKUP(A62,antioxidants!B48:E3183,4,FALSE)&lt;=-3,"Out","NO"))</f>
        <v>NO</v>
      </c>
      <c r="C62" t="str">
        <f>IF(B62="No","""",(VLOOKUP(A:A,antioxidants!B48:E3183,4,FALSE)))</f>
        <v>"</v>
      </c>
    </row>
    <row r="63" spans="1:3" hidden="1" x14ac:dyDescent="0.3">
      <c r="A63" t="s">
        <v>1013</v>
      </c>
      <c r="B63" t="str">
        <f>IF(VLOOKUP(A63,antioxidants!B49:E3184,4,FALSE)&gt;5.45,"Out",IF(VLOOKUP(A63,antioxidants!B49:E3184,4,FALSE)&lt;=-3,"Out","NO"))</f>
        <v>NO</v>
      </c>
      <c r="C63" t="str">
        <f>IF(B63="No","""",(VLOOKUP(A:A,antioxidants!B49:E3184,4,FALSE)))</f>
        <v>"</v>
      </c>
    </row>
    <row r="64" spans="1:3" hidden="1" x14ac:dyDescent="0.3">
      <c r="A64" t="s">
        <v>1014</v>
      </c>
      <c r="B64" t="str">
        <f>IF(VLOOKUP(A64,antioxidants!B50:E3185,4,FALSE)&gt;5.45,"Out",IF(VLOOKUP(A64,antioxidants!B50:E3185,4,FALSE)&lt;=-3,"Out","NO"))</f>
        <v>NO</v>
      </c>
      <c r="C64" t="str">
        <f>IF(B64="No","""",(VLOOKUP(A:A,antioxidants!B50:E3185,4,FALSE)))</f>
        <v>"</v>
      </c>
    </row>
    <row r="65" spans="1:3" hidden="1" x14ac:dyDescent="0.3">
      <c r="A65" t="s">
        <v>1014</v>
      </c>
      <c r="B65" t="str">
        <f>IF(VLOOKUP(A65,antioxidants!B51:E3186,4,FALSE)&gt;5.45,"Out",IF(VLOOKUP(A65,antioxidants!B51:E3186,4,FALSE)&lt;=-3,"Out","NO"))</f>
        <v>NO</v>
      </c>
      <c r="C65" t="str">
        <f>IF(B65="No","""",(VLOOKUP(A:A,antioxidants!B51:E3186,4,FALSE)))</f>
        <v>"</v>
      </c>
    </row>
    <row r="66" spans="1:3" hidden="1" x14ac:dyDescent="0.3">
      <c r="A66" t="s">
        <v>1015</v>
      </c>
      <c r="B66" t="str">
        <f>IF(VLOOKUP(A66,antioxidants!B52:E3187,4,FALSE)&gt;5.45,"Out",IF(VLOOKUP(A66,antioxidants!B52:E3187,4,FALSE)&lt;=-3,"Out","NO"))</f>
        <v>NO</v>
      </c>
      <c r="C66" t="str">
        <f>IF(B66="No","""",(VLOOKUP(A:A,antioxidants!B52:E3187,4,FALSE)))</f>
        <v>"</v>
      </c>
    </row>
    <row r="67" spans="1:3" hidden="1" x14ac:dyDescent="0.3">
      <c r="A67" t="s">
        <v>1016</v>
      </c>
      <c r="B67" t="str">
        <f>IF(VLOOKUP(A67,antioxidants!B53:E3188,4,FALSE)&gt;5.45,"Out",IF(VLOOKUP(A67,antioxidants!B53:E3188,4,FALSE)&lt;=-3,"Out","NO"))</f>
        <v>NO</v>
      </c>
      <c r="C67" t="str">
        <f>IF(B67="No","""",(VLOOKUP(A:A,antioxidants!B53:E3188,4,FALSE)))</f>
        <v>"</v>
      </c>
    </row>
    <row r="68" spans="1:3" hidden="1" x14ac:dyDescent="0.3">
      <c r="A68" t="s">
        <v>1016</v>
      </c>
      <c r="B68" t="str">
        <f>IF(VLOOKUP(A68,antioxidants!B54:E3189,4,FALSE)&gt;5.45,"Out",IF(VLOOKUP(A68,antioxidants!B54:E3189,4,FALSE)&lt;=-3,"Out","NO"))</f>
        <v>NO</v>
      </c>
      <c r="C68" t="str">
        <f>IF(B68="No","""",(VLOOKUP(A:A,antioxidants!B54:E3189,4,FALSE)))</f>
        <v>"</v>
      </c>
    </row>
    <row r="69" spans="1:3" hidden="1" x14ac:dyDescent="0.3">
      <c r="A69" t="s">
        <v>1018</v>
      </c>
      <c r="B69" t="str">
        <f>IF(VLOOKUP(A69,antioxidants!B55:E3190,4,FALSE)&gt;5.45,"Out",IF(VLOOKUP(A69,antioxidants!B55:E3190,4,FALSE)&lt;=-3,"Out","NO"))</f>
        <v>NO</v>
      </c>
      <c r="C69" t="str">
        <f>IF(B69="No","""",(VLOOKUP(A:A,antioxidants!B55:E3190,4,FALSE)))</f>
        <v>"</v>
      </c>
    </row>
    <row r="70" spans="1:3" hidden="1" x14ac:dyDescent="0.3">
      <c r="A70" t="s">
        <v>1019</v>
      </c>
      <c r="B70" t="str">
        <f>IF(VLOOKUP(A70,antioxidants!B56:E3191,4,FALSE)&gt;5.45,"Out",IF(VLOOKUP(A70,antioxidants!B56:E3191,4,FALSE)&lt;=-3,"Out","NO"))</f>
        <v>NO</v>
      </c>
      <c r="C70" t="str">
        <f>IF(B70="No","""",(VLOOKUP(A:A,antioxidants!B56:E3191,4,FALSE)))</f>
        <v>"</v>
      </c>
    </row>
    <row r="71" spans="1:3" hidden="1" x14ac:dyDescent="0.3">
      <c r="A71" t="s">
        <v>1021</v>
      </c>
      <c r="B71" t="str">
        <f>IF(VLOOKUP(A71,antioxidants!B57:E3192,4,FALSE)&gt;5.45,"Out",IF(VLOOKUP(A71,antioxidants!B57:E3192,4,FALSE)&lt;=-3,"Out","NO"))</f>
        <v>NO</v>
      </c>
      <c r="C71" t="str">
        <f>IF(B71="No","""",(VLOOKUP(A:A,antioxidants!B57:E3192,4,FALSE)))</f>
        <v>"</v>
      </c>
    </row>
    <row r="72" spans="1:3" hidden="1" x14ac:dyDescent="0.3">
      <c r="A72" t="s">
        <v>1023</v>
      </c>
      <c r="B72" t="str">
        <f>IF(VLOOKUP(A72,antioxidants!B58:E3193,4,FALSE)&gt;5.45,"Out",IF(VLOOKUP(A72,antioxidants!B58:E3193,4,FALSE)&lt;=-3,"Out","NO"))</f>
        <v>NO</v>
      </c>
      <c r="C72" t="str">
        <f>IF(B72="No","""",(VLOOKUP(A:A,antioxidants!B58:E3193,4,FALSE)))</f>
        <v>"</v>
      </c>
    </row>
    <row r="73" spans="1:3" hidden="1" x14ac:dyDescent="0.3">
      <c r="A73" t="s">
        <v>1024</v>
      </c>
      <c r="B73" t="str">
        <f>IF(VLOOKUP(A73,antioxidants!B59:E3194,4,FALSE)&gt;5.45,"Out",IF(VLOOKUP(A73,antioxidants!B59:E3194,4,FALSE)&lt;=-3,"Out","NO"))</f>
        <v>NO</v>
      </c>
      <c r="C73" t="str">
        <f>IF(B73="No","""",(VLOOKUP(A:A,antioxidants!B59:E3194,4,FALSE)))</f>
        <v>"</v>
      </c>
    </row>
    <row r="74" spans="1:3" hidden="1" x14ac:dyDescent="0.3">
      <c r="A74" t="s">
        <v>1026</v>
      </c>
      <c r="B74" t="str">
        <f>IF(VLOOKUP(A74,antioxidants!B60:E3195,4,FALSE)&gt;5.45,"Out",IF(VLOOKUP(A74,antioxidants!B60:E3195,4,FALSE)&lt;=-3,"Out","NO"))</f>
        <v>NO</v>
      </c>
      <c r="C74" t="str">
        <f>IF(B74="No","""",(VLOOKUP(A:A,antioxidants!B60:E3195,4,FALSE)))</f>
        <v>"</v>
      </c>
    </row>
    <row r="75" spans="1:3" hidden="1" x14ac:dyDescent="0.3">
      <c r="A75" t="s">
        <v>1027</v>
      </c>
      <c r="B75" t="str">
        <f>IF(VLOOKUP(A75,antioxidants!B61:E3196,4,FALSE)&gt;5.45,"Out",IF(VLOOKUP(A75,antioxidants!B61:E3196,4,FALSE)&lt;=-3,"Out","NO"))</f>
        <v>NO</v>
      </c>
      <c r="C75" t="str">
        <f>IF(B75="No","""",(VLOOKUP(A:A,antioxidants!B61:E3196,4,FALSE)))</f>
        <v>"</v>
      </c>
    </row>
    <row r="76" spans="1:3" hidden="1" x14ac:dyDescent="0.3">
      <c r="A76" t="s">
        <v>3045</v>
      </c>
      <c r="B76" t="str">
        <f>IF(VLOOKUP(A76,antioxidants!B62:E3197,4,FALSE)&gt;5.45,"Out",IF(VLOOKUP(A76,antioxidants!B62:E3197,4,FALSE)&lt;=-3,"Out","NO"))</f>
        <v>NO</v>
      </c>
      <c r="C76" t="str">
        <f>IF(B76="No","""",(VLOOKUP(A:A,antioxidants!B62:E3197,4,FALSE)))</f>
        <v>"</v>
      </c>
    </row>
    <row r="77" spans="1:3" hidden="1" x14ac:dyDescent="0.3">
      <c r="A77" t="s">
        <v>1028</v>
      </c>
      <c r="B77" t="str">
        <f>IF(VLOOKUP(A77,antioxidants!B63:E3198,4,FALSE)&gt;5.45,"Out",IF(VLOOKUP(A77,antioxidants!B63:E3198,4,FALSE)&lt;=-3,"Out","NO"))</f>
        <v>NO</v>
      </c>
      <c r="C77" t="str">
        <f>IF(B77="No","""",(VLOOKUP(A:A,antioxidants!B63:E3198,4,FALSE)))</f>
        <v>"</v>
      </c>
    </row>
    <row r="78" spans="1:3" hidden="1" x14ac:dyDescent="0.3">
      <c r="A78" t="s">
        <v>1029</v>
      </c>
      <c r="B78" t="str">
        <f>IF(VLOOKUP(A78,antioxidants!B64:E3199,4,FALSE)&gt;5.45,"Out",IF(VLOOKUP(A78,antioxidants!B64:E3199,4,FALSE)&lt;=-3,"Out","NO"))</f>
        <v>NO</v>
      </c>
      <c r="C78" t="str">
        <f>IF(B78="No","""",(VLOOKUP(A:A,antioxidants!B64:E3199,4,FALSE)))</f>
        <v>"</v>
      </c>
    </row>
    <row r="79" spans="1:3" hidden="1" x14ac:dyDescent="0.3">
      <c r="A79" t="s">
        <v>1030</v>
      </c>
      <c r="B79" t="str">
        <f>IF(VLOOKUP(A79,antioxidants!B65:E3200,4,FALSE)&gt;5.45,"Out",IF(VLOOKUP(A79,antioxidants!B65:E3200,4,FALSE)&lt;=-3,"Out","NO"))</f>
        <v>NO</v>
      </c>
      <c r="C79" t="str">
        <f>IF(B79="No","""",(VLOOKUP(A:A,antioxidants!B65:E3200,4,FALSE)))</f>
        <v>"</v>
      </c>
    </row>
    <row r="80" spans="1:3" hidden="1" x14ac:dyDescent="0.3">
      <c r="A80" t="s">
        <v>1030</v>
      </c>
      <c r="B80" t="str">
        <f>IF(VLOOKUP(A80,antioxidants!B66:E3201,4,FALSE)&gt;5.45,"Out",IF(VLOOKUP(A80,antioxidants!B66:E3201,4,FALSE)&lt;=-3,"Out","NO"))</f>
        <v>NO</v>
      </c>
      <c r="C80" t="str">
        <f>IF(B80="No","""",(VLOOKUP(A:A,antioxidants!B66:E3201,4,FALSE)))</f>
        <v>"</v>
      </c>
    </row>
    <row r="81" spans="1:3" hidden="1" x14ac:dyDescent="0.3">
      <c r="A81" t="s">
        <v>1030</v>
      </c>
      <c r="B81" t="str">
        <f>IF(VLOOKUP(A81,antioxidants!B67:E3202,4,FALSE)&gt;5.45,"Out",IF(VLOOKUP(A81,antioxidants!B67:E3202,4,FALSE)&lt;=-3,"Out","NO"))</f>
        <v>NO</v>
      </c>
      <c r="C81" t="str">
        <f>IF(B81="No","""",(VLOOKUP(A:A,antioxidants!B67:E3202,4,FALSE)))</f>
        <v>"</v>
      </c>
    </row>
    <row r="82" spans="1:3" hidden="1" x14ac:dyDescent="0.3">
      <c r="A82" t="s">
        <v>1030</v>
      </c>
      <c r="B82" t="str">
        <f>IF(VLOOKUP(A82,antioxidants!B68:E3203,4,FALSE)&gt;5.45,"Out",IF(VLOOKUP(A82,antioxidants!B68:E3203,4,FALSE)&lt;=-3,"Out","NO"))</f>
        <v>NO</v>
      </c>
      <c r="C82" t="str">
        <f>IF(B82="No","""",(VLOOKUP(A:A,antioxidants!B68:E3203,4,FALSE)))</f>
        <v>"</v>
      </c>
    </row>
    <row r="83" spans="1:3" hidden="1" x14ac:dyDescent="0.3">
      <c r="A83" t="s">
        <v>151</v>
      </c>
      <c r="B83" t="str">
        <f>IF(VLOOKUP(A83,antioxidants!B69:E3204,4,FALSE)&gt;5.45,"Out",IF(VLOOKUP(A83,antioxidants!B69:E3204,4,FALSE)&lt;=-3,"Out","NO"))</f>
        <v>NO</v>
      </c>
      <c r="C83" t="str">
        <f>IF(B83="No","""",(VLOOKUP(A:A,antioxidants!B69:E3204,4,FALSE)))</f>
        <v>"</v>
      </c>
    </row>
    <row r="84" spans="1:3" x14ac:dyDescent="0.3">
      <c r="A84" s="4" t="s">
        <v>1516</v>
      </c>
      <c r="B84" s="4" t="str">
        <f>IF(VLOOKUP(A84,antioxidants!B70:E3205,4,FALSE)&gt;5.45,"Out",IF(VLOOKUP(A84,antioxidants!B70:E3205,4,FALSE)&lt;=-3,"Out","NO"))</f>
        <v>Out</v>
      </c>
      <c r="C84" s="4">
        <f>IF(B84="No","""",(VLOOKUP(A:A,antioxidants!B70:E3205,4,FALSE)))</f>
        <v>146.94999999999999</v>
      </c>
    </row>
    <row r="85" spans="1:3" x14ac:dyDescent="0.3">
      <c r="A85" s="4" t="s">
        <v>1517</v>
      </c>
      <c r="B85" s="4" t="str">
        <f>IF(VLOOKUP(A85,antioxidants!B71:E3206,4,FALSE)&gt;5.45,"Out",IF(VLOOKUP(A85,antioxidants!B71:E3206,4,FALSE)&lt;=-3,"Out","NO"))</f>
        <v>Out</v>
      </c>
      <c r="C85" s="4">
        <f>IF(B85="No","""",(VLOOKUP(A:A,antioxidants!B71:E3206,4,FALSE)))</f>
        <v>36.28</v>
      </c>
    </row>
    <row r="86" spans="1:3" hidden="1" x14ac:dyDescent="0.3">
      <c r="A86" t="s">
        <v>1518</v>
      </c>
      <c r="B86" t="str">
        <f>IF(VLOOKUP(A86,antioxidants!B72:E3207,4,FALSE)&gt;5.45,"Out",IF(VLOOKUP(A86,antioxidants!B72:E3207,4,FALSE)&lt;=-3,"Out","NO"))</f>
        <v>NO</v>
      </c>
      <c r="C86" t="str">
        <f>IF(B86="No","""",(VLOOKUP(A:A,antioxidants!B72:E3207,4,FALSE)))</f>
        <v>"</v>
      </c>
    </row>
    <row r="87" spans="1:3" hidden="1" x14ac:dyDescent="0.3">
      <c r="A87" t="s">
        <v>2779</v>
      </c>
      <c r="B87" t="str">
        <f>IF(VLOOKUP(A87,antioxidants!B73:E3208,4,FALSE)&gt;5.45,"Out",IF(VLOOKUP(A87,antioxidants!B73:E3208,4,FALSE)&lt;=-3,"Out","NO"))</f>
        <v>NO</v>
      </c>
      <c r="C87" t="str">
        <f>IF(B87="No","""",(VLOOKUP(A:A,antioxidants!B73:E3208,4,FALSE)))</f>
        <v>"</v>
      </c>
    </row>
    <row r="88" spans="1:3" hidden="1" x14ac:dyDescent="0.3">
      <c r="A88" t="s">
        <v>2780</v>
      </c>
      <c r="B88" t="str">
        <f>IF(VLOOKUP(A88,antioxidants!B74:E3209,4,FALSE)&gt;5.45,"Out",IF(VLOOKUP(A88,antioxidants!B74:E3209,4,FALSE)&lt;=-3,"Out","NO"))</f>
        <v>NO</v>
      </c>
      <c r="C88" t="str">
        <f>IF(B88="No","""",(VLOOKUP(A:A,antioxidants!B74:E3209,4,FALSE)))</f>
        <v>"</v>
      </c>
    </row>
    <row r="89" spans="1:3" hidden="1" x14ac:dyDescent="0.3">
      <c r="A89" t="s">
        <v>2780</v>
      </c>
      <c r="B89" t="str">
        <f>IF(VLOOKUP(A89,antioxidants!B75:E3210,4,FALSE)&gt;5.45,"Out",IF(VLOOKUP(A89,antioxidants!B75:E3210,4,FALSE)&lt;=-3,"Out","NO"))</f>
        <v>NO</v>
      </c>
      <c r="C89" t="str">
        <f>IF(B89="No","""",(VLOOKUP(A:A,antioxidants!B75:E3210,4,FALSE)))</f>
        <v>"</v>
      </c>
    </row>
    <row r="90" spans="1:3" hidden="1" x14ac:dyDescent="0.3">
      <c r="A90" t="s">
        <v>2783</v>
      </c>
      <c r="B90" t="str">
        <f>IF(VLOOKUP(A90,antioxidants!B76:E3211,4,FALSE)&gt;5.45,"Out",IF(VLOOKUP(A90,antioxidants!B76:E3211,4,FALSE)&lt;=-3,"Out","NO"))</f>
        <v>NO</v>
      </c>
      <c r="C90" t="str">
        <f>IF(B90="No","""",(VLOOKUP(A:A,antioxidants!B76:E3211,4,FALSE)))</f>
        <v>"</v>
      </c>
    </row>
    <row r="91" spans="1:3" hidden="1" x14ac:dyDescent="0.3">
      <c r="A91" t="s">
        <v>2785</v>
      </c>
      <c r="B91" t="str">
        <f>IF(VLOOKUP(A91,antioxidants!B77:E3212,4,FALSE)&gt;5.45,"Out",IF(VLOOKUP(A91,antioxidants!B77:E3212,4,FALSE)&lt;=-3,"Out","NO"))</f>
        <v>NO</v>
      </c>
      <c r="C91" t="str">
        <f>IF(B91="No","""",(VLOOKUP(A:A,antioxidants!B77:E3212,4,FALSE)))</f>
        <v>"</v>
      </c>
    </row>
    <row r="92" spans="1:3" hidden="1" x14ac:dyDescent="0.3">
      <c r="A92" t="s">
        <v>2786</v>
      </c>
      <c r="B92" t="str">
        <f>IF(VLOOKUP(A92,antioxidants!B78:E3213,4,FALSE)&gt;5.45,"Out",IF(VLOOKUP(A92,antioxidants!B78:E3213,4,FALSE)&lt;=-3,"Out","NO"))</f>
        <v>NO</v>
      </c>
      <c r="C92" t="str">
        <f>IF(B92="No","""",(VLOOKUP(A:A,antioxidants!B78:E3213,4,FALSE)))</f>
        <v>"</v>
      </c>
    </row>
    <row r="93" spans="1:3" hidden="1" x14ac:dyDescent="0.3">
      <c r="A93" t="s">
        <v>2787</v>
      </c>
      <c r="B93" t="str">
        <f>IF(VLOOKUP(A93,antioxidants!B79:E3214,4,FALSE)&gt;5.45,"Out",IF(VLOOKUP(A93,antioxidants!B79:E3214,4,FALSE)&lt;=-3,"Out","NO"))</f>
        <v>NO</v>
      </c>
      <c r="C93" t="str">
        <f>IF(B93="No","""",(VLOOKUP(A:A,antioxidants!B79:E3214,4,FALSE)))</f>
        <v>"</v>
      </c>
    </row>
    <row r="94" spans="1:3" hidden="1" x14ac:dyDescent="0.3">
      <c r="A94" t="s">
        <v>2788</v>
      </c>
      <c r="B94" t="str">
        <f>IF(VLOOKUP(A94,antioxidants!B80:E3215,4,FALSE)&gt;5.45,"Out",IF(VLOOKUP(A94,antioxidants!B80:E3215,4,FALSE)&lt;=-3,"Out","NO"))</f>
        <v>NO</v>
      </c>
      <c r="C94" t="str">
        <f>IF(B94="No","""",(VLOOKUP(A:A,antioxidants!B80:E3215,4,FALSE)))</f>
        <v>"</v>
      </c>
    </row>
    <row r="95" spans="1:3" hidden="1" x14ac:dyDescent="0.3">
      <c r="A95" t="s">
        <v>1738</v>
      </c>
      <c r="B95" t="str">
        <f>IF(VLOOKUP(A95,antioxidants!B81:E3216,4,FALSE)&gt;5.45,"Out",IF(VLOOKUP(A95,antioxidants!B81:E3216,4,FALSE)&lt;=-3,"Out","NO"))</f>
        <v>NO</v>
      </c>
      <c r="C95" t="str">
        <f>IF(B95="No","""",(VLOOKUP(A:A,antioxidants!B81:E3216,4,FALSE)))</f>
        <v>"</v>
      </c>
    </row>
    <row r="96" spans="1:3" hidden="1" x14ac:dyDescent="0.3">
      <c r="A96" t="s">
        <v>1740</v>
      </c>
      <c r="B96" t="str">
        <f>IF(VLOOKUP(A96,antioxidants!B82:E3217,4,FALSE)&gt;5.45,"Out",IF(VLOOKUP(A96,antioxidants!B82:E3217,4,FALSE)&lt;=-3,"Out","NO"))</f>
        <v>NO</v>
      </c>
      <c r="C96" t="str">
        <f>IF(B96="No","""",(VLOOKUP(A:A,antioxidants!B82:E3217,4,FALSE)))</f>
        <v>"</v>
      </c>
    </row>
    <row r="97" spans="1:3" hidden="1" x14ac:dyDescent="0.3">
      <c r="A97" t="s">
        <v>1742</v>
      </c>
      <c r="B97" t="str">
        <f>IF(VLOOKUP(A97,antioxidants!B83:E3218,4,FALSE)&gt;5.45,"Out",IF(VLOOKUP(A97,antioxidants!B83:E3218,4,FALSE)&lt;=-3,"Out","NO"))</f>
        <v>NO</v>
      </c>
      <c r="C97" t="str">
        <f>IF(B97="No","""",(VLOOKUP(A:A,antioxidants!B83:E3218,4,FALSE)))</f>
        <v>"</v>
      </c>
    </row>
    <row r="98" spans="1:3" x14ac:dyDescent="0.3">
      <c r="A98" s="4" t="s">
        <v>2439</v>
      </c>
      <c r="B98" s="4" t="str">
        <f>IF(VLOOKUP(A98,antioxidants!B84:E3219,4,FALSE)&gt;5.45,"Out",IF(VLOOKUP(A98,antioxidants!B84:E3219,4,FALSE)&lt;=-3,"Out","NO"))</f>
        <v>Out</v>
      </c>
      <c r="C98" s="4">
        <f>IF(B98="No","""",(VLOOKUP(A:A,antioxidants!B84:E3219,4,FALSE)))</f>
        <v>47.78</v>
      </c>
    </row>
    <row r="99" spans="1:3" hidden="1" x14ac:dyDescent="0.3">
      <c r="A99" t="s">
        <v>2789</v>
      </c>
      <c r="B99" t="str">
        <f>IF(VLOOKUP(A99,antioxidants!B85:E3220,4,FALSE)&gt;5.45,"Out",IF(VLOOKUP(A99,antioxidants!B85:E3220,4,FALSE)&lt;=-3,"Out","NO"))</f>
        <v>NO</v>
      </c>
      <c r="C99" t="str">
        <f>IF(B99="No","""",(VLOOKUP(A:A,antioxidants!B85:E3220,4,FALSE)))</f>
        <v>"</v>
      </c>
    </row>
    <row r="100" spans="1:3" hidden="1" x14ac:dyDescent="0.3">
      <c r="A100" t="s">
        <v>2789</v>
      </c>
      <c r="B100" t="str">
        <f>IF(VLOOKUP(A100,antioxidants!B86:E3221,4,FALSE)&gt;5.45,"Out",IF(VLOOKUP(A100,antioxidants!B86:E3221,4,FALSE)&lt;=-3,"Out","NO"))</f>
        <v>NO</v>
      </c>
      <c r="C100" t="str">
        <f>IF(B100="No","""",(VLOOKUP(A:A,antioxidants!B86:E3221,4,FALSE)))</f>
        <v>"</v>
      </c>
    </row>
    <row r="101" spans="1:3" hidden="1" x14ac:dyDescent="0.3">
      <c r="A101" t="s">
        <v>2791</v>
      </c>
      <c r="B101" t="str">
        <f>IF(VLOOKUP(A101,antioxidants!B87:E3222,4,FALSE)&gt;5.45,"Out",IF(VLOOKUP(A101,antioxidants!B87:E3222,4,FALSE)&lt;=-3,"Out","NO"))</f>
        <v>NO</v>
      </c>
      <c r="C101" t="str">
        <f>IF(B101="No","""",(VLOOKUP(A:A,antioxidants!B87:E3222,4,FALSE)))</f>
        <v>"</v>
      </c>
    </row>
    <row r="102" spans="1:3" hidden="1" x14ac:dyDescent="0.3">
      <c r="A102" t="s">
        <v>2792</v>
      </c>
      <c r="B102" t="str">
        <f>IF(VLOOKUP(A102,antioxidants!B88:E3223,4,FALSE)&gt;5.45,"Out",IF(VLOOKUP(A102,antioxidants!B88:E3223,4,FALSE)&lt;=-3,"Out","NO"))</f>
        <v>NO</v>
      </c>
      <c r="C102" t="str">
        <f>IF(B102="No","""",(VLOOKUP(A:A,antioxidants!B88:E3223,4,FALSE)))</f>
        <v>"</v>
      </c>
    </row>
    <row r="103" spans="1:3" hidden="1" x14ac:dyDescent="0.3">
      <c r="A103" t="s">
        <v>2793</v>
      </c>
      <c r="B103" t="str">
        <f>IF(VLOOKUP(A103,antioxidants!B89:E3224,4,FALSE)&gt;5.45,"Out",IF(VLOOKUP(A103,antioxidants!B89:E3224,4,FALSE)&lt;=-3,"Out","NO"))</f>
        <v>NO</v>
      </c>
      <c r="C103" t="str">
        <f>IF(B103="No","""",(VLOOKUP(A:A,antioxidants!B89:E3224,4,FALSE)))</f>
        <v>"</v>
      </c>
    </row>
    <row r="104" spans="1:3" hidden="1" x14ac:dyDescent="0.3">
      <c r="A104" t="s">
        <v>1744</v>
      </c>
      <c r="B104" t="str">
        <f>IF(VLOOKUP(A104,antioxidants!B90:E3225,4,FALSE)&gt;5.45,"Out",IF(VLOOKUP(A104,antioxidants!B90:E3225,4,FALSE)&lt;=-3,"Out","NO"))</f>
        <v>NO</v>
      </c>
      <c r="C104" t="str">
        <f>IF(B104="No","""",(VLOOKUP(A:A,antioxidants!B90:E3225,4,FALSE)))</f>
        <v>"</v>
      </c>
    </row>
    <row r="105" spans="1:3" hidden="1" x14ac:dyDescent="0.3">
      <c r="A105" t="s">
        <v>1519</v>
      </c>
      <c r="B105" t="str">
        <f>IF(VLOOKUP(A105,antioxidants!B91:E3226,4,FALSE)&gt;5.45,"Out",IF(VLOOKUP(A105,antioxidants!B91:E3226,4,FALSE)&lt;=-3,"Out","NO"))</f>
        <v>NO</v>
      </c>
      <c r="C105" t="str">
        <f>IF(B105="No","""",(VLOOKUP(A:A,antioxidants!B91:E3226,4,FALSE)))</f>
        <v>"</v>
      </c>
    </row>
    <row r="106" spans="1:3" x14ac:dyDescent="0.3">
      <c r="A106" s="4" t="s">
        <v>1520</v>
      </c>
      <c r="B106" s="4" t="str">
        <f>IF(VLOOKUP(A106,antioxidants!B92:E3227,4,FALSE)&gt;5.45,"Out",IF(VLOOKUP(A106,antioxidants!B92:E3227,4,FALSE)&lt;=-3,"Out","NO"))</f>
        <v>Out</v>
      </c>
      <c r="C106" s="4">
        <f>IF(B106="No","""",(VLOOKUP(A:A,antioxidants!B92:E3227,4,FALSE)))</f>
        <v>7.37</v>
      </c>
    </row>
    <row r="107" spans="1:3" hidden="1" x14ac:dyDescent="0.3">
      <c r="A107" t="s">
        <v>2794</v>
      </c>
      <c r="B107" t="str">
        <f>IF(VLOOKUP(A107,antioxidants!B93:E3228,4,FALSE)&gt;5.45,"Out",IF(VLOOKUP(A107,antioxidants!B93:E3228,4,FALSE)&lt;=-3,"Out","NO"))</f>
        <v>NO</v>
      </c>
      <c r="C107" t="str">
        <f>IF(B107="No","""",(VLOOKUP(A:A,antioxidants!B93:E3228,4,FALSE)))</f>
        <v>"</v>
      </c>
    </row>
    <row r="108" spans="1:3" hidden="1" x14ac:dyDescent="0.3">
      <c r="A108" t="s">
        <v>2794</v>
      </c>
      <c r="B108" t="str">
        <f>IF(VLOOKUP(A108,antioxidants!B94:E3229,4,FALSE)&gt;5.45,"Out",IF(VLOOKUP(A108,antioxidants!B94:E3229,4,FALSE)&lt;=-3,"Out","NO"))</f>
        <v>NO</v>
      </c>
      <c r="C108" t="str">
        <f>IF(B108="No","""",(VLOOKUP(A:A,antioxidants!B94:E3229,4,FALSE)))</f>
        <v>"</v>
      </c>
    </row>
    <row r="109" spans="1:3" hidden="1" x14ac:dyDescent="0.3">
      <c r="A109" t="s">
        <v>2794</v>
      </c>
      <c r="B109" t="str">
        <f>IF(VLOOKUP(A109,antioxidants!B95:E3230,4,FALSE)&gt;5.45,"Out",IF(VLOOKUP(A109,antioxidants!B95:E3230,4,FALSE)&lt;=-3,"Out","NO"))</f>
        <v>NO</v>
      </c>
      <c r="C109" t="str">
        <f>IF(B109="No","""",(VLOOKUP(A:A,antioxidants!B95:E3230,4,FALSE)))</f>
        <v>"</v>
      </c>
    </row>
    <row r="110" spans="1:3" hidden="1" x14ac:dyDescent="0.3">
      <c r="A110" t="s">
        <v>2795</v>
      </c>
      <c r="B110" t="str">
        <f>IF(VLOOKUP(A110,antioxidants!B96:E3231,4,FALSE)&gt;5.45,"Out",IF(VLOOKUP(A110,antioxidants!B96:E3231,4,FALSE)&lt;=-3,"Out","NO"))</f>
        <v>NO</v>
      </c>
      <c r="C110" t="str">
        <f>IF(B110="No","""",(VLOOKUP(A:A,antioxidants!B96:E3231,4,FALSE)))</f>
        <v>"</v>
      </c>
    </row>
    <row r="111" spans="1:3" hidden="1" x14ac:dyDescent="0.3">
      <c r="A111" t="s">
        <v>2796</v>
      </c>
      <c r="B111" t="str">
        <f>IF(VLOOKUP(A111,antioxidants!B97:E3232,4,FALSE)&gt;5.45,"Out",IF(VLOOKUP(A111,antioxidants!B97:E3232,4,FALSE)&lt;=-3,"Out","NO"))</f>
        <v>NO</v>
      </c>
      <c r="C111" t="str">
        <f>IF(B111="No","""",(VLOOKUP(A:A,antioxidants!B97:E3232,4,FALSE)))</f>
        <v>"</v>
      </c>
    </row>
    <row r="112" spans="1:3" x14ac:dyDescent="0.3">
      <c r="A112" s="4" t="s">
        <v>1521</v>
      </c>
      <c r="B112" s="4" t="str">
        <f>IF(VLOOKUP(A112,antioxidants!B98:E3233,4,FALSE)&gt;5.45,"Out",IF(VLOOKUP(A112,antioxidants!B98:E3233,4,FALSE)&lt;=-3,"Out","NO"))</f>
        <v>Out</v>
      </c>
      <c r="C112" s="4">
        <f>IF(B112="No","""",(VLOOKUP(A:A,antioxidants!B98:E3233,4,FALSE)))</f>
        <v>17.48</v>
      </c>
    </row>
    <row r="113" spans="1:3" hidden="1" x14ac:dyDescent="0.3">
      <c r="A113" t="s">
        <v>1268</v>
      </c>
      <c r="B113" t="str">
        <f>IF(VLOOKUP(A113,antioxidants!B99:E3234,4,FALSE)&gt;5.45,"Out",IF(VLOOKUP(A113,antioxidants!B99:E3234,4,FALSE)&lt;=-3,"Out","NO"))</f>
        <v>NO</v>
      </c>
      <c r="C113" t="str">
        <f>IF(B113="No","""",(VLOOKUP(A:A,antioxidants!B99:E3234,4,FALSE)))</f>
        <v>"</v>
      </c>
    </row>
    <row r="114" spans="1:3" hidden="1" x14ac:dyDescent="0.3">
      <c r="A114" t="s">
        <v>2797</v>
      </c>
      <c r="B114" t="str">
        <f>IF(VLOOKUP(A114,antioxidants!B100:E3235,4,FALSE)&gt;5.45,"Out",IF(VLOOKUP(A114,antioxidants!B100:E3235,4,FALSE)&lt;=-3,"Out","NO"))</f>
        <v>NO</v>
      </c>
      <c r="C114" t="str">
        <f>IF(B114="No","""",(VLOOKUP(A:A,antioxidants!B100:E3235,4,FALSE)))</f>
        <v>"</v>
      </c>
    </row>
    <row r="115" spans="1:3" hidden="1" x14ac:dyDescent="0.3">
      <c r="A115" t="s">
        <v>2797</v>
      </c>
      <c r="B115" t="str">
        <f>IF(VLOOKUP(A115,antioxidants!B101:E3236,4,FALSE)&gt;5.45,"Out",IF(VLOOKUP(A115,antioxidants!B101:E3236,4,FALSE)&lt;=-3,"Out","NO"))</f>
        <v>NO</v>
      </c>
      <c r="C115" t="str">
        <f>IF(B115="No","""",(VLOOKUP(A:A,antioxidants!B101:E3236,4,FALSE)))</f>
        <v>"</v>
      </c>
    </row>
    <row r="116" spans="1:3" hidden="1" x14ac:dyDescent="0.3">
      <c r="A116" t="s">
        <v>1522</v>
      </c>
      <c r="B116" t="str">
        <f>IF(VLOOKUP(A116,antioxidants!B102:E3237,4,FALSE)&gt;5.45,"Out",IF(VLOOKUP(A116,antioxidants!B102:E3237,4,FALSE)&lt;=-3,"Out","NO"))</f>
        <v>NO</v>
      </c>
      <c r="C116" t="str">
        <f>IF(B116="No","""",(VLOOKUP(A:A,antioxidants!B102:E3237,4,FALSE)))</f>
        <v>"</v>
      </c>
    </row>
    <row r="117" spans="1:3" hidden="1" x14ac:dyDescent="0.3">
      <c r="A117" t="s">
        <v>3054</v>
      </c>
      <c r="B117" t="str">
        <f>IF(VLOOKUP(A117,antioxidants!B103:E3238,4,FALSE)&gt;5.45,"Out",IF(VLOOKUP(A117,antioxidants!B103:E3238,4,FALSE)&lt;=-3,"Out","NO"))</f>
        <v>NO</v>
      </c>
      <c r="C117" t="str">
        <f>IF(B117="No","""",(VLOOKUP(A:A,antioxidants!B103:E3238,4,FALSE)))</f>
        <v>"</v>
      </c>
    </row>
    <row r="118" spans="1:3" hidden="1" x14ac:dyDescent="0.3">
      <c r="A118" t="s">
        <v>2798</v>
      </c>
      <c r="B118" t="str">
        <f>IF(VLOOKUP(A118,antioxidants!B104:E3239,4,FALSE)&gt;5.45,"Out",IF(VLOOKUP(A118,antioxidants!B104:E3239,4,FALSE)&lt;=-3,"Out","NO"))</f>
        <v>NO</v>
      </c>
      <c r="C118" t="str">
        <f>IF(B118="No","""",(VLOOKUP(A:A,antioxidants!B104:E3239,4,FALSE)))</f>
        <v>"</v>
      </c>
    </row>
    <row r="119" spans="1:3" x14ac:dyDescent="0.3">
      <c r="A119" s="4" t="s">
        <v>2440</v>
      </c>
      <c r="B119" s="4" t="str">
        <f>IF(VLOOKUP(A119,antioxidants!B105:E3240,4,FALSE)&gt;5.45,"Out",IF(VLOOKUP(A119,antioxidants!B105:E3240,4,FALSE)&lt;=-3,"Out","NO"))</f>
        <v>Out</v>
      </c>
      <c r="C119" s="4">
        <f>IF(B119="No","""",(VLOOKUP(A:A,antioxidants!B105:E3240,4,FALSE)))</f>
        <v>56.1</v>
      </c>
    </row>
    <row r="120" spans="1:3" hidden="1" x14ac:dyDescent="0.3">
      <c r="A120" t="s">
        <v>1796</v>
      </c>
      <c r="B120" t="str">
        <f>IF(VLOOKUP(A120,antioxidants!B106:E3241,4,FALSE)&gt;5.45,"Out",IF(VLOOKUP(A120,antioxidants!B106:E3241,4,FALSE)&lt;=-3,"Out","NO"))</f>
        <v>NO</v>
      </c>
      <c r="C120" t="str">
        <f>IF(B120="No","""",(VLOOKUP(A:A,antioxidants!B106:E3241,4,FALSE)))</f>
        <v>"</v>
      </c>
    </row>
    <row r="121" spans="1:3" hidden="1" x14ac:dyDescent="0.3">
      <c r="A121" t="s">
        <v>1703</v>
      </c>
      <c r="B121" t="str">
        <f>IF(VLOOKUP(A121,antioxidants!B107:E3242,4,FALSE)&gt;5.45,"Out",IF(VLOOKUP(A121,antioxidants!B107:E3242,4,FALSE)&lt;=-3,"Out","NO"))</f>
        <v>NO</v>
      </c>
      <c r="C121" t="str">
        <f>IF(B121="No","""",(VLOOKUP(A:A,antioxidants!B107:E3242,4,FALSE)))</f>
        <v>"</v>
      </c>
    </row>
    <row r="122" spans="1:3" hidden="1" x14ac:dyDescent="0.3">
      <c r="A122" t="s">
        <v>1704</v>
      </c>
      <c r="B122" t="str">
        <f>IF(VLOOKUP(A122,antioxidants!B108:E3243,4,FALSE)&gt;5.45,"Out",IF(VLOOKUP(A122,antioxidants!B108:E3243,4,FALSE)&lt;=-3,"Out","NO"))</f>
        <v>NO</v>
      </c>
      <c r="C122" t="str">
        <f>IF(B122="No","""",(VLOOKUP(A:A,antioxidants!B108:E3243,4,FALSE)))</f>
        <v>"</v>
      </c>
    </row>
    <row r="123" spans="1:3" hidden="1" x14ac:dyDescent="0.3">
      <c r="A123" t="s">
        <v>1270</v>
      </c>
      <c r="B123" t="str">
        <f>IF(VLOOKUP(A123,antioxidants!B109:E3244,4,FALSE)&gt;5.45,"Out",IF(VLOOKUP(A123,antioxidants!B109:E3244,4,FALSE)&lt;=-3,"Out","NO"))</f>
        <v>NO</v>
      </c>
      <c r="C123" t="str">
        <f>IF(B123="No","""",(VLOOKUP(A:A,antioxidants!B109:E3244,4,FALSE)))</f>
        <v>"</v>
      </c>
    </row>
    <row r="124" spans="1:3" hidden="1" x14ac:dyDescent="0.3">
      <c r="A124" t="s">
        <v>1272</v>
      </c>
      <c r="B124" t="str">
        <f>IF(VLOOKUP(A124,antioxidants!B110:E3245,4,FALSE)&gt;5.45,"Out",IF(VLOOKUP(A124,antioxidants!B110:E3245,4,FALSE)&lt;=-3,"Out","NO"))</f>
        <v>NO</v>
      </c>
      <c r="C124" t="str">
        <f>IF(B124="No","""",(VLOOKUP(A:A,antioxidants!B110:E3245,4,FALSE)))</f>
        <v>"</v>
      </c>
    </row>
    <row r="125" spans="1:3" hidden="1" x14ac:dyDescent="0.3">
      <c r="A125" t="s">
        <v>1272</v>
      </c>
      <c r="B125" t="str">
        <f>IF(VLOOKUP(A125,antioxidants!B111:E3246,4,FALSE)&gt;5.45,"Out",IF(VLOOKUP(A125,antioxidants!B111:E3246,4,FALSE)&lt;=-3,"Out","NO"))</f>
        <v>NO</v>
      </c>
      <c r="C125" t="str">
        <f>IF(B125="No","""",(VLOOKUP(A:A,antioxidants!B111:E3246,4,FALSE)))</f>
        <v>"</v>
      </c>
    </row>
    <row r="126" spans="1:3" hidden="1" x14ac:dyDescent="0.3">
      <c r="A126" t="s">
        <v>1275</v>
      </c>
      <c r="B126" t="str">
        <f>IF(VLOOKUP(A126,antioxidants!B112:E3247,4,FALSE)&gt;5.45,"Out",IF(VLOOKUP(A126,antioxidants!B112:E3247,4,FALSE)&lt;=-3,"Out","NO"))</f>
        <v>NO</v>
      </c>
      <c r="C126" t="str">
        <f>IF(B126="No","""",(VLOOKUP(A:A,antioxidants!B112:E3247,4,FALSE)))</f>
        <v>"</v>
      </c>
    </row>
    <row r="127" spans="1:3" hidden="1" x14ac:dyDescent="0.3">
      <c r="A127" t="s">
        <v>1275</v>
      </c>
      <c r="B127" t="str">
        <f>IF(VLOOKUP(A127,antioxidants!B113:E3248,4,FALSE)&gt;5.45,"Out",IF(VLOOKUP(A127,antioxidants!B113:E3248,4,FALSE)&lt;=-3,"Out","NO"))</f>
        <v>NO</v>
      </c>
      <c r="C127" t="str">
        <f>IF(B127="No","""",(VLOOKUP(A:A,antioxidants!B113:E3248,4,FALSE)))</f>
        <v>"</v>
      </c>
    </row>
    <row r="128" spans="1:3" hidden="1" x14ac:dyDescent="0.3">
      <c r="A128" t="s">
        <v>1277</v>
      </c>
      <c r="B128" t="str">
        <f>IF(VLOOKUP(A128,antioxidants!B114:E3249,4,FALSE)&gt;5.45,"Out",IF(VLOOKUP(A128,antioxidants!B114:E3249,4,FALSE)&lt;=-3,"Out","NO"))</f>
        <v>NO</v>
      </c>
      <c r="C128" t="str">
        <f>IF(B128="No","""",(VLOOKUP(A:A,antioxidants!B114:E3249,4,FALSE)))</f>
        <v>"</v>
      </c>
    </row>
    <row r="129" spans="1:3" hidden="1" x14ac:dyDescent="0.3">
      <c r="A129" t="s">
        <v>1277</v>
      </c>
      <c r="B129" t="str">
        <f>IF(VLOOKUP(A129,antioxidants!B115:E3250,4,FALSE)&gt;5.45,"Out",IF(VLOOKUP(A129,antioxidants!B115:E3250,4,FALSE)&lt;=-3,"Out","NO"))</f>
        <v>NO</v>
      </c>
      <c r="C129" t="str">
        <f>IF(B129="No","""",(VLOOKUP(A:A,antioxidants!B115:E3250,4,FALSE)))</f>
        <v>"</v>
      </c>
    </row>
    <row r="130" spans="1:3" hidden="1" x14ac:dyDescent="0.3">
      <c r="A130" t="s">
        <v>1279</v>
      </c>
      <c r="B130" t="str">
        <f>IF(VLOOKUP(A130,antioxidants!B116:E3251,4,FALSE)&gt;5.45,"Out",IF(VLOOKUP(A130,antioxidants!B116:E3251,4,FALSE)&lt;=-3,"Out","NO"))</f>
        <v>NO</v>
      </c>
      <c r="C130" t="str">
        <f>IF(B130="No","""",(VLOOKUP(A:A,antioxidants!B116:E3251,4,FALSE)))</f>
        <v>"</v>
      </c>
    </row>
    <row r="131" spans="1:3" hidden="1" x14ac:dyDescent="0.3">
      <c r="A131" t="s">
        <v>1280</v>
      </c>
      <c r="B131" t="str">
        <f>IF(VLOOKUP(A131,antioxidants!B117:E3252,4,FALSE)&gt;5.45,"Out",IF(VLOOKUP(A131,antioxidants!B117:E3252,4,FALSE)&lt;=-3,"Out","NO"))</f>
        <v>NO</v>
      </c>
      <c r="C131" t="str">
        <f>IF(B131="No","""",(VLOOKUP(A:A,antioxidants!B117:E3252,4,FALSE)))</f>
        <v>"</v>
      </c>
    </row>
    <row r="132" spans="1:3" hidden="1" x14ac:dyDescent="0.3">
      <c r="A132" t="s">
        <v>1281</v>
      </c>
      <c r="B132" t="str">
        <f>IF(VLOOKUP(A132,antioxidants!B118:E3253,4,FALSE)&gt;5.45,"Out",IF(VLOOKUP(A132,antioxidants!B118:E3253,4,FALSE)&lt;=-3,"Out","NO"))</f>
        <v>NO</v>
      </c>
      <c r="C132" t="str">
        <f>IF(B132="No","""",(VLOOKUP(A:A,antioxidants!B118:E3253,4,FALSE)))</f>
        <v>"</v>
      </c>
    </row>
    <row r="133" spans="1:3" hidden="1" x14ac:dyDescent="0.3">
      <c r="A133" t="s">
        <v>1281</v>
      </c>
      <c r="B133" t="str">
        <f>IF(VLOOKUP(A133,antioxidants!B119:E3254,4,FALSE)&gt;5.45,"Out",IF(VLOOKUP(A133,antioxidants!B119:E3254,4,FALSE)&lt;=-3,"Out","NO"))</f>
        <v>NO</v>
      </c>
      <c r="C133" t="str">
        <f>IF(B133="No","""",(VLOOKUP(A:A,antioxidants!B119:E3254,4,FALSE)))</f>
        <v>"</v>
      </c>
    </row>
    <row r="134" spans="1:3" hidden="1" x14ac:dyDescent="0.3">
      <c r="A134" t="s">
        <v>1798</v>
      </c>
      <c r="B134" t="str">
        <f>IF(VLOOKUP(A134,antioxidants!B120:E3255,4,FALSE)&gt;5.45,"Out",IF(VLOOKUP(A134,antioxidants!B120:E3255,4,FALSE)&lt;=-3,"Out","NO"))</f>
        <v>NO</v>
      </c>
      <c r="C134" t="str">
        <f>IF(B134="No","""",(VLOOKUP(A:A,antioxidants!B120:E3255,4,FALSE)))</f>
        <v>"</v>
      </c>
    </row>
    <row r="135" spans="1:3" hidden="1" x14ac:dyDescent="0.3">
      <c r="A135" t="s">
        <v>1798</v>
      </c>
      <c r="B135" t="str">
        <f>IF(VLOOKUP(A135,antioxidants!B121:E3256,4,FALSE)&gt;5.45,"Out",IF(VLOOKUP(A135,antioxidants!B121:E3256,4,FALSE)&lt;=-3,"Out","NO"))</f>
        <v>NO</v>
      </c>
      <c r="C135" t="str">
        <f>IF(B135="No","""",(VLOOKUP(A:A,antioxidants!B121:E3256,4,FALSE)))</f>
        <v>"</v>
      </c>
    </row>
    <row r="136" spans="1:3" hidden="1" x14ac:dyDescent="0.3">
      <c r="A136" t="s">
        <v>1798</v>
      </c>
      <c r="B136" t="str">
        <f>IF(VLOOKUP(A136,antioxidants!B122:E3257,4,FALSE)&gt;5.45,"Out",IF(VLOOKUP(A136,antioxidants!B122:E3257,4,FALSE)&lt;=-3,"Out","NO"))</f>
        <v>NO</v>
      </c>
      <c r="C136" t="str">
        <f>IF(B136="No","""",(VLOOKUP(A:A,antioxidants!B122:E3257,4,FALSE)))</f>
        <v>"</v>
      </c>
    </row>
    <row r="137" spans="1:3" hidden="1" x14ac:dyDescent="0.3">
      <c r="A137" t="s">
        <v>1798</v>
      </c>
      <c r="B137" t="str">
        <f>IF(VLOOKUP(A137,antioxidants!B123:E3258,4,FALSE)&gt;5.45,"Out",IF(VLOOKUP(A137,antioxidants!B123:E3258,4,FALSE)&lt;=-3,"Out","NO"))</f>
        <v>NO</v>
      </c>
      <c r="C137" t="str">
        <f>IF(B137="No","""",(VLOOKUP(A:A,antioxidants!B123:E3258,4,FALSE)))</f>
        <v>"</v>
      </c>
    </row>
    <row r="138" spans="1:3" hidden="1" x14ac:dyDescent="0.3">
      <c r="A138" t="s">
        <v>1798</v>
      </c>
      <c r="B138" t="str">
        <f>IF(VLOOKUP(A138,antioxidants!B124:E3259,4,FALSE)&gt;5.45,"Out",IF(VLOOKUP(A138,antioxidants!B124:E3259,4,FALSE)&lt;=-3,"Out","NO"))</f>
        <v>NO</v>
      </c>
      <c r="C138" t="str">
        <f>IF(B138="No","""",(VLOOKUP(A:A,antioxidants!B124:E3259,4,FALSE)))</f>
        <v>"</v>
      </c>
    </row>
    <row r="139" spans="1:3" hidden="1" x14ac:dyDescent="0.3">
      <c r="A139" t="s">
        <v>1801</v>
      </c>
      <c r="B139" t="str">
        <f>IF(VLOOKUP(A139,antioxidants!B125:E3260,4,FALSE)&gt;5.45,"Out",IF(VLOOKUP(A139,antioxidants!B125:E3260,4,FALSE)&lt;=-3,"Out","NO"))</f>
        <v>NO</v>
      </c>
      <c r="C139" t="str">
        <f>IF(B139="No","""",(VLOOKUP(A:A,antioxidants!B125:E3260,4,FALSE)))</f>
        <v>"</v>
      </c>
    </row>
    <row r="140" spans="1:3" hidden="1" x14ac:dyDescent="0.3">
      <c r="A140" t="s">
        <v>1801</v>
      </c>
      <c r="B140" t="str">
        <f>IF(VLOOKUP(A140,antioxidants!B126:E3261,4,FALSE)&gt;5.45,"Out",IF(VLOOKUP(A140,antioxidants!B126:E3261,4,FALSE)&lt;=-3,"Out","NO"))</f>
        <v>NO</v>
      </c>
      <c r="C140" t="str">
        <f>IF(B140="No","""",(VLOOKUP(A:A,antioxidants!B126:E3261,4,FALSE)))</f>
        <v>"</v>
      </c>
    </row>
    <row r="141" spans="1:3" hidden="1" x14ac:dyDescent="0.3">
      <c r="A141" t="s">
        <v>1801</v>
      </c>
      <c r="B141" t="str">
        <f>IF(VLOOKUP(A141,antioxidants!B127:E3262,4,FALSE)&gt;5.45,"Out",IF(VLOOKUP(A141,antioxidants!B127:E3262,4,FALSE)&lt;=-3,"Out","NO"))</f>
        <v>NO</v>
      </c>
      <c r="C141" t="str">
        <f>IF(B141="No","""",(VLOOKUP(A:A,antioxidants!B127:E3262,4,FALSE)))</f>
        <v>"</v>
      </c>
    </row>
    <row r="142" spans="1:3" hidden="1" x14ac:dyDescent="0.3">
      <c r="A142" t="s">
        <v>1802</v>
      </c>
      <c r="B142" t="str">
        <f>IF(VLOOKUP(A142,antioxidants!B128:E3263,4,FALSE)&gt;5.45,"Out",IF(VLOOKUP(A142,antioxidants!B128:E3263,4,FALSE)&lt;=-3,"Out","NO"))</f>
        <v>NO</v>
      </c>
      <c r="C142" t="str">
        <f>IF(B142="No","""",(VLOOKUP(A:A,antioxidants!B128:E3263,4,FALSE)))</f>
        <v>"</v>
      </c>
    </row>
    <row r="143" spans="1:3" hidden="1" x14ac:dyDescent="0.3">
      <c r="A143" t="s">
        <v>1802</v>
      </c>
      <c r="B143" t="str">
        <f>IF(VLOOKUP(A143,antioxidants!B129:E3264,4,FALSE)&gt;5.45,"Out",IF(VLOOKUP(A143,antioxidants!B129:E3264,4,FALSE)&lt;=-3,"Out","NO"))</f>
        <v>NO</v>
      </c>
      <c r="C143" t="str">
        <f>IF(B143="No","""",(VLOOKUP(A:A,antioxidants!B129:E3264,4,FALSE)))</f>
        <v>"</v>
      </c>
    </row>
    <row r="144" spans="1:3" hidden="1" x14ac:dyDescent="0.3">
      <c r="A144" t="s">
        <v>1802</v>
      </c>
      <c r="B144" t="str">
        <f>IF(VLOOKUP(A144,antioxidants!B130:E3265,4,FALSE)&gt;5.45,"Out",IF(VLOOKUP(A144,antioxidants!B130:E3265,4,FALSE)&lt;=-3,"Out","NO"))</f>
        <v>NO</v>
      </c>
      <c r="C144" t="str">
        <f>IF(B144="No","""",(VLOOKUP(A:A,antioxidants!B130:E3265,4,FALSE)))</f>
        <v>"</v>
      </c>
    </row>
    <row r="145" spans="1:3" hidden="1" x14ac:dyDescent="0.3">
      <c r="A145" t="s">
        <v>1802</v>
      </c>
      <c r="B145" t="str">
        <f>IF(VLOOKUP(A145,antioxidants!B131:E3266,4,FALSE)&gt;5.45,"Out",IF(VLOOKUP(A145,antioxidants!B131:E3266,4,FALSE)&lt;=-3,"Out","NO"))</f>
        <v>NO</v>
      </c>
      <c r="C145" t="str">
        <f>IF(B145="No","""",(VLOOKUP(A:A,antioxidants!B131:E3266,4,FALSE)))</f>
        <v>"</v>
      </c>
    </row>
    <row r="146" spans="1:3" hidden="1" x14ac:dyDescent="0.3">
      <c r="A146" t="s">
        <v>1802</v>
      </c>
      <c r="B146" t="str">
        <f>IF(VLOOKUP(A146,antioxidants!B132:E3267,4,FALSE)&gt;5.45,"Out",IF(VLOOKUP(A146,antioxidants!B132:E3267,4,FALSE)&lt;=-3,"Out","NO"))</f>
        <v>NO</v>
      </c>
      <c r="C146" t="str">
        <f>IF(B146="No","""",(VLOOKUP(A:A,antioxidants!B132:E3267,4,FALSE)))</f>
        <v>"</v>
      </c>
    </row>
    <row r="147" spans="1:3" hidden="1" x14ac:dyDescent="0.3">
      <c r="A147" t="s">
        <v>1803</v>
      </c>
      <c r="B147" t="str">
        <f>IF(VLOOKUP(A147,antioxidants!B133:E3268,4,FALSE)&gt;5.45,"Out",IF(VLOOKUP(A147,antioxidants!B133:E3268,4,FALSE)&lt;=-3,"Out","NO"))</f>
        <v>NO</v>
      </c>
      <c r="C147" t="str">
        <f>IF(B147="No","""",(VLOOKUP(A:A,antioxidants!B133:E3268,4,FALSE)))</f>
        <v>"</v>
      </c>
    </row>
    <row r="148" spans="1:3" hidden="1" x14ac:dyDescent="0.3">
      <c r="A148" t="s">
        <v>1803</v>
      </c>
      <c r="B148" t="str">
        <f>IF(VLOOKUP(A148,antioxidants!B134:E3269,4,FALSE)&gt;5.45,"Out",IF(VLOOKUP(A148,antioxidants!B134:E3269,4,FALSE)&lt;=-3,"Out","NO"))</f>
        <v>NO</v>
      </c>
      <c r="C148" t="str">
        <f>IF(B148="No","""",(VLOOKUP(A:A,antioxidants!B134:E3269,4,FALSE)))</f>
        <v>"</v>
      </c>
    </row>
    <row r="149" spans="1:3" hidden="1" x14ac:dyDescent="0.3">
      <c r="A149" t="s">
        <v>1804</v>
      </c>
      <c r="B149" t="str">
        <f>IF(VLOOKUP(A149,antioxidants!B135:E3270,4,FALSE)&gt;5.45,"Out",IF(VLOOKUP(A149,antioxidants!B135:E3270,4,FALSE)&lt;=-3,"Out","NO"))</f>
        <v>NO</v>
      </c>
      <c r="C149" t="str">
        <f>IF(B149="No","""",(VLOOKUP(A:A,antioxidants!B135:E3270,4,FALSE)))</f>
        <v>"</v>
      </c>
    </row>
    <row r="150" spans="1:3" hidden="1" x14ac:dyDescent="0.3">
      <c r="A150" t="s">
        <v>1804</v>
      </c>
      <c r="B150" t="str">
        <f>IF(VLOOKUP(A150,antioxidants!B136:E3271,4,FALSE)&gt;5.45,"Out",IF(VLOOKUP(A150,antioxidants!B136:E3271,4,FALSE)&lt;=-3,"Out","NO"))</f>
        <v>NO</v>
      </c>
      <c r="C150" t="str">
        <f>IF(B150="No","""",(VLOOKUP(A:A,antioxidants!B136:E3271,4,FALSE)))</f>
        <v>"</v>
      </c>
    </row>
    <row r="151" spans="1:3" hidden="1" x14ac:dyDescent="0.3">
      <c r="A151" t="s">
        <v>1804</v>
      </c>
      <c r="B151" t="str">
        <f>IF(VLOOKUP(A151,antioxidants!B137:E3272,4,FALSE)&gt;5.45,"Out",IF(VLOOKUP(A151,antioxidants!B137:E3272,4,FALSE)&lt;=-3,"Out","NO"))</f>
        <v>NO</v>
      </c>
      <c r="C151" t="str">
        <f>IF(B151="No","""",(VLOOKUP(A:A,antioxidants!B137:E3272,4,FALSE)))</f>
        <v>"</v>
      </c>
    </row>
    <row r="152" spans="1:3" hidden="1" x14ac:dyDescent="0.3">
      <c r="A152" t="s">
        <v>1804</v>
      </c>
      <c r="B152" t="str">
        <f>IF(VLOOKUP(A152,antioxidants!B138:E3273,4,FALSE)&gt;5.45,"Out",IF(VLOOKUP(A152,antioxidants!B138:E3273,4,FALSE)&lt;=-3,"Out","NO"))</f>
        <v>NO</v>
      </c>
      <c r="C152" t="str">
        <f>IF(B152="No","""",(VLOOKUP(A:A,antioxidants!B138:E3273,4,FALSE)))</f>
        <v>"</v>
      </c>
    </row>
    <row r="153" spans="1:3" hidden="1" x14ac:dyDescent="0.3">
      <c r="A153" t="s">
        <v>1804</v>
      </c>
      <c r="B153" t="str">
        <f>IF(VLOOKUP(A153,antioxidants!B139:E3274,4,FALSE)&gt;5.45,"Out",IF(VLOOKUP(A153,antioxidants!B139:E3274,4,FALSE)&lt;=-3,"Out","NO"))</f>
        <v>NO</v>
      </c>
      <c r="C153" t="str">
        <f>IF(B153="No","""",(VLOOKUP(A:A,antioxidants!B139:E3274,4,FALSE)))</f>
        <v>"</v>
      </c>
    </row>
    <row r="154" spans="1:3" hidden="1" x14ac:dyDescent="0.3">
      <c r="A154" t="s">
        <v>1806</v>
      </c>
      <c r="B154" t="str">
        <f>IF(VLOOKUP(A154,antioxidants!B140:E3275,4,FALSE)&gt;5.45,"Out",IF(VLOOKUP(A154,antioxidants!B140:E3275,4,FALSE)&lt;=-3,"Out","NO"))</f>
        <v>NO</v>
      </c>
      <c r="C154" t="str">
        <f>IF(B154="No","""",(VLOOKUP(A:A,antioxidants!B140:E3275,4,FALSE)))</f>
        <v>"</v>
      </c>
    </row>
    <row r="155" spans="1:3" hidden="1" x14ac:dyDescent="0.3">
      <c r="A155" t="s">
        <v>1806</v>
      </c>
      <c r="B155" t="str">
        <f>IF(VLOOKUP(A155,antioxidants!B141:E3276,4,FALSE)&gt;5.45,"Out",IF(VLOOKUP(A155,antioxidants!B141:E3276,4,FALSE)&lt;=-3,"Out","NO"))</f>
        <v>NO</v>
      </c>
      <c r="C155" t="str">
        <f>IF(B155="No","""",(VLOOKUP(A:A,antioxidants!B141:E3276,4,FALSE)))</f>
        <v>"</v>
      </c>
    </row>
    <row r="156" spans="1:3" hidden="1" x14ac:dyDescent="0.3">
      <c r="A156" t="s">
        <v>3047</v>
      </c>
      <c r="B156" t="str">
        <f>IF(VLOOKUP(A156,antioxidants!B142:E3277,4,FALSE)&gt;5.45,"Out",IF(VLOOKUP(A156,antioxidants!B142:E3277,4,FALSE)&lt;=-3,"Out","NO"))</f>
        <v>NO</v>
      </c>
      <c r="C156" t="str">
        <f>IF(B156="No","""",(VLOOKUP(A:A,antioxidants!B142:E3277,4,FALSE)))</f>
        <v>"</v>
      </c>
    </row>
    <row r="157" spans="1:3" x14ac:dyDescent="0.3">
      <c r="A157" s="4" t="s">
        <v>3048</v>
      </c>
      <c r="B157" s="4" t="str">
        <f>IF(VLOOKUP(A157,antioxidants!B143:E3278,4,FALSE)&gt;5.45,"Out",IF(VLOOKUP(A157,antioxidants!B143:E3278,4,FALSE)&lt;=-3,"Out","NO"))</f>
        <v>Out</v>
      </c>
      <c r="C157" s="4">
        <f>IF(B157="No","""",(VLOOKUP(A:A,antioxidants!B143:E3278,4,FALSE)))</f>
        <v>7.13</v>
      </c>
    </row>
    <row r="158" spans="1:3" hidden="1" x14ac:dyDescent="0.3">
      <c r="A158" t="s">
        <v>1033</v>
      </c>
      <c r="B158" t="str">
        <f>IF(VLOOKUP(A158,antioxidants!B144:E3279,4,FALSE)&gt;5.45,"Out",IF(VLOOKUP(A158,antioxidants!B144:E3279,4,FALSE)&lt;=-3,"Out","NO"))</f>
        <v>NO</v>
      </c>
      <c r="C158" t="str">
        <f>IF(B158="No","""",(VLOOKUP(A:A,antioxidants!B144:E3279,4,FALSE)))</f>
        <v>"</v>
      </c>
    </row>
    <row r="159" spans="1:3" hidden="1" x14ac:dyDescent="0.3">
      <c r="A159" t="s">
        <v>1033</v>
      </c>
      <c r="B159" t="str">
        <f>IF(VLOOKUP(A159,antioxidants!B145:E3280,4,FALSE)&gt;5.45,"Out",IF(VLOOKUP(A159,antioxidants!B145:E3280,4,FALSE)&lt;=-3,"Out","NO"))</f>
        <v>NO</v>
      </c>
      <c r="C159" t="str">
        <f>IF(B159="No","""",(VLOOKUP(A:A,antioxidants!B145:E3280,4,FALSE)))</f>
        <v>"</v>
      </c>
    </row>
    <row r="160" spans="1:3" hidden="1" x14ac:dyDescent="0.3">
      <c r="A160" t="s">
        <v>1033</v>
      </c>
      <c r="B160" t="str">
        <f>IF(VLOOKUP(A160,antioxidants!B146:E3281,4,FALSE)&gt;5.45,"Out",IF(VLOOKUP(A160,antioxidants!B146:E3281,4,FALSE)&lt;=-3,"Out","NO"))</f>
        <v>NO</v>
      </c>
      <c r="C160" t="str">
        <f>IF(B160="No","""",(VLOOKUP(A:A,antioxidants!B146:E3281,4,FALSE)))</f>
        <v>"</v>
      </c>
    </row>
    <row r="161" spans="1:3" hidden="1" x14ac:dyDescent="0.3">
      <c r="A161" t="s">
        <v>2165</v>
      </c>
      <c r="B161" t="str">
        <f>IF(VLOOKUP(A161,antioxidants!B147:E3282,4,FALSE)&gt;5.45,"Out",IF(VLOOKUP(A161,antioxidants!B147:E3282,4,FALSE)&lt;=-3,"Out","NO"))</f>
        <v>NO</v>
      </c>
      <c r="C161" t="str">
        <f>IF(B161="No","""",(VLOOKUP(A:A,antioxidants!B147:E3282,4,FALSE)))</f>
        <v>"</v>
      </c>
    </row>
    <row r="162" spans="1:3" hidden="1" x14ac:dyDescent="0.3">
      <c r="A162" t="s">
        <v>2167</v>
      </c>
      <c r="B162" t="str">
        <f>IF(VLOOKUP(A162,antioxidants!B148:E3283,4,FALSE)&gt;5.45,"Out",IF(VLOOKUP(A162,antioxidants!B148:E3283,4,FALSE)&lt;=-3,"Out","NO"))</f>
        <v>NO</v>
      </c>
      <c r="C162" t="str">
        <f>IF(B162="No","""",(VLOOKUP(A:A,antioxidants!B148:E3283,4,FALSE)))</f>
        <v>"</v>
      </c>
    </row>
    <row r="163" spans="1:3" hidden="1" x14ac:dyDescent="0.3">
      <c r="A163" t="s">
        <v>2169</v>
      </c>
      <c r="B163" t="str">
        <f>IF(VLOOKUP(A163,antioxidants!B149:E3284,4,FALSE)&gt;5.45,"Out",IF(VLOOKUP(A163,antioxidants!B149:E3284,4,FALSE)&lt;=-3,"Out","NO"))</f>
        <v>NO</v>
      </c>
      <c r="C163" t="str">
        <f>IF(B163="No","""",(VLOOKUP(A:A,antioxidants!B149:E3284,4,FALSE)))</f>
        <v>"</v>
      </c>
    </row>
    <row r="164" spans="1:3" hidden="1" x14ac:dyDescent="0.3">
      <c r="A164" t="s">
        <v>2169</v>
      </c>
      <c r="B164" t="str">
        <f>IF(VLOOKUP(A164,antioxidants!B150:E3285,4,FALSE)&gt;5.45,"Out",IF(VLOOKUP(A164,antioxidants!B150:E3285,4,FALSE)&lt;=-3,"Out","NO"))</f>
        <v>NO</v>
      </c>
      <c r="C164" t="str">
        <f>IF(B164="No","""",(VLOOKUP(A:A,antioxidants!B150:E3285,4,FALSE)))</f>
        <v>"</v>
      </c>
    </row>
    <row r="165" spans="1:3" hidden="1" x14ac:dyDescent="0.3">
      <c r="A165" t="s">
        <v>2170</v>
      </c>
      <c r="B165" t="str">
        <f>IF(VLOOKUP(A165,antioxidants!B151:E3286,4,FALSE)&gt;5.45,"Out",IF(VLOOKUP(A165,antioxidants!B151:E3286,4,FALSE)&lt;=-3,"Out","NO"))</f>
        <v>NO</v>
      </c>
      <c r="C165" t="str">
        <f>IF(B165="No","""",(VLOOKUP(A:A,antioxidants!B151:E3286,4,FALSE)))</f>
        <v>"</v>
      </c>
    </row>
    <row r="166" spans="1:3" hidden="1" x14ac:dyDescent="0.3">
      <c r="A166" t="s">
        <v>2441</v>
      </c>
      <c r="B166" t="str">
        <f>IF(VLOOKUP(A166,antioxidants!B152:E3287,4,FALSE)&gt;5.45,"Out",IF(VLOOKUP(A166,antioxidants!B152:E3287,4,FALSE)&lt;=-3,"Out","NO"))</f>
        <v>NO</v>
      </c>
      <c r="C166" t="str">
        <f>IF(B166="No","""",(VLOOKUP(A:A,antioxidants!B152:E3287,4,FALSE)))</f>
        <v>"</v>
      </c>
    </row>
    <row r="167" spans="1:3" hidden="1" x14ac:dyDescent="0.3">
      <c r="A167" t="s">
        <v>2441</v>
      </c>
      <c r="B167" t="str">
        <f>IF(VLOOKUP(A167,antioxidants!B153:E3288,4,FALSE)&gt;5.45,"Out",IF(VLOOKUP(A167,antioxidants!B153:E3288,4,FALSE)&lt;=-3,"Out","NO"))</f>
        <v>NO</v>
      </c>
      <c r="C167" t="str">
        <f>IF(B167="No","""",(VLOOKUP(A:A,antioxidants!B153:E3288,4,FALSE)))</f>
        <v>"</v>
      </c>
    </row>
    <row r="168" spans="1:3" x14ac:dyDescent="0.3">
      <c r="A168" s="4" t="s">
        <v>2443</v>
      </c>
      <c r="B168" s="4" t="str">
        <f>IF(VLOOKUP(A168,antioxidants!B154:E3289,4,FALSE)&gt;5.45,"Out",IF(VLOOKUP(A168,antioxidants!B154:E3289,4,FALSE)&lt;=-3,"Out","NO"))</f>
        <v>Out</v>
      </c>
      <c r="C168" s="4">
        <f>IF(B168="No","""",(VLOOKUP(A:A,antioxidants!B154:E3289,4,FALSE)))</f>
        <v>55.63</v>
      </c>
    </row>
    <row r="169" spans="1:3" hidden="1" x14ac:dyDescent="0.3">
      <c r="A169" t="s">
        <v>1746</v>
      </c>
      <c r="B169" t="str">
        <f>IF(VLOOKUP(A169,antioxidants!B155:E3290,4,FALSE)&gt;5.45,"Out",IF(VLOOKUP(A169,antioxidants!B155:E3290,4,FALSE)&lt;=-3,"Out","NO"))</f>
        <v>NO</v>
      </c>
      <c r="C169" t="str">
        <f>IF(B169="No","""",(VLOOKUP(A:A,antioxidants!B155:E3290,4,FALSE)))</f>
        <v>"</v>
      </c>
    </row>
    <row r="170" spans="1:3" hidden="1" x14ac:dyDescent="0.3">
      <c r="A170" t="s">
        <v>1283</v>
      </c>
      <c r="B170" t="str">
        <f>IF(VLOOKUP(A170,antioxidants!B156:E3291,4,FALSE)&gt;5.45,"Out",IF(VLOOKUP(A170,antioxidants!B156:E3291,4,FALSE)&lt;=-3,"Out","NO"))</f>
        <v>NO</v>
      </c>
      <c r="C170" t="str">
        <f>IF(B170="No","""",(VLOOKUP(A:A,antioxidants!B156:E3291,4,FALSE)))</f>
        <v>"</v>
      </c>
    </row>
    <row r="171" spans="1:3" hidden="1" x14ac:dyDescent="0.3">
      <c r="A171" t="s">
        <v>1283</v>
      </c>
      <c r="B171" t="str">
        <f>IF(VLOOKUP(A171,antioxidants!B157:E3292,4,FALSE)&gt;5.45,"Out",IF(VLOOKUP(A171,antioxidants!B157:E3292,4,FALSE)&lt;=-3,"Out","NO"))</f>
        <v>NO</v>
      </c>
      <c r="C171" t="str">
        <f>IF(B171="No","""",(VLOOKUP(A:A,antioxidants!B157:E3292,4,FALSE)))</f>
        <v>"</v>
      </c>
    </row>
    <row r="172" spans="1:3" hidden="1" x14ac:dyDescent="0.3">
      <c r="A172" t="s">
        <v>1285</v>
      </c>
      <c r="B172" t="str">
        <f>IF(VLOOKUP(A172,antioxidants!B158:E3293,4,FALSE)&gt;5.45,"Out",IF(VLOOKUP(A172,antioxidants!B158:E3293,4,FALSE)&lt;=-3,"Out","NO"))</f>
        <v>NO</v>
      </c>
      <c r="C172" t="str">
        <f>IF(B172="No","""",(VLOOKUP(A:A,antioxidants!B158:E3293,4,FALSE)))</f>
        <v>"</v>
      </c>
    </row>
    <row r="173" spans="1:3" hidden="1" x14ac:dyDescent="0.3">
      <c r="A173" t="s">
        <v>1286</v>
      </c>
      <c r="B173" t="str">
        <f>IF(VLOOKUP(A173,antioxidants!B159:E3294,4,FALSE)&gt;5.45,"Out",IF(VLOOKUP(A173,antioxidants!B159:E3294,4,FALSE)&lt;=-3,"Out","NO"))</f>
        <v>NO</v>
      </c>
      <c r="C173" t="str">
        <f>IF(B173="No","""",(VLOOKUP(A:A,antioxidants!B159:E3294,4,FALSE)))</f>
        <v>"</v>
      </c>
    </row>
    <row r="174" spans="1:3" x14ac:dyDescent="0.3">
      <c r="A174" s="4" t="s">
        <v>2445</v>
      </c>
      <c r="B174" s="4" t="str">
        <f>IF(VLOOKUP(A174,antioxidants!B160:E3295,4,FALSE)&gt;5.45,"Out",IF(VLOOKUP(A174,antioxidants!B160:E3295,4,FALSE)&lt;=-3,"Out","NO"))</f>
        <v>Out</v>
      </c>
      <c r="C174" s="4">
        <f>IF(B174="No","""",(VLOOKUP(A:A,antioxidants!B160:E3295,4,FALSE)))</f>
        <v>9.86</v>
      </c>
    </row>
    <row r="175" spans="1:3" x14ac:dyDescent="0.3">
      <c r="A175" s="4" t="s">
        <v>2445</v>
      </c>
      <c r="B175" s="4" t="str">
        <f>IF(VLOOKUP(A175,antioxidants!B161:E3296,4,FALSE)&gt;5.45,"Out",IF(VLOOKUP(A175,antioxidants!B161:E3296,4,FALSE)&lt;=-3,"Out","NO"))</f>
        <v>Out</v>
      </c>
      <c r="C175" s="4">
        <f>IF(B175="No","""",(VLOOKUP(A:A,antioxidants!B161:E3296,4,FALSE)))</f>
        <v>28.1</v>
      </c>
    </row>
    <row r="176" spans="1:3" x14ac:dyDescent="0.3">
      <c r="A176" s="4" t="s">
        <v>2445</v>
      </c>
      <c r="B176" s="4" t="str">
        <f>IF(VLOOKUP(A176,antioxidants!B162:E3297,4,FALSE)&gt;5.45,"Out",IF(VLOOKUP(A176,antioxidants!B162:E3297,4,FALSE)&lt;=-3,"Out","NO"))</f>
        <v>Out</v>
      </c>
      <c r="C176" s="4">
        <f>IF(B176="No","""",(VLOOKUP(A:A,antioxidants!B162:E3297,4,FALSE)))</f>
        <v>12.31</v>
      </c>
    </row>
    <row r="177" spans="1:3" x14ac:dyDescent="0.3">
      <c r="A177" s="4" t="s">
        <v>2445</v>
      </c>
      <c r="B177" s="4" t="str">
        <f>IF(VLOOKUP(A177,antioxidants!B163:E3298,4,FALSE)&gt;5.45,"Out",IF(VLOOKUP(A177,antioxidants!B163:E3298,4,FALSE)&lt;=-3,"Out","NO"))</f>
        <v>Out</v>
      </c>
      <c r="C177" s="4">
        <f>IF(B177="No","""",(VLOOKUP(A:A,antioxidants!B163:E3298,4,FALSE)))</f>
        <v>30.86</v>
      </c>
    </row>
    <row r="178" spans="1:3" x14ac:dyDescent="0.3">
      <c r="A178" s="4" t="s">
        <v>2445</v>
      </c>
      <c r="B178" s="4" t="str">
        <f>IF(VLOOKUP(A178,antioxidants!B164:E3299,4,FALSE)&gt;5.45,"Out",IF(VLOOKUP(A178,antioxidants!B164:E3299,4,FALSE)&lt;=-3,"Out","NO"))</f>
        <v>Out</v>
      </c>
      <c r="C178" s="4">
        <f>IF(B178="No","""",(VLOOKUP(A:A,antioxidants!B164:E3299,4,FALSE)))</f>
        <v>18.239999999999998</v>
      </c>
    </row>
    <row r="179" spans="1:3" hidden="1" x14ac:dyDescent="0.3">
      <c r="A179" t="s">
        <v>2445</v>
      </c>
      <c r="B179" t="str">
        <f>IF(VLOOKUP(A179,antioxidants!B165:E3300,4,FALSE)&gt;5.45,"Out",IF(VLOOKUP(A179,antioxidants!B165:E3300,4,FALSE)&lt;=-3,"Out","NO"))</f>
        <v>NO</v>
      </c>
      <c r="C179" t="str">
        <f>IF(B179="No","""",(VLOOKUP(A:A,antioxidants!B165:E3300,4,FALSE)))</f>
        <v>"</v>
      </c>
    </row>
    <row r="180" spans="1:3" hidden="1" x14ac:dyDescent="0.3">
      <c r="A180" t="s">
        <v>2447</v>
      </c>
      <c r="B180" t="str">
        <f>IF(VLOOKUP(A180,antioxidants!B166:E3301,4,FALSE)&gt;5.45,"Out",IF(VLOOKUP(A180,antioxidants!B166:E3301,4,FALSE)&lt;=-3,"Out","NO"))</f>
        <v>NO</v>
      </c>
      <c r="C180" t="str">
        <f>IF(B180="No","""",(VLOOKUP(A:A,antioxidants!B166:E3301,4,FALSE)))</f>
        <v>"</v>
      </c>
    </row>
    <row r="181" spans="1:3" hidden="1" x14ac:dyDescent="0.3">
      <c r="A181" t="s">
        <v>2447</v>
      </c>
      <c r="B181" t="str">
        <f>IF(VLOOKUP(A181,antioxidants!B167:E3302,4,FALSE)&gt;5.45,"Out",IF(VLOOKUP(A181,antioxidants!B167:E3302,4,FALSE)&lt;=-3,"Out","NO"))</f>
        <v>NO</v>
      </c>
      <c r="C181" t="str">
        <f>IF(B181="No","""",(VLOOKUP(A:A,antioxidants!B167:E3302,4,FALSE)))</f>
        <v>"</v>
      </c>
    </row>
    <row r="182" spans="1:3" hidden="1" x14ac:dyDescent="0.3">
      <c r="A182" t="s">
        <v>2447</v>
      </c>
      <c r="B182" t="str">
        <f>IF(VLOOKUP(A182,antioxidants!B168:E3303,4,FALSE)&gt;5.45,"Out",IF(VLOOKUP(A182,antioxidants!B168:E3303,4,FALSE)&lt;=-3,"Out","NO"))</f>
        <v>NO</v>
      </c>
      <c r="C182" t="str">
        <f>IF(B182="No","""",(VLOOKUP(A:A,antioxidants!B168:E3303,4,FALSE)))</f>
        <v>"</v>
      </c>
    </row>
    <row r="183" spans="1:3" x14ac:dyDescent="0.3">
      <c r="A183" s="4" t="s">
        <v>3050</v>
      </c>
      <c r="B183" s="4" t="str">
        <f>IF(VLOOKUP(A183,antioxidants!B169:E3304,4,FALSE)&gt;5.45,"Out",IF(VLOOKUP(A183,antioxidants!B169:E3304,4,FALSE)&lt;=-3,"Out","NO"))</f>
        <v>Out</v>
      </c>
      <c r="C183" s="4">
        <f>IF(B183="No","""",(VLOOKUP(A:A,antioxidants!B169:E3304,4,FALSE)))</f>
        <v>293.77999999999997</v>
      </c>
    </row>
    <row r="184" spans="1:3" x14ac:dyDescent="0.3">
      <c r="A184" s="4" t="s">
        <v>2448</v>
      </c>
      <c r="B184" s="4" t="str">
        <f>IF(VLOOKUP(A184,antioxidants!B170:E3305,4,FALSE)&gt;5.45,"Out",IF(VLOOKUP(A184,antioxidants!B170:E3305,4,FALSE)&lt;=-3,"Out","NO"))</f>
        <v>Out</v>
      </c>
      <c r="C184" s="4">
        <f>IF(B184="No","""",(VLOOKUP(A:A,antioxidants!B170:E3305,4,FALSE)))</f>
        <v>31.29</v>
      </c>
    </row>
    <row r="185" spans="1:3" x14ac:dyDescent="0.3">
      <c r="A185" s="4" t="s">
        <v>2448</v>
      </c>
      <c r="B185" s="4" t="str">
        <f>IF(VLOOKUP(A185,antioxidants!B171:E3306,4,FALSE)&gt;5.45,"Out",IF(VLOOKUP(A185,antioxidants!B171:E3306,4,FALSE)&lt;=-3,"Out","NO"))</f>
        <v>Out</v>
      </c>
      <c r="C185" s="4">
        <f>IF(B185="No","""",(VLOOKUP(A:A,antioxidants!B171:E3306,4,FALSE)))</f>
        <v>24.29</v>
      </c>
    </row>
    <row r="186" spans="1:3" x14ac:dyDescent="0.3">
      <c r="A186" s="4" t="s">
        <v>2449</v>
      </c>
      <c r="B186" s="4" t="str">
        <f>IF(VLOOKUP(A186,antioxidants!B172:E3307,4,FALSE)&gt;5.45,"Out",IF(VLOOKUP(A186,antioxidants!B172:E3307,4,FALSE)&lt;=-3,"Out","NO"))</f>
        <v>Out</v>
      </c>
      <c r="C186" s="4">
        <f>IF(B186="No","""",(VLOOKUP(A:A,antioxidants!B172:E3307,4,FALSE)))</f>
        <v>15.05</v>
      </c>
    </row>
    <row r="187" spans="1:3" x14ac:dyDescent="0.3">
      <c r="A187" s="4" t="s">
        <v>3052</v>
      </c>
      <c r="B187" s="4" t="str">
        <f>IF(VLOOKUP(A187,antioxidants!B173:E3308,4,FALSE)&gt;5.45,"Out",IF(VLOOKUP(A187,antioxidants!B173:E3308,4,FALSE)&lt;=-3,"Out","NO"))</f>
        <v>Out</v>
      </c>
      <c r="C187" s="4">
        <f>IF(B187="No","""",(VLOOKUP(A:A,antioxidants!B173:E3308,4,FALSE)))</f>
        <v>222.32</v>
      </c>
    </row>
    <row r="188" spans="1:3" hidden="1" x14ac:dyDescent="0.3">
      <c r="A188" t="s">
        <v>2060</v>
      </c>
      <c r="B188" t="str">
        <f>IF(VLOOKUP(A188,antioxidants!B174:E3309,4,FALSE)&gt;5.45,"Out",IF(VLOOKUP(A188,antioxidants!B174:E3309,4,FALSE)&lt;=-3,"Out","NO"))</f>
        <v>NO</v>
      </c>
      <c r="C188" t="str">
        <f>IF(B188="No","""",(VLOOKUP(A:A,antioxidants!B174:E3309,4,FALSE)))</f>
        <v>"</v>
      </c>
    </row>
    <row r="189" spans="1:3" hidden="1" x14ac:dyDescent="0.3">
      <c r="A189" t="s">
        <v>2060</v>
      </c>
      <c r="B189" t="str">
        <f>IF(VLOOKUP(A189,antioxidants!B175:E3310,4,FALSE)&gt;5.45,"Out",IF(VLOOKUP(A189,antioxidants!B175:E3310,4,FALSE)&lt;=-3,"Out","NO"))</f>
        <v>NO</v>
      </c>
      <c r="C189" t="str">
        <f>IF(B189="No","""",(VLOOKUP(A:A,antioxidants!B175:E3310,4,FALSE)))</f>
        <v>"</v>
      </c>
    </row>
    <row r="190" spans="1:3" hidden="1" x14ac:dyDescent="0.3">
      <c r="A190" t="s">
        <v>2060</v>
      </c>
      <c r="B190" t="str">
        <f>IF(VLOOKUP(A190,antioxidants!B176:E3311,4,FALSE)&gt;5.45,"Out",IF(VLOOKUP(A190,antioxidants!B176:E3311,4,FALSE)&lt;=-3,"Out","NO"))</f>
        <v>NO</v>
      </c>
      <c r="C190" t="str">
        <f>IF(B190="No","""",(VLOOKUP(A:A,antioxidants!B176:E3311,4,FALSE)))</f>
        <v>"</v>
      </c>
    </row>
    <row r="191" spans="1:3" hidden="1" x14ac:dyDescent="0.3">
      <c r="A191" t="s">
        <v>2063</v>
      </c>
      <c r="B191" t="str">
        <f>IF(VLOOKUP(A191,antioxidants!B177:E3312,4,FALSE)&gt;5.45,"Out",IF(VLOOKUP(A191,antioxidants!B177:E3312,4,FALSE)&lt;=-3,"Out","NO"))</f>
        <v>NO</v>
      </c>
      <c r="C191" t="str">
        <f>IF(B191="No","""",(VLOOKUP(A:A,antioxidants!B177:E3312,4,FALSE)))</f>
        <v>"</v>
      </c>
    </row>
    <row r="192" spans="1:3" hidden="1" x14ac:dyDescent="0.3">
      <c r="A192" t="s">
        <v>2063</v>
      </c>
      <c r="B192" t="str">
        <f>IF(VLOOKUP(A192,antioxidants!B178:E3313,4,FALSE)&gt;5.45,"Out",IF(VLOOKUP(A192,antioxidants!B178:E3313,4,FALSE)&lt;=-3,"Out","NO"))</f>
        <v>NO</v>
      </c>
      <c r="C192" t="str">
        <f>IF(B192="No","""",(VLOOKUP(A:A,antioxidants!B178:E3313,4,FALSE)))</f>
        <v>"</v>
      </c>
    </row>
    <row r="193" spans="1:3" hidden="1" x14ac:dyDescent="0.3">
      <c r="A193" t="s">
        <v>2063</v>
      </c>
      <c r="B193" t="str">
        <f>IF(VLOOKUP(A193,antioxidants!B179:E3314,4,FALSE)&gt;5.45,"Out",IF(VLOOKUP(A193,antioxidants!B179:E3314,4,FALSE)&lt;=-3,"Out","NO"))</f>
        <v>NO</v>
      </c>
      <c r="C193" t="str">
        <f>IF(B193="No","""",(VLOOKUP(A:A,antioxidants!B179:E3314,4,FALSE)))</f>
        <v>"</v>
      </c>
    </row>
    <row r="194" spans="1:3" hidden="1" x14ac:dyDescent="0.3">
      <c r="A194" t="s">
        <v>2063</v>
      </c>
      <c r="B194" t="str">
        <f>IF(VLOOKUP(A194,antioxidants!B180:E3315,4,FALSE)&gt;5.45,"Out",IF(VLOOKUP(A194,antioxidants!B180:E3315,4,FALSE)&lt;=-3,"Out","NO"))</f>
        <v>NO</v>
      </c>
      <c r="C194" t="str">
        <f>IF(B194="No","""",(VLOOKUP(A:A,antioxidants!B180:E3315,4,FALSE)))</f>
        <v>"</v>
      </c>
    </row>
    <row r="195" spans="1:3" hidden="1" x14ac:dyDescent="0.3">
      <c r="A195" t="s">
        <v>2063</v>
      </c>
      <c r="B195" t="str">
        <f>IF(VLOOKUP(A195,antioxidants!B181:E3316,4,FALSE)&gt;5.45,"Out",IF(VLOOKUP(A195,antioxidants!B181:E3316,4,FALSE)&lt;=-3,"Out","NO"))</f>
        <v>NO</v>
      </c>
      <c r="C195" t="str">
        <f>IF(B195="No","""",(VLOOKUP(A:A,antioxidants!B181:E3316,4,FALSE)))</f>
        <v>"</v>
      </c>
    </row>
    <row r="196" spans="1:3" hidden="1" x14ac:dyDescent="0.3">
      <c r="A196" t="s">
        <v>2065</v>
      </c>
      <c r="B196" t="str">
        <f>IF(VLOOKUP(A196,antioxidants!B182:E3317,4,FALSE)&gt;5.45,"Out",IF(VLOOKUP(A196,antioxidants!B182:E3317,4,FALSE)&lt;=-3,"Out","NO"))</f>
        <v>NO</v>
      </c>
      <c r="C196" t="str">
        <f>IF(B196="No","""",(VLOOKUP(A:A,antioxidants!B182:E3317,4,FALSE)))</f>
        <v>"</v>
      </c>
    </row>
    <row r="197" spans="1:3" hidden="1" x14ac:dyDescent="0.3">
      <c r="A197" t="s">
        <v>2065</v>
      </c>
      <c r="B197" t="str">
        <f>IF(VLOOKUP(A197,antioxidants!B183:E3318,4,FALSE)&gt;5.45,"Out",IF(VLOOKUP(A197,antioxidants!B183:E3318,4,FALSE)&lt;=-3,"Out","NO"))</f>
        <v>NO</v>
      </c>
      <c r="C197" t="str">
        <f>IF(B197="No","""",(VLOOKUP(A:A,antioxidants!B183:E3318,4,FALSE)))</f>
        <v>"</v>
      </c>
    </row>
    <row r="198" spans="1:3" hidden="1" x14ac:dyDescent="0.3">
      <c r="A198" t="s">
        <v>2065</v>
      </c>
      <c r="B198" t="str">
        <f>IF(VLOOKUP(A198,antioxidants!B184:E3319,4,FALSE)&gt;5.45,"Out",IF(VLOOKUP(A198,antioxidants!B184:E3319,4,FALSE)&lt;=-3,"Out","NO"))</f>
        <v>NO</v>
      </c>
      <c r="C198" t="str">
        <f>IF(B198="No","""",(VLOOKUP(A:A,antioxidants!B184:E3319,4,FALSE)))</f>
        <v>"</v>
      </c>
    </row>
    <row r="199" spans="1:3" hidden="1" x14ac:dyDescent="0.3">
      <c r="A199" t="s">
        <v>2172</v>
      </c>
      <c r="B199" t="str">
        <f>IF(VLOOKUP(A199,antioxidants!B185:E3320,4,FALSE)&gt;5.45,"Out",IF(VLOOKUP(A199,antioxidants!B185:E3320,4,FALSE)&lt;=-3,"Out","NO"))</f>
        <v>NO</v>
      </c>
      <c r="C199" t="str">
        <f>IF(B199="No","""",(VLOOKUP(A:A,antioxidants!B185:E3320,4,FALSE)))</f>
        <v>"</v>
      </c>
    </row>
    <row r="200" spans="1:3" hidden="1" x14ac:dyDescent="0.3">
      <c r="A200" t="s">
        <v>2174</v>
      </c>
      <c r="B200" t="str">
        <f>IF(VLOOKUP(A200,antioxidants!B186:E3321,4,FALSE)&gt;5.45,"Out",IF(VLOOKUP(A200,antioxidants!B186:E3321,4,FALSE)&lt;=-3,"Out","NO"))</f>
        <v>NO</v>
      </c>
      <c r="C200" t="str">
        <f>IF(B200="No","""",(VLOOKUP(A:A,antioxidants!B186:E3321,4,FALSE)))</f>
        <v>"</v>
      </c>
    </row>
    <row r="201" spans="1:3" hidden="1" x14ac:dyDescent="0.3">
      <c r="A201" t="s">
        <v>1808</v>
      </c>
      <c r="B201" t="str">
        <f>IF(VLOOKUP(A201,antioxidants!B187:E3322,4,FALSE)&gt;5.45,"Out",IF(VLOOKUP(A201,antioxidants!B187:E3322,4,FALSE)&lt;=-3,"Out","NO"))</f>
        <v>NO</v>
      </c>
      <c r="C201" t="str">
        <f>IF(B201="No","""",(VLOOKUP(A:A,antioxidants!B187:E3322,4,FALSE)))</f>
        <v>"</v>
      </c>
    </row>
    <row r="202" spans="1:3" hidden="1" x14ac:dyDescent="0.3">
      <c r="A202" t="s">
        <v>1808</v>
      </c>
      <c r="B202" t="str">
        <f>IF(VLOOKUP(A202,antioxidants!B188:E3323,4,FALSE)&gt;5.45,"Out",IF(VLOOKUP(A202,antioxidants!B188:E3323,4,FALSE)&lt;=-3,"Out","NO"))</f>
        <v>NO</v>
      </c>
      <c r="C202" t="str">
        <f>IF(B202="No","""",(VLOOKUP(A:A,antioxidants!B188:E3323,4,FALSE)))</f>
        <v>"</v>
      </c>
    </row>
    <row r="203" spans="1:3" hidden="1" x14ac:dyDescent="0.3">
      <c r="A203" t="s">
        <v>1808</v>
      </c>
      <c r="B203" t="str">
        <f>IF(VLOOKUP(A203,antioxidants!B189:E3324,4,FALSE)&gt;5.45,"Out",IF(VLOOKUP(A203,antioxidants!B189:E3324,4,FALSE)&lt;=-3,"Out","NO"))</f>
        <v>NO</v>
      </c>
      <c r="C203" t="str">
        <f>IF(B203="No","""",(VLOOKUP(A:A,antioxidants!B189:E3324,4,FALSE)))</f>
        <v>"</v>
      </c>
    </row>
    <row r="204" spans="1:3" hidden="1" x14ac:dyDescent="0.3">
      <c r="A204" t="s">
        <v>1808</v>
      </c>
      <c r="B204" t="str">
        <f>IF(VLOOKUP(A204,antioxidants!B190:E3325,4,FALSE)&gt;5.45,"Out",IF(VLOOKUP(A204,antioxidants!B190:E3325,4,FALSE)&lt;=-3,"Out","NO"))</f>
        <v>NO</v>
      </c>
      <c r="C204" t="str">
        <f>IF(B204="No","""",(VLOOKUP(A:A,antioxidants!B190:E3325,4,FALSE)))</f>
        <v>"</v>
      </c>
    </row>
    <row r="205" spans="1:3" hidden="1" x14ac:dyDescent="0.3">
      <c r="A205" t="s">
        <v>1811</v>
      </c>
      <c r="B205" t="str">
        <f>IF(VLOOKUP(A205,antioxidants!B191:E3326,4,FALSE)&gt;5.45,"Out",IF(VLOOKUP(A205,antioxidants!B191:E3326,4,FALSE)&lt;=-3,"Out","NO"))</f>
        <v>NO</v>
      </c>
      <c r="C205" t="str">
        <f>IF(B205="No","""",(VLOOKUP(A:A,antioxidants!B191:E3326,4,FALSE)))</f>
        <v>"</v>
      </c>
    </row>
    <row r="206" spans="1:3" hidden="1" x14ac:dyDescent="0.3">
      <c r="A206" t="s">
        <v>1811</v>
      </c>
      <c r="B206" t="str">
        <f>IF(VLOOKUP(A206,antioxidants!B192:E3327,4,FALSE)&gt;5.45,"Out",IF(VLOOKUP(A206,antioxidants!B192:E3327,4,FALSE)&lt;=-3,"Out","NO"))</f>
        <v>NO</v>
      </c>
      <c r="C206" t="str">
        <f>IF(B206="No","""",(VLOOKUP(A:A,antioxidants!B192:E3327,4,FALSE)))</f>
        <v>"</v>
      </c>
    </row>
    <row r="207" spans="1:3" hidden="1" x14ac:dyDescent="0.3">
      <c r="A207" t="s">
        <v>2800</v>
      </c>
      <c r="B207" t="str">
        <f>IF(VLOOKUP(A207,antioxidants!B193:E3328,4,FALSE)&gt;5.45,"Out",IF(VLOOKUP(A207,antioxidants!B193:E3328,4,FALSE)&lt;=-3,"Out","NO"))</f>
        <v>NO</v>
      </c>
      <c r="C207" t="str">
        <f>IF(B207="No","""",(VLOOKUP(A:A,antioxidants!B193:E3328,4,FALSE)))</f>
        <v>"</v>
      </c>
    </row>
    <row r="208" spans="1:3" hidden="1" x14ac:dyDescent="0.3">
      <c r="A208" t="s">
        <v>1624</v>
      </c>
      <c r="B208" t="str">
        <f>IF(VLOOKUP(A208,antioxidants!B194:E3329,4,FALSE)&gt;5.45,"Out",IF(VLOOKUP(A208,antioxidants!B194:E3329,4,FALSE)&lt;=-3,"Out","NO"))</f>
        <v>NO</v>
      </c>
      <c r="C208" t="str">
        <f>IF(B208="No","""",(VLOOKUP(A:A,antioxidants!B194:E3329,4,FALSE)))</f>
        <v>"</v>
      </c>
    </row>
    <row r="209" spans="1:3" hidden="1" x14ac:dyDescent="0.3">
      <c r="A209" t="s">
        <v>1626</v>
      </c>
      <c r="B209" t="str">
        <f>IF(VLOOKUP(A209,antioxidants!B195:E3330,4,FALSE)&gt;5.45,"Out",IF(VLOOKUP(A209,antioxidants!B195:E3330,4,FALSE)&lt;=-3,"Out","NO"))</f>
        <v>NO</v>
      </c>
      <c r="C209" t="str">
        <f>IF(B209="No","""",(VLOOKUP(A:A,antioxidants!B195:E3330,4,FALSE)))</f>
        <v>"</v>
      </c>
    </row>
    <row r="210" spans="1:3" x14ac:dyDescent="0.3">
      <c r="A210" s="4" t="s">
        <v>2450</v>
      </c>
      <c r="B210" s="4" t="str">
        <f>IF(VLOOKUP(A210,antioxidants!B196:E3331,4,FALSE)&gt;5.45,"Out",IF(VLOOKUP(A210,antioxidants!B196:E3331,4,FALSE)&lt;=-3,"Out","NO"))</f>
        <v>Out</v>
      </c>
      <c r="C210" s="4">
        <f>IF(B210="No","""",(VLOOKUP(A:A,antioxidants!B196:E3331,4,FALSE)))</f>
        <v>182.1</v>
      </c>
    </row>
    <row r="211" spans="1:3" x14ac:dyDescent="0.3">
      <c r="A211" s="4" t="s">
        <v>2451</v>
      </c>
      <c r="B211" s="4" t="str">
        <f>IF(VLOOKUP(A211,antioxidants!B197:E3332,4,FALSE)&gt;5.45,"Out",IF(VLOOKUP(A211,antioxidants!B197:E3332,4,FALSE)&lt;=-3,"Out","NO"))</f>
        <v>Out</v>
      </c>
      <c r="C211" s="4">
        <f>IF(B211="No","""",(VLOOKUP(A:A,antioxidants!B197:E3332,4,FALSE)))</f>
        <v>46.56</v>
      </c>
    </row>
    <row r="212" spans="1:3" hidden="1" x14ac:dyDescent="0.3">
      <c r="A212" t="s">
        <v>1580</v>
      </c>
      <c r="B212" t="str">
        <f>IF(VLOOKUP(A212,antioxidants!B198:E3333,4,FALSE)&gt;5.45,"Out",IF(VLOOKUP(A212,antioxidants!B198:E3333,4,FALSE)&lt;=-3,"Out","NO"))</f>
        <v>NO</v>
      </c>
      <c r="C212" t="str">
        <f>IF(B212="No","""",(VLOOKUP(A:A,antioxidants!B198:E3333,4,FALSE)))</f>
        <v>"</v>
      </c>
    </row>
    <row r="213" spans="1:3" hidden="1" x14ac:dyDescent="0.3">
      <c r="A213" t="s">
        <v>1580</v>
      </c>
      <c r="B213" t="str">
        <f>IF(VLOOKUP(A213,antioxidants!B199:E3334,4,FALSE)&gt;5.45,"Out",IF(VLOOKUP(A213,antioxidants!B199:E3334,4,FALSE)&lt;=-3,"Out","NO"))</f>
        <v>NO</v>
      </c>
      <c r="C213" t="str">
        <f>IF(B213="No","""",(VLOOKUP(A:A,antioxidants!B199:E3334,4,FALSE)))</f>
        <v>"</v>
      </c>
    </row>
    <row r="214" spans="1:3" hidden="1" x14ac:dyDescent="0.3">
      <c r="A214" t="s">
        <v>1580</v>
      </c>
      <c r="B214" t="str">
        <f>IF(VLOOKUP(A214,antioxidants!B200:E3335,4,FALSE)&gt;5.45,"Out",IF(VLOOKUP(A214,antioxidants!B200:E3335,4,FALSE)&lt;=-3,"Out","NO"))</f>
        <v>NO</v>
      </c>
      <c r="C214" t="str">
        <f>IF(B214="No","""",(VLOOKUP(A:A,antioxidants!B200:E3335,4,FALSE)))</f>
        <v>"</v>
      </c>
    </row>
    <row r="215" spans="1:3" hidden="1" x14ac:dyDescent="0.3">
      <c r="A215" t="s">
        <v>1812</v>
      </c>
      <c r="B215" t="str">
        <f>IF(VLOOKUP(A215,antioxidants!B201:E3336,4,FALSE)&gt;5.45,"Out",IF(VLOOKUP(A215,antioxidants!B201:E3336,4,FALSE)&lt;=-3,"Out","NO"))</f>
        <v>NO</v>
      </c>
      <c r="C215" t="str">
        <f>IF(B215="No","""",(VLOOKUP(A:A,antioxidants!B201:E3336,4,FALSE)))</f>
        <v>"</v>
      </c>
    </row>
    <row r="216" spans="1:3" hidden="1" x14ac:dyDescent="0.3">
      <c r="A216" t="s">
        <v>1812</v>
      </c>
      <c r="B216" t="str">
        <f>IF(VLOOKUP(A216,antioxidants!B202:E3337,4,FALSE)&gt;5.45,"Out",IF(VLOOKUP(A216,antioxidants!B202:E3337,4,FALSE)&lt;=-3,"Out","NO"))</f>
        <v>NO</v>
      </c>
      <c r="C216" t="str">
        <f>IF(B216="No","""",(VLOOKUP(A:A,antioxidants!B202:E3337,4,FALSE)))</f>
        <v>"</v>
      </c>
    </row>
    <row r="217" spans="1:3" hidden="1" x14ac:dyDescent="0.3">
      <c r="A217" t="s">
        <v>1812</v>
      </c>
      <c r="B217" t="str">
        <f>IF(VLOOKUP(A217,antioxidants!B203:E3338,4,FALSE)&gt;5.45,"Out",IF(VLOOKUP(A217,antioxidants!B203:E3338,4,FALSE)&lt;=-3,"Out","NO"))</f>
        <v>NO</v>
      </c>
      <c r="C217" t="str">
        <f>IF(B217="No","""",(VLOOKUP(A:A,antioxidants!B203:E3338,4,FALSE)))</f>
        <v>"</v>
      </c>
    </row>
    <row r="218" spans="1:3" hidden="1" x14ac:dyDescent="0.3">
      <c r="A218" t="s">
        <v>1812</v>
      </c>
      <c r="B218" t="str">
        <f>IF(VLOOKUP(A218,antioxidants!B204:E3339,4,FALSE)&gt;5.45,"Out",IF(VLOOKUP(A218,antioxidants!B204:E3339,4,FALSE)&lt;=-3,"Out","NO"))</f>
        <v>NO</v>
      </c>
      <c r="C218" t="str">
        <f>IF(B218="No","""",(VLOOKUP(A:A,antioxidants!B204:E3339,4,FALSE)))</f>
        <v>"</v>
      </c>
    </row>
    <row r="219" spans="1:3" hidden="1" x14ac:dyDescent="0.3">
      <c r="A219" t="s">
        <v>1815</v>
      </c>
      <c r="B219" t="str">
        <f>IF(VLOOKUP(A219,antioxidants!B205:E3340,4,FALSE)&gt;5.45,"Out",IF(VLOOKUP(A219,antioxidants!B205:E3340,4,FALSE)&lt;=-3,"Out","NO"))</f>
        <v>NO</v>
      </c>
      <c r="C219" t="str">
        <f>IF(B219="No","""",(VLOOKUP(A:A,antioxidants!B205:E3340,4,FALSE)))</f>
        <v>"</v>
      </c>
    </row>
    <row r="220" spans="1:3" hidden="1" x14ac:dyDescent="0.3">
      <c r="A220" t="s">
        <v>1815</v>
      </c>
      <c r="B220" t="str">
        <f>IF(VLOOKUP(A220,antioxidants!B206:E3341,4,FALSE)&gt;5.45,"Out",IF(VLOOKUP(A220,antioxidants!B206:E3341,4,FALSE)&lt;=-3,"Out","NO"))</f>
        <v>NO</v>
      </c>
      <c r="C220" t="str">
        <f>IF(B220="No","""",(VLOOKUP(A:A,antioxidants!B206:E3341,4,FALSE)))</f>
        <v>"</v>
      </c>
    </row>
    <row r="221" spans="1:3" hidden="1" x14ac:dyDescent="0.3">
      <c r="A221" t="s">
        <v>1816</v>
      </c>
      <c r="B221" t="str">
        <f>IF(VLOOKUP(A221,antioxidants!B207:E3342,4,FALSE)&gt;5.45,"Out",IF(VLOOKUP(A221,antioxidants!B207:E3342,4,FALSE)&lt;=-3,"Out","NO"))</f>
        <v>NO</v>
      </c>
      <c r="C221" t="str">
        <f>IF(B221="No","""",(VLOOKUP(A:A,antioxidants!B207:E3342,4,FALSE)))</f>
        <v>"</v>
      </c>
    </row>
    <row r="222" spans="1:3" hidden="1" x14ac:dyDescent="0.3">
      <c r="A222" t="s">
        <v>1706</v>
      </c>
      <c r="B222" t="str">
        <f>IF(VLOOKUP(A222,antioxidants!B208:E3343,4,FALSE)&gt;5.45,"Out",IF(VLOOKUP(A222,antioxidants!B208:E3343,4,FALSE)&lt;=-3,"Out","NO"))</f>
        <v>NO</v>
      </c>
      <c r="C222" t="str">
        <f>IF(B222="No","""",(VLOOKUP(A:A,antioxidants!B208:E3343,4,FALSE)))</f>
        <v>"</v>
      </c>
    </row>
    <row r="223" spans="1:3" hidden="1" x14ac:dyDescent="0.3">
      <c r="A223" t="s">
        <v>1706</v>
      </c>
      <c r="B223" t="str">
        <f>IF(VLOOKUP(A223,antioxidants!B209:E3344,4,FALSE)&gt;5.45,"Out",IF(VLOOKUP(A223,antioxidants!B209:E3344,4,FALSE)&lt;=-3,"Out","NO"))</f>
        <v>NO</v>
      </c>
      <c r="C223" t="str">
        <f>IF(B223="No","""",(VLOOKUP(A:A,antioxidants!B209:E3344,4,FALSE)))</f>
        <v>"</v>
      </c>
    </row>
    <row r="224" spans="1:3" hidden="1" x14ac:dyDescent="0.3">
      <c r="A224" t="s">
        <v>1706</v>
      </c>
      <c r="B224" t="str">
        <f>IF(VLOOKUP(A224,antioxidants!B210:E3345,4,FALSE)&gt;5.45,"Out",IF(VLOOKUP(A224,antioxidants!B210:E3345,4,FALSE)&lt;=-3,"Out","NO"))</f>
        <v>NO</v>
      </c>
      <c r="C224" t="str">
        <f>IF(B224="No","""",(VLOOKUP(A:A,antioxidants!B210:E3345,4,FALSE)))</f>
        <v>"</v>
      </c>
    </row>
    <row r="225" spans="1:3" hidden="1" x14ac:dyDescent="0.3">
      <c r="A225" t="s">
        <v>1706</v>
      </c>
      <c r="B225" t="str">
        <f>IF(VLOOKUP(A225,antioxidants!B211:E3346,4,FALSE)&gt;5.45,"Out",IF(VLOOKUP(A225,antioxidants!B211:E3346,4,FALSE)&lt;=-3,"Out","NO"))</f>
        <v>NO</v>
      </c>
      <c r="C225" t="str">
        <f>IF(B225="No","""",(VLOOKUP(A:A,antioxidants!B211:E3346,4,FALSE)))</f>
        <v>"</v>
      </c>
    </row>
    <row r="226" spans="1:3" hidden="1" x14ac:dyDescent="0.3">
      <c r="A226" t="s">
        <v>1706</v>
      </c>
      <c r="B226" t="str">
        <f>IF(VLOOKUP(A226,antioxidants!B212:E3347,4,FALSE)&gt;5.45,"Out",IF(VLOOKUP(A226,antioxidants!B212:E3347,4,FALSE)&lt;=-3,"Out","NO"))</f>
        <v>NO</v>
      </c>
      <c r="C226" t="str">
        <f>IF(B226="No","""",(VLOOKUP(A:A,antioxidants!B212:E3347,4,FALSE)))</f>
        <v>"</v>
      </c>
    </row>
    <row r="227" spans="1:3" hidden="1" x14ac:dyDescent="0.3">
      <c r="A227" t="s">
        <v>1706</v>
      </c>
      <c r="B227" t="str">
        <f>IF(VLOOKUP(A227,antioxidants!B213:E3348,4,FALSE)&gt;5.45,"Out",IF(VLOOKUP(A227,antioxidants!B213:E3348,4,FALSE)&lt;=-3,"Out","NO"))</f>
        <v>NO</v>
      </c>
      <c r="C227" t="str">
        <f>IF(B227="No","""",(VLOOKUP(A:A,antioxidants!B213:E3348,4,FALSE)))</f>
        <v>"</v>
      </c>
    </row>
    <row r="228" spans="1:3" hidden="1" x14ac:dyDescent="0.3">
      <c r="A228" t="s">
        <v>1711</v>
      </c>
      <c r="B228" t="str">
        <f>IF(VLOOKUP(A228,antioxidants!B214:E3349,4,FALSE)&gt;5.45,"Out",IF(VLOOKUP(A228,antioxidants!B214:E3349,4,FALSE)&lt;=-3,"Out","NO"))</f>
        <v>NO</v>
      </c>
      <c r="C228" t="str">
        <f>IF(B228="No","""",(VLOOKUP(A:A,antioxidants!B214:E3349,4,FALSE)))</f>
        <v>"</v>
      </c>
    </row>
    <row r="229" spans="1:3" hidden="1" x14ac:dyDescent="0.3">
      <c r="A229" t="s">
        <v>1711</v>
      </c>
      <c r="B229" t="str">
        <f>IF(VLOOKUP(A229,antioxidants!B215:E3350,4,FALSE)&gt;5.45,"Out",IF(VLOOKUP(A229,antioxidants!B215:E3350,4,FALSE)&lt;=-3,"Out","NO"))</f>
        <v>NO</v>
      </c>
      <c r="C229" t="str">
        <f>IF(B229="No","""",(VLOOKUP(A:A,antioxidants!B215:E3350,4,FALSE)))</f>
        <v>"</v>
      </c>
    </row>
    <row r="230" spans="1:3" hidden="1" x14ac:dyDescent="0.3">
      <c r="A230" t="s">
        <v>1817</v>
      </c>
      <c r="B230" t="str">
        <f>IF(VLOOKUP(A230,antioxidants!B216:E3351,4,FALSE)&gt;5.45,"Out",IF(VLOOKUP(A230,antioxidants!B216:E3351,4,FALSE)&lt;=-3,"Out","NO"))</f>
        <v>NO</v>
      </c>
      <c r="C230" t="str">
        <f>IF(B230="No","""",(VLOOKUP(A:A,antioxidants!B216:E3351,4,FALSE)))</f>
        <v>"</v>
      </c>
    </row>
    <row r="231" spans="1:3" hidden="1" x14ac:dyDescent="0.3">
      <c r="A231" t="s">
        <v>1817</v>
      </c>
      <c r="B231" t="str">
        <f>IF(VLOOKUP(A231,antioxidants!B217:E3352,4,FALSE)&gt;5.45,"Out",IF(VLOOKUP(A231,antioxidants!B217:E3352,4,FALSE)&lt;=-3,"Out","NO"))</f>
        <v>NO</v>
      </c>
      <c r="C231" t="str">
        <f>IF(B231="No","""",(VLOOKUP(A:A,antioxidants!B217:E3352,4,FALSE)))</f>
        <v>"</v>
      </c>
    </row>
    <row r="232" spans="1:3" hidden="1" x14ac:dyDescent="0.3">
      <c r="A232" t="s">
        <v>1817</v>
      </c>
      <c r="B232" t="str">
        <f>IF(VLOOKUP(A232,antioxidants!B218:E3353,4,FALSE)&gt;5.45,"Out",IF(VLOOKUP(A232,antioxidants!B218:E3353,4,FALSE)&lt;=-3,"Out","NO"))</f>
        <v>NO</v>
      </c>
      <c r="C232" t="str">
        <f>IF(B232="No","""",(VLOOKUP(A:A,antioxidants!B218:E3353,4,FALSE)))</f>
        <v>"</v>
      </c>
    </row>
    <row r="233" spans="1:3" hidden="1" x14ac:dyDescent="0.3">
      <c r="A233" t="s">
        <v>1817</v>
      </c>
      <c r="B233" t="str">
        <f>IF(VLOOKUP(A233,antioxidants!B219:E3354,4,FALSE)&gt;5.45,"Out",IF(VLOOKUP(A233,antioxidants!B219:E3354,4,FALSE)&lt;=-3,"Out","NO"))</f>
        <v>NO</v>
      </c>
      <c r="C233" t="str">
        <f>IF(B233="No","""",(VLOOKUP(A:A,antioxidants!B219:E3354,4,FALSE)))</f>
        <v>"</v>
      </c>
    </row>
    <row r="234" spans="1:3" hidden="1" x14ac:dyDescent="0.3">
      <c r="A234" t="s">
        <v>1817</v>
      </c>
      <c r="B234" t="str">
        <f>IF(VLOOKUP(A234,antioxidants!B220:E3355,4,FALSE)&gt;5.45,"Out",IF(VLOOKUP(A234,antioxidants!B220:E3355,4,FALSE)&lt;=-3,"Out","NO"))</f>
        <v>NO</v>
      </c>
      <c r="C234" t="str">
        <f>IF(B234="No","""",(VLOOKUP(A:A,antioxidants!B220:E3355,4,FALSE)))</f>
        <v>"</v>
      </c>
    </row>
    <row r="235" spans="1:3" hidden="1" x14ac:dyDescent="0.3">
      <c r="A235" t="s">
        <v>1822</v>
      </c>
      <c r="B235" t="str">
        <f>IF(VLOOKUP(A235,antioxidants!B221:E3356,4,FALSE)&gt;5.45,"Out",IF(VLOOKUP(A235,antioxidants!B221:E3356,4,FALSE)&lt;=-3,"Out","NO"))</f>
        <v>NO</v>
      </c>
      <c r="C235" t="str">
        <f>IF(B235="No","""",(VLOOKUP(A:A,antioxidants!B221:E3356,4,FALSE)))</f>
        <v>"</v>
      </c>
    </row>
    <row r="236" spans="1:3" hidden="1" x14ac:dyDescent="0.3">
      <c r="A236" t="s">
        <v>198</v>
      </c>
      <c r="B236" t="str">
        <f>IF(VLOOKUP(A236,antioxidants!B222:E3357,4,FALSE)&gt;5.45,"Out",IF(VLOOKUP(A236,antioxidants!B222:E3357,4,FALSE)&lt;=-3,"Out","NO"))</f>
        <v>NO</v>
      </c>
      <c r="C236" t="str">
        <f>IF(B236="No","""",(VLOOKUP(A:A,antioxidants!B222:E3357,4,FALSE)))</f>
        <v>"</v>
      </c>
    </row>
    <row r="237" spans="1:3" hidden="1" x14ac:dyDescent="0.3">
      <c r="A237" t="s">
        <v>153</v>
      </c>
      <c r="B237" t="str">
        <f>IF(VLOOKUP(A237,antioxidants!B223:E3358,4,FALSE)&gt;5.45,"Out",IF(VLOOKUP(A237,antioxidants!B223:E3358,4,FALSE)&lt;=-3,"Out","NO"))</f>
        <v>NO</v>
      </c>
      <c r="C237" t="str">
        <f>IF(B237="No","""",(VLOOKUP(A:A,antioxidants!B223:E3358,4,FALSE)))</f>
        <v>"</v>
      </c>
    </row>
    <row r="238" spans="1:3" hidden="1" x14ac:dyDescent="0.3">
      <c r="A238" t="s">
        <v>155</v>
      </c>
      <c r="B238" t="str">
        <f>IF(VLOOKUP(A238,antioxidants!B224:E3359,4,FALSE)&gt;5.45,"Out",IF(VLOOKUP(A238,antioxidants!B224:E3359,4,FALSE)&lt;=-3,"Out","NO"))</f>
        <v>NO</v>
      </c>
      <c r="C238" t="str">
        <f>IF(B238="No","""",(VLOOKUP(A:A,antioxidants!B224:E3359,4,FALSE)))</f>
        <v>"</v>
      </c>
    </row>
    <row r="239" spans="1:3" hidden="1" x14ac:dyDescent="0.3">
      <c r="A239" t="s">
        <v>157</v>
      </c>
      <c r="B239" t="str">
        <f>IF(VLOOKUP(A239,antioxidants!B225:E3360,4,FALSE)&gt;5.45,"Out",IF(VLOOKUP(A239,antioxidants!B225:E3360,4,FALSE)&lt;=-3,"Out","NO"))</f>
        <v>NO</v>
      </c>
      <c r="C239" t="str">
        <f>IF(B239="No","""",(VLOOKUP(A:A,antioxidants!B225:E3360,4,FALSE)))</f>
        <v>"</v>
      </c>
    </row>
    <row r="240" spans="1:3" hidden="1" x14ac:dyDescent="0.3">
      <c r="A240" t="s">
        <v>159</v>
      </c>
      <c r="B240" t="str">
        <f>IF(VLOOKUP(A240,antioxidants!B226:E3361,4,FALSE)&gt;5.45,"Out",IF(VLOOKUP(A240,antioxidants!B226:E3361,4,FALSE)&lt;=-3,"Out","NO"))</f>
        <v>NO</v>
      </c>
      <c r="C240" t="str">
        <f>IF(B240="No","""",(VLOOKUP(A:A,antioxidants!B226:E3361,4,FALSE)))</f>
        <v>"</v>
      </c>
    </row>
    <row r="241" spans="1:3" hidden="1" x14ac:dyDescent="0.3">
      <c r="A241" t="s">
        <v>161</v>
      </c>
      <c r="B241" t="str">
        <f>IF(VLOOKUP(A241,antioxidants!B227:E3362,4,FALSE)&gt;5.45,"Out",IF(VLOOKUP(A241,antioxidants!B227:E3362,4,FALSE)&lt;=-3,"Out","NO"))</f>
        <v>NO</v>
      </c>
      <c r="C241" t="str">
        <f>IF(B241="No","""",(VLOOKUP(A:A,antioxidants!B227:E3362,4,FALSE)))</f>
        <v>"</v>
      </c>
    </row>
    <row r="242" spans="1:3" hidden="1" x14ac:dyDescent="0.3">
      <c r="A242" t="s">
        <v>163</v>
      </c>
      <c r="B242" t="str">
        <f>IF(VLOOKUP(A242,antioxidants!B228:E3363,4,FALSE)&gt;5.45,"Out",IF(VLOOKUP(A242,antioxidants!B228:E3363,4,FALSE)&lt;=-3,"Out","NO"))</f>
        <v>NO</v>
      </c>
      <c r="C242" t="str">
        <f>IF(B242="No","""",(VLOOKUP(A:A,antioxidants!B228:E3363,4,FALSE)))</f>
        <v>"</v>
      </c>
    </row>
    <row r="243" spans="1:3" hidden="1" x14ac:dyDescent="0.3">
      <c r="A243" t="s">
        <v>165</v>
      </c>
      <c r="B243" t="str">
        <f>IF(VLOOKUP(A243,antioxidants!B229:E3364,4,FALSE)&gt;5.45,"Out",IF(VLOOKUP(A243,antioxidants!B229:E3364,4,FALSE)&lt;=-3,"Out","NO"))</f>
        <v>NO</v>
      </c>
      <c r="C243" t="str">
        <f>IF(B243="No","""",(VLOOKUP(A:A,antioxidants!B229:E3364,4,FALSE)))</f>
        <v>"</v>
      </c>
    </row>
    <row r="244" spans="1:3" hidden="1" x14ac:dyDescent="0.3">
      <c r="A244" t="s">
        <v>165</v>
      </c>
      <c r="B244" t="str">
        <f>IF(VLOOKUP(A244,antioxidants!B230:E3365,4,FALSE)&gt;5.45,"Out",IF(VLOOKUP(A244,antioxidants!B230:E3365,4,FALSE)&lt;=-3,"Out","NO"))</f>
        <v>NO</v>
      </c>
      <c r="C244" t="str">
        <f>IF(B244="No","""",(VLOOKUP(A:A,antioxidants!B230:E3365,4,FALSE)))</f>
        <v>"</v>
      </c>
    </row>
    <row r="245" spans="1:3" hidden="1" x14ac:dyDescent="0.3">
      <c r="A245" t="s">
        <v>165</v>
      </c>
      <c r="B245" t="str">
        <f>IF(VLOOKUP(A245,antioxidants!B231:E3366,4,FALSE)&gt;5.45,"Out",IF(VLOOKUP(A245,antioxidants!B231:E3366,4,FALSE)&lt;=-3,"Out","NO"))</f>
        <v>NO</v>
      </c>
      <c r="C245" t="str">
        <f>IF(B245="No","""",(VLOOKUP(A:A,antioxidants!B231:E3366,4,FALSE)))</f>
        <v>"</v>
      </c>
    </row>
    <row r="246" spans="1:3" hidden="1" x14ac:dyDescent="0.3">
      <c r="A246" t="s">
        <v>165</v>
      </c>
      <c r="B246" t="str">
        <f>IF(VLOOKUP(A246,antioxidants!B232:E3367,4,FALSE)&gt;5.45,"Out",IF(VLOOKUP(A246,antioxidants!B232:E3367,4,FALSE)&lt;=-3,"Out","NO"))</f>
        <v>NO</v>
      </c>
      <c r="C246" t="str">
        <f>IF(B246="No","""",(VLOOKUP(A:A,antioxidants!B232:E3367,4,FALSE)))</f>
        <v>"</v>
      </c>
    </row>
    <row r="247" spans="1:3" hidden="1" x14ac:dyDescent="0.3">
      <c r="A247" t="s">
        <v>165</v>
      </c>
      <c r="B247" t="str">
        <f>IF(VLOOKUP(A247,antioxidants!B233:E3368,4,FALSE)&gt;5.45,"Out",IF(VLOOKUP(A247,antioxidants!B233:E3368,4,FALSE)&lt;=-3,"Out","NO"))</f>
        <v>NO</v>
      </c>
      <c r="C247" t="str">
        <f>IF(B247="No","""",(VLOOKUP(A:A,antioxidants!B233:E3368,4,FALSE)))</f>
        <v>"</v>
      </c>
    </row>
    <row r="248" spans="1:3" hidden="1" x14ac:dyDescent="0.3">
      <c r="A248" t="s">
        <v>171</v>
      </c>
      <c r="B248" t="str">
        <f>IF(VLOOKUP(A248,antioxidants!B234:E3369,4,FALSE)&gt;5.45,"Out",IF(VLOOKUP(A248,antioxidants!B234:E3369,4,FALSE)&lt;=-3,"Out","NO"))</f>
        <v>NO</v>
      </c>
      <c r="C248" t="str">
        <f>IF(B248="No","""",(VLOOKUP(A:A,antioxidants!B234:E3369,4,FALSE)))</f>
        <v>"</v>
      </c>
    </row>
    <row r="249" spans="1:3" hidden="1" x14ac:dyDescent="0.3">
      <c r="A249" t="s">
        <v>173</v>
      </c>
      <c r="B249" t="str">
        <f>IF(VLOOKUP(A249,antioxidants!B235:E3370,4,FALSE)&gt;5.45,"Out",IF(VLOOKUP(A249,antioxidants!B235:E3370,4,FALSE)&lt;=-3,"Out","NO"))</f>
        <v>NO</v>
      </c>
      <c r="C249" t="str">
        <f>IF(B249="No","""",(VLOOKUP(A:A,antioxidants!B235:E3370,4,FALSE)))</f>
        <v>"</v>
      </c>
    </row>
    <row r="250" spans="1:3" hidden="1" x14ac:dyDescent="0.3">
      <c r="A250" t="s">
        <v>175</v>
      </c>
      <c r="B250" t="str">
        <f>IF(VLOOKUP(A250,antioxidants!B236:E3371,4,FALSE)&gt;5.45,"Out",IF(VLOOKUP(A250,antioxidants!B236:E3371,4,FALSE)&lt;=-3,"Out","NO"))</f>
        <v>NO</v>
      </c>
      <c r="C250" t="str">
        <f>IF(B250="No","""",(VLOOKUP(A:A,antioxidants!B236:E3371,4,FALSE)))</f>
        <v>"</v>
      </c>
    </row>
    <row r="251" spans="1:3" hidden="1" x14ac:dyDescent="0.3">
      <c r="A251" t="s">
        <v>177</v>
      </c>
      <c r="B251" t="str">
        <f>IF(VLOOKUP(A251,antioxidants!B237:E3372,4,FALSE)&gt;5.45,"Out",IF(VLOOKUP(A251,antioxidants!B237:E3372,4,FALSE)&lt;=-3,"Out","NO"))</f>
        <v>NO</v>
      </c>
      <c r="C251" t="str">
        <f>IF(B251="No","""",(VLOOKUP(A:A,antioxidants!B237:E3372,4,FALSE)))</f>
        <v>"</v>
      </c>
    </row>
    <row r="252" spans="1:3" hidden="1" x14ac:dyDescent="0.3">
      <c r="A252" t="s">
        <v>179</v>
      </c>
      <c r="B252" t="str">
        <f>IF(VLOOKUP(A252,antioxidants!B238:E3373,4,FALSE)&gt;5.45,"Out",IF(VLOOKUP(A252,antioxidants!B238:E3373,4,FALSE)&lt;=-3,"Out","NO"))</f>
        <v>NO</v>
      </c>
      <c r="C252" t="str">
        <f>IF(B252="No","""",(VLOOKUP(A:A,antioxidants!B238:E3373,4,FALSE)))</f>
        <v>"</v>
      </c>
    </row>
    <row r="253" spans="1:3" hidden="1" x14ac:dyDescent="0.3">
      <c r="A253" t="s">
        <v>181</v>
      </c>
      <c r="B253" t="str">
        <f>IF(VLOOKUP(A253,antioxidants!B239:E3374,4,FALSE)&gt;5.45,"Out",IF(VLOOKUP(A253,antioxidants!B239:E3374,4,FALSE)&lt;=-3,"Out","NO"))</f>
        <v>NO</v>
      </c>
      <c r="C253" t="str">
        <f>IF(B253="No","""",(VLOOKUP(A:A,antioxidants!B239:E3374,4,FALSE)))</f>
        <v>"</v>
      </c>
    </row>
    <row r="254" spans="1:3" hidden="1" x14ac:dyDescent="0.3">
      <c r="A254" t="s">
        <v>183</v>
      </c>
      <c r="B254" t="str">
        <f>IF(VLOOKUP(A254,antioxidants!B240:E3375,4,FALSE)&gt;5.45,"Out",IF(VLOOKUP(A254,antioxidants!B240:E3375,4,FALSE)&lt;=-3,"Out","NO"))</f>
        <v>NO</v>
      </c>
      <c r="C254" t="str">
        <f>IF(B254="No","""",(VLOOKUP(A:A,antioxidants!B240:E3375,4,FALSE)))</f>
        <v>"</v>
      </c>
    </row>
    <row r="255" spans="1:3" hidden="1" x14ac:dyDescent="0.3">
      <c r="A255" t="s">
        <v>183</v>
      </c>
      <c r="B255" t="str">
        <f>IF(VLOOKUP(A255,antioxidants!B241:E3376,4,FALSE)&gt;5.45,"Out",IF(VLOOKUP(A255,antioxidants!B241:E3376,4,FALSE)&lt;=-3,"Out","NO"))</f>
        <v>NO</v>
      </c>
      <c r="C255" t="str">
        <f>IF(B255="No","""",(VLOOKUP(A:A,antioxidants!B241:E3376,4,FALSE)))</f>
        <v>"</v>
      </c>
    </row>
    <row r="256" spans="1:3" hidden="1" x14ac:dyDescent="0.3">
      <c r="A256" t="s">
        <v>185</v>
      </c>
      <c r="B256" t="str">
        <f>IF(VLOOKUP(A256,antioxidants!B242:E3377,4,FALSE)&gt;5.45,"Out",IF(VLOOKUP(A256,antioxidants!B242:E3377,4,FALSE)&lt;=-3,"Out","NO"))</f>
        <v>NO</v>
      </c>
      <c r="C256" t="str">
        <f>IF(B256="No","""",(VLOOKUP(A:A,antioxidants!B242:E3377,4,FALSE)))</f>
        <v>"</v>
      </c>
    </row>
    <row r="257" spans="1:3" hidden="1" x14ac:dyDescent="0.3">
      <c r="A257" t="s">
        <v>187</v>
      </c>
      <c r="B257" t="str">
        <f>IF(VLOOKUP(A257,antioxidants!B243:E3378,4,FALSE)&gt;5.45,"Out",IF(VLOOKUP(A257,antioxidants!B243:E3378,4,FALSE)&lt;=-3,"Out","NO"))</f>
        <v>NO</v>
      </c>
      <c r="C257" t="str">
        <f>IF(B257="No","""",(VLOOKUP(A:A,antioxidants!B243:E3378,4,FALSE)))</f>
        <v>"</v>
      </c>
    </row>
    <row r="258" spans="1:3" hidden="1" x14ac:dyDescent="0.3">
      <c r="A258" t="s">
        <v>188</v>
      </c>
      <c r="B258" t="str">
        <f>IF(VLOOKUP(A258,antioxidants!B244:E3379,4,FALSE)&gt;5.45,"Out",IF(VLOOKUP(A258,antioxidants!B244:E3379,4,FALSE)&lt;=-3,"Out","NO"))</f>
        <v>NO</v>
      </c>
      <c r="C258" t="str">
        <f>IF(B258="No","""",(VLOOKUP(A:A,antioxidants!B244:E3379,4,FALSE)))</f>
        <v>"</v>
      </c>
    </row>
    <row r="259" spans="1:3" hidden="1" x14ac:dyDescent="0.3">
      <c r="A259" t="s">
        <v>188</v>
      </c>
      <c r="B259" t="str">
        <f>IF(VLOOKUP(A259,antioxidants!B245:E3380,4,FALSE)&gt;5.45,"Out",IF(VLOOKUP(A259,antioxidants!B245:E3380,4,FALSE)&lt;=-3,"Out","NO"))</f>
        <v>NO</v>
      </c>
      <c r="C259" t="str">
        <f>IF(B259="No","""",(VLOOKUP(A:A,antioxidants!B245:E3380,4,FALSE)))</f>
        <v>"</v>
      </c>
    </row>
    <row r="260" spans="1:3" hidden="1" x14ac:dyDescent="0.3">
      <c r="A260" t="s">
        <v>188</v>
      </c>
      <c r="B260" t="str">
        <f>IF(VLOOKUP(A260,antioxidants!B246:E3381,4,FALSE)&gt;5.45,"Out",IF(VLOOKUP(A260,antioxidants!B246:E3381,4,FALSE)&lt;=-3,"Out","NO"))</f>
        <v>NO</v>
      </c>
      <c r="C260" t="str">
        <f>IF(B260="No","""",(VLOOKUP(A:A,antioxidants!B246:E3381,4,FALSE)))</f>
        <v>"</v>
      </c>
    </row>
    <row r="261" spans="1:3" hidden="1" x14ac:dyDescent="0.3">
      <c r="A261" t="s">
        <v>188</v>
      </c>
      <c r="B261" t="str">
        <f>IF(VLOOKUP(A261,antioxidants!B247:E3382,4,FALSE)&gt;5.45,"Out",IF(VLOOKUP(A261,antioxidants!B247:E3382,4,FALSE)&lt;=-3,"Out","NO"))</f>
        <v>NO</v>
      </c>
      <c r="C261" t="str">
        <f>IF(B261="No","""",(VLOOKUP(A:A,antioxidants!B247:E3382,4,FALSE)))</f>
        <v>"</v>
      </c>
    </row>
    <row r="262" spans="1:3" hidden="1" x14ac:dyDescent="0.3">
      <c r="A262" t="s">
        <v>192</v>
      </c>
      <c r="B262" t="str">
        <f>IF(VLOOKUP(A262,antioxidants!B248:E3383,4,FALSE)&gt;5.45,"Out",IF(VLOOKUP(A262,antioxidants!B248:E3383,4,FALSE)&lt;=-3,"Out","NO"))</f>
        <v>NO</v>
      </c>
      <c r="C262" t="str">
        <f>IF(B262="No","""",(VLOOKUP(A:A,antioxidants!B248:E3383,4,FALSE)))</f>
        <v>"</v>
      </c>
    </row>
    <row r="263" spans="1:3" hidden="1" x14ac:dyDescent="0.3">
      <c r="A263" t="s">
        <v>194</v>
      </c>
      <c r="B263" t="str">
        <f>IF(VLOOKUP(A263,antioxidants!B249:E3384,4,FALSE)&gt;5.45,"Out",IF(VLOOKUP(A263,antioxidants!B249:E3384,4,FALSE)&lt;=-3,"Out","NO"))</f>
        <v>NO</v>
      </c>
      <c r="C263" t="str">
        <f>IF(B263="No","""",(VLOOKUP(A:A,antioxidants!B249:E3384,4,FALSE)))</f>
        <v>"</v>
      </c>
    </row>
    <row r="264" spans="1:3" hidden="1" x14ac:dyDescent="0.3">
      <c r="A264" t="s">
        <v>196</v>
      </c>
      <c r="B264" t="str">
        <f>IF(VLOOKUP(A264,antioxidants!B250:E3385,4,FALSE)&gt;5.45,"Out",IF(VLOOKUP(A264,antioxidants!B250:E3385,4,FALSE)&lt;=-3,"Out","NO"))</f>
        <v>NO</v>
      </c>
      <c r="C264" t="str">
        <f>IF(B264="No","""",(VLOOKUP(A:A,antioxidants!B250:E3385,4,FALSE)))</f>
        <v>"</v>
      </c>
    </row>
    <row r="265" spans="1:3" hidden="1" x14ac:dyDescent="0.3">
      <c r="A265" t="s">
        <v>2801</v>
      </c>
      <c r="B265" t="str">
        <f>IF(VLOOKUP(A265,antioxidants!B251:E3386,4,FALSE)&gt;5.45,"Out",IF(VLOOKUP(A265,antioxidants!B251:E3386,4,FALSE)&lt;=-3,"Out","NO"))</f>
        <v>NO</v>
      </c>
      <c r="C265" t="str">
        <f>IF(B265="No","""",(VLOOKUP(A:A,antioxidants!B251:E3386,4,FALSE)))</f>
        <v>"</v>
      </c>
    </row>
    <row r="266" spans="1:3" hidden="1" x14ac:dyDescent="0.3">
      <c r="A266" t="s">
        <v>2801</v>
      </c>
      <c r="B266" t="str">
        <f>IF(VLOOKUP(A266,antioxidants!B252:E3387,4,FALSE)&gt;5.45,"Out",IF(VLOOKUP(A266,antioxidants!B252:E3387,4,FALSE)&lt;=-3,"Out","NO"))</f>
        <v>NO</v>
      </c>
      <c r="C266" t="str">
        <f>IF(B266="No","""",(VLOOKUP(A:A,antioxidants!B252:E3387,4,FALSE)))</f>
        <v>"</v>
      </c>
    </row>
    <row r="267" spans="1:3" hidden="1" x14ac:dyDescent="0.3">
      <c r="A267" t="s">
        <v>1628</v>
      </c>
      <c r="B267" t="str">
        <f>IF(VLOOKUP(A267,antioxidants!B253:E3388,4,FALSE)&gt;5.45,"Out",IF(VLOOKUP(A267,antioxidants!B253:E3388,4,FALSE)&lt;=-3,"Out","NO"))</f>
        <v>NO</v>
      </c>
      <c r="C267" t="str">
        <f>IF(B267="No","""",(VLOOKUP(A:A,antioxidants!B253:E3388,4,FALSE)))</f>
        <v>"</v>
      </c>
    </row>
    <row r="268" spans="1:3" x14ac:dyDescent="0.3">
      <c r="A268" s="4" t="s">
        <v>2452</v>
      </c>
      <c r="B268" s="4" t="str">
        <f>IF(VLOOKUP(A268,antioxidants!B254:E3389,4,FALSE)&gt;5.45,"Out",IF(VLOOKUP(A268,antioxidants!B254:E3389,4,FALSE)&lt;=-3,"Out","NO"))</f>
        <v>Out</v>
      </c>
      <c r="C268" s="4">
        <f>IF(B268="No","""",(VLOOKUP(A:A,antioxidants!B254:E3389,4,FALSE)))</f>
        <v>9.41</v>
      </c>
    </row>
    <row r="269" spans="1:3" hidden="1" x14ac:dyDescent="0.3">
      <c r="A269" t="s">
        <v>2453</v>
      </c>
      <c r="B269" t="str">
        <f>IF(VLOOKUP(A269,antioxidants!B255:E3390,4,FALSE)&gt;5.45,"Out",IF(VLOOKUP(A269,antioxidants!B255:E3390,4,FALSE)&lt;=-3,"Out","NO"))</f>
        <v>NO</v>
      </c>
      <c r="C269" t="str">
        <f>IF(B269="No","""",(VLOOKUP(A:A,antioxidants!B255:E3390,4,FALSE)))</f>
        <v>"</v>
      </c>
    </row>
    <row r="270" spans="1:3" hidden="1" x14ac:dyDescent="0.3">
      <c r="A270" t="s">
        <v>1823</v>
      </c>
      <c r="B270" t="str">
        <f>IF(VLOOKUP(A270,antioxidants!B256:E3391,4,FALSE)&gt;5.45,"Out",IF(VLOOKUP(A270,antioxidants!B256:E3391,4,FALSE)&lt;=-3,"Out","NO"))</f>
        <v>NO</v>
      </c>
      <c r="C270" t="str">
        <f>IF(B270="No","""",(VLOOKUP(A:A,antioxidants!B256:E3391,4,FALSE)))</f>
        <v>"</v>
      </c>
    </row>
    <row r="271" spans="1:3" hidden="1" x14ac:dyDescent="0.3">
      <c r="A271" t="s">
        <v>1824</v>
      </c>
      <c r="B271" t="str">
        <f>IF(VLOOKUP(A271,antioxidants!B257:E3392,4,FALSE)&gt;5.45,"Out",IF(VLOOKUP(A271,antioxidants!B257:E3392,4,FALSE)&lt;=-3,"Out","NO"))</f>
        <v>NO</v>
      </c>
      <c r="C271" t="str">
        <f>IF(B271="No","""",(VLOOKUP(A:A,antioxidants!B257:E3392,4,FALSE)))</f>
        <v>"</v>
      </c>
    </row>
    <row r="272" spans="1:3" x14ac:dyDescent="0.3">
      <c r="A272" s="4" t="s">
        <v>10</v>
      </c>
      <c r="B272" s="4" t="str">
        <f>IF(VLOOKUP(A272,antioxidants!B258:E3393,4,FALSE)&gt;5.45,"Out",IF(VLOOKUP(A272,antioxidants!B258:E3393,4,FALSE)&lt;=-3,"Out","NO"))</f>
        <v>Out</v>
      </c>
      <c r="C272" s="4">
        <f>IF(B272="No","""",(VLOOKUP(A:A,antioxidants!B258:E3393,4,FALSE)))</f>
        <v>7.57</v>
      </c>
    </row>
    <row r="273" spans="1:3" x14ac:dyDescent="0.3">
      <c r="A273" s="4" t="s">
        <v>10</v>
      </c>
      <c r="B273" s="4" t="str">
        <f>IF(VLOOKUP(A273,antioxidants!B259:E3394,4,FALSE)&gt;5.45,"Out",IF(VLOOKUP(A273,antioxidants!B259:E3394,4,FALSE)&lt;=-3,"Out","NO"))</f>
        <v>Out</v>
      </c>
      <c r="C273" s="4">
        <f>IF(B273="No","""",(VLOOKUP(A:A,antioxidants!B259:E3394,4,FALSE)))</f>
        <v>8.5500000000000007</v>
      </c>
    </row>
    <row r="274" spans="1:3" x14ac:dyDescent="0.3">
      <c r="A274" s="4" t="s">
        <v>12</v>
      </c>
      <c r="B274" s="4" t="str">
        <f>IF(VLOOKUP(A274,antioxidants!B260:E3395,4,FALSE)&gt;5.45,"Out",IF(VLOOKUP(A274,antioxidants!B260:E3395,4,FALSE)&lt;=-3,"Out","NO"))</f>
        <v>Out</v>
      </c>
      <c r="C274" s="4">
        <f>IF(B274="No","""",(VLOOKUP(A:A,antioxidants!B260:E3395,4,FALSE)))</f>
        <v>48.32</v>
      </c>
    </row>
    <row r="275" spans="1:3" x14ac:dyDescent="0.3">
      <c r="A275" s="4" t="s">
        <v>2454</v>
      </c>
      <c r="B275" s="4" t="str">
        <f>IF(VLOOKUP(A275,antioxidants!B261:E3396,4,FALSE)&gt;5.45,"Out",IF(VLOOKUP(A275,antioxidants!B261:E3396,4,FALSE)&lt;=-3,"Out","NO"))</f>
        <v>Out</v>
      </c>
      <c r="C275" s="4">
        <f>IF(B275="No","""",(VLOOKUP(A:A,antioxidants!B261:E3396,4,FALSE)))</f>
        <v>30.44</v>
      </c>
    </row>
    <row r="276" spans="1:3" x14ac:dyDescent="0.3">
      <c r="A276" s="4" t="s">
        <v>2455</v>
      </c>
      <c r="B276" s="4" t="str">
        <f>IF(VLOOKUP(A276,antioxidants!B262:E3397,4,FALSE)&gt;5.45,"Out",IF(VLOOKUP(A276,antioxidants!B262:E3397,4,FALSE)&lt;=-3,"Out","NO"))</f>
        <v>Out</v>
      </c>
      <c r="C276" s="4">
        <f>IF(B276="No","""",(VLOOKUP(A:A,antioxidants!B262:E3397,4,FALSE)))</f>
        <v>26.23</v>
      </c>
    </row>
    <row r="277" spans="1:3" x14ac:dyDescent="0.3">
      <c r="A277" s="4" t="s">
        <v>2456</v>
      </c>
      <c r="B277" s="4" t="str">
        <f>IF(VLOOKUP(A277,antioxidants!B263:E3398,4,FALSE)&gt;5.45,"Out",IF(VLOOKUP(A277,antioxidants!B263:E3398,4,FALSE)&lt;=-3,"Out","NO"))</f>
        <v>Out</v>
      </c>
      <c r="C277" s="4">
        <f>IF(B277="No","""",(VLOOKUP(A:A,antioxidants!B263:E3398,4,FALSE)))</f>
        <v>23.08</v>
      </c>
    </row>
    <row r="278" spans="1:3" hidden="1" x14ac:dyDescent="0.3">
      <c r="A278" t="s">
        <v>2102</v>
      </c>
      <c r="B278" t="str">
        <f>IF(VLOOKUP(A278,antioxidants!B264:E3399,4,FALSE)&gt;5.45,"Out",IF(VLOOKUP(A278,antioxidants!B264:E3399,4,FALSE)&lt;=-3,"Out","NO"))</f>
        <v>NO</v>
      </c>
      <c r="C278" t="str">
        <f>IF(B278="No","""",(VLOOKUP(A:A,antioxidants!B264:E3399,4,FALSE)))</f>
        <v>"</v>
      </c>
    </row>
    <row r="279" spans="1:3" hidden="1" x14ac:dyDescent="0.3">
      <c r="A279" t="s">
        <v>2104</v>
      </c>
      <c r="B279" t="str">
        <f>IF(VLOOKUP(A279,antioxidants!B265:E3400,4,FALSE)&gt;5.45,"Out",IF(VLOOKUP(A279,antioxidants!B265:E3400,4,FALSE)&lt;=-3,"Out","NO"))</f>
        <v>NO</v>
      </c>
      <c r="C279" t="str">
        <f>IF(B279="No","""",(VLOOKUP(A:A,antioxidants!B265:E3400,4,FALSE)))</f>
        <v>"</v>
      </c>
    </row>
    <row r="280" spans="1:3" hidden="1" x14ac:dyDescent="0.3">
      <c r="A280" t="s">
        <v>2105</v>
      </c>
      <c r="B280" t="str">
        <f>IF(VLOOKUP(A280,antioxidants!B266:E3401,4,FALSE)&gt;5.45,"Out",IF(VLOOKUP(A280,antioxidants!B266:E3401,4,FALSE)&lt;=-3,"Out","NO"))</f>
        <v>NO</v>
      </c>
      <c r="C280" t="str">
        <f>IF(B280="No","""",(VLOOKUP(A:A,antioxidants!B266:E3401,4,FALSE)))</f>
        <v>"</v>
      </c>
    </row>
    <row r="281" spans="1:3" hidden="1" x14ac:dyDescent="0.3">
      <c r="A281" t="s">
        <v>1287</v>
      </c>
      <c r="B281" t="str">
        <f>IF(VLOOKUP(A281,antioxidants!B267:E3402,4,FALSE)&gt;5.45,"Out",IF(VLOOKUP(A281,antioxidants!B267:E3402,4,FALSE)&lt;=-3,"Out","NO"))</f>
        <v>NO</v>
      </c>
      <c r="C281" t="str">
        <f>IF(B281="No","""",(VLOOKUP(A:A,antioxidants!B267:E3402,4,FALSE)))</f>
        <v>"</v>
      </c>
    </row>
    <row r="282" spans="1:3" hidden="1" x14ac:dyDescent="0.3">
      <c r="A282" t="s">
        <v>1289</v>
      </c>
      <c r="B282" t="str">
        <f>IF(VLOOKUP(A282,antioxidants!B268:E3403,4,FALSE)&gt;5.45,"Out",IF(VLOOKUP(A282,antioxidants!B268:E3403,4,FALSE)&lt;=-3,"Out","NO"))</f>
        <v>NO</v>
      </c>
      <c r="C282" t="str">
        <f>IF(B282="No","""",(VLOOKUP(A:A,antioxidants!B268:E3403,4,FALSE)))</f>
        <v>"</v>
      </c>
    </row>
    <row r="283" spans="1:3" hidden="1" x14ac:dyDescent="0.3">
      <c r="A283" t="s">
        <v>1290</v>
      </c>
      <c r="B283" t="str">
        <f>IF(VLOOKUP(A283,antioxidants!B269:E3404,4,FALSE)&gt;5.45,"Out",IF(VLOOKUP(A283,antioxidants!B269:E3404,4,FALSE)&lt;=-3,"Out","NO"))</f>
        <v>NO</v>
      </c>
      <c r="C283" t="str">
        <f>IF(B283="No","""",(VLOOKUP(A:A,antioxidants!B269:E3404,4,FALSE)))</f>
        <v>"</v>
      </c>
    </row>
    <row r="284" spans="1:3" hidden="1" x14ac:dyDescent="0.3">
      <c r="A284" t="s">
        <v>1291</v>
      </c>
      <c r="B284" t="str">
        <f>IF(VLOOKUP(A284,antioxidants!B270:E3405,4,FALSE)&gt;5.45,"Out",IF(VLOOKUP(A284,antioxidants!B270:E3405,4,FALSE)&lt;=-3,"Out","NO"))</f>
        <v>NO</v>
      </c>
      <c r="C284" t="str">
        <f>IF(B284="No","""",(VLOOKUP(A:A,antioxidants!B270:E3405,4,FALSE)))</f>
        <v>"</v>
      </c>
    </row>
    <row r="285" spans="1:3" hidden="1" x14ac:dyDescent="0.3">
      <c r="A285" t="s">
        <v>1292</v>
      </c>
      <c r="B285" t="str">
        <f>IF(VLOOKUP(A285,antioxidants!B271:E3406,4,FALSE)&gt;5.45,"Out",IF(VLOOKUP(A285,antioxidants!B271:E3406,4,FALSE)&lt;=-3,"Out","NO"))</f>
        <v>NO</v>
      </c>
      <c r="C285" t="str">
        <f>IF(B285="No","""",(VLOOKUP(A:A,antioxidants!B271:E3406,4,FALSE)))</f>
        <v>"</v>
      </c>
    </row>
    <row r="286" spans="1:3" hidden="1" x14ac:dyDescent="0.3">
      <c r="A286" t="s">
        <v>1293</v>
      </c>
      <c r="B286" t="str">
        <f>IF(VLOOKUP(A286,antioxidants!B272:E3407,4,FALSE)&gt;5.45,"Out",IF(VLOOKUP(A286,antioxidants!B272:E3407,4,FALSE)&lt;=-3,"Out","NO"))</f>
        <v>NO</v>
      </c>
      <c r="C286" t="str">
        <f>IF(B286="No","""",(VLOOKUP(A:A,antioxidants!B272:E3407,4,FALSE)))</f>
        <v>"</v>
      </c>
    </row>
    <row r="287" spans="1:3" hidden="1" x14ac:dyDescent="0.3">
      <c r="A287" t="s">
        <v>1294</v>
      </c>
      <c r="B287" t="str">
        <f>IF(VLOOKUP(A287,antioxidants!B273:E3408,4,FALSE)&gt;5.45,"Out",IF(VLOOKUP(A287,antioxidants!B273:E3408,4,FALSE)&lt;=-3,"Out","NO"))</f>
        <v>NO</v>
      </c>
      <c r="C287" t="str">
        <f>IF(B287="No","""",(VLOOKUP(A:A,antioxidants!B273:E3408,4,FALSE)))</f>
        <v>"</v>
      </c>
    </row>
    <row r="288" spans="1:3" hidden="1" x14ac:dyDescent="0.3">
      <c r="A288" t="s">
        <v>1295</v>
      </c>
      <c r="B288" t="str">
        <f>IF(VLOOKUP(A288,antioxidants!B274:E3409,4,FALSE)&gt;5.45,"Out",IF(VLOOKUP(A288,antioxidants!B274:E3409,4,FALSE)&lt;=-3,"Out","NO"))</f>
        <v>NO</v>
      </c>
      <c r="C288" t="str">
        <f>IF(B288="No","""",(VLOOKUP(A:A,antioxidants!B274:E3409,4,FALSE)))</f>
        <v>"</v>
      </c>
    </row>
    <row r="289" spans="1:3" hidden="1" x14ac:dyDescent="0.3">
      <c r="A289" t="s">
        <v>1296</v>
      </c>
      <c r="B289" t="str">
        <f>IF(VLOOKUP(A289,antioxidants!B275:E3410,4,FALSE)&gt;5.45,"Out",IF(VLOOKUP(A289,antioxidants!B275:E3410,4,FALSE)&lt;=-3,"Out","NO"))</f>
        <v>NO</v>
      </c>
      <c r="C289" t="str">
        <f>IF(B289="No","""",(VLOOKUP(A:A,antioxidants!B275:E3410,4,FALSE)))</f>
        <v>"</v>
      </c>
    </row>
    <row r="290" spans="1:3" hidden="1" x14ac:dyDescent="0.3">
      <c r="A290" t="s">
        <v>1297</v>
      </c>
      <c r="B290" t="str">
        <f>IF(VLOOKUP(A290,antioxidants!B276:E3411,4,FALSE)&gt;5.45,"Out",IF(VLOOKUP(A290,antioxidants!B276:E3411,4,FALSE)&lt;=-3,"Out","NO"))</f>
        <v>NO</v>
      </c>
      <c r="C290" t="str">
        <f>IF(B290="No","""",(VLOOKUP(A:A,antioxidants!B276:E3411,4,FALSE)))</f>
        <v>"</v>
      </c>
    </row>
    <row r="291" spans="1:3" hidden="1" x14ac:dyDescent="0.3">
      <c r="A291" t="s">
        <v>1298</v>
      </c>
      <c r="B291" t="str">
        <f>IF(VLOOKUP(A291,antioxidants!B277:E3412,4,FALSE)&gt;5.45,"Out",IF(VLOOKUP(A291,antioxidants!B277:E3412,4,FALSE)&lt;=-3,"Out","NO"))</f>
        <v>NO</v>
      </c>
      <c r="C291" t="str">
        <f>IF(B291="No","""",(VLOOKUP(A:A,antioxidants!B277:E3412,4,FALSE)))</f>
        <v>"</v>
      </c>
    </row>
    <row r="292" spans="1:3" hidden="1" x14ac:dyDescent="0.3">
      <c r="A292" t="s">
        <v>2107</v>
      </c>
      <c r="B292" t="str">
        <f>IF(VLOOKUP(A292,antioxidants!B278:E3413,4,FALSE)&gt;5.45,"Out",IF(VLOOKUP(A292,antioxidants!B278:E3413,4,FALSE)&lt;=-3,"Out","NO"))</f>
        <v>NO</v>
      </c>
      <c r="C292" t="str">
        <f>IF(B292="No","""",(VLOOKUP(A:A,antioxidants!B278:E3413,4,FALSE)))</f>
        <v>"</v>
      </c>
    </row>
    <row r="293" spans="1:3" x14ac:dyDescent="0.3">
      <c r="A293" s="4" t="s">
        <v>2457</v>
      </c>
      <c r="B293" s="4" t="str">
        <f>IF(VLOOKUP(A293,antioxidants!B279:E3414,4,FALSE)&gt;5.45,"Out",IF(VLOOKUP(A293,antioxidants!B279:E3414,4,FALSE)&lt;=-3,"Out","NO"))</f>
        <v>Out</v>
      </c>
      <c r="C293" s="4">
        <f>IF(B293="No","""",(VLOOKUP(A:A,antioxidants!B279:E3414,4,FALSE)))</f>
        <v>11.89</v>
      </c>
    </row>
    <row r="294" spans="1:3" hidden="1" x14ac:dyDescent="0.3">
      <c r="A294" t="s">
        <v>1825</v>
      </c>
      <c r="B294" t="str">
        <f>IF(VLOOKUP(A294,antioxidants!B280:E3415,4,FALSE)&gt;5.45,"Out",IF(VLOOKUP(A294,antioxidants!B280:E3415,4,FALSE)&lt;=-3,"Out","NO"))</f>
        <v>NO</v>
      </c>
      <c r="C294" t="str">
        <f>IF(B294="No","""",(VLOOKUP(A:A,antioxidants!B280:E3415,4,FALSE)))</f>
        <v>"</v>
      </c>
    </row>
    <row r="295" spans="1:3" hidden="1" x14ac:dyDescent="0.3">
      <c r="A295" t="s">
        <v>1826</v>
      </c>
      <c r="B295" t="str">
        <f>IF(VLOOKUP(A295,antioxidants!B281:E3416,4,FALSE)&gt;5.45,"Out",IF(VLOOKUP(A295,antioxidants!B281:E3416,4,FALSE)&lt;=-3,"Out","NO"))</f>
        <v>NO</v>
      </c>
      <c r="C295" t="str">
        <f>IF(B295="No","""",(VLOOKUP(A:A,antioxidants!B281:E3416,4,FALSE)))</f>
        <v>"</v>
      </c>
    </row>
    <row r="296" spans="1:3" hidden="1" x14ac:dyDescent="0.3">
      <c r="A296" t="s">
        <v>203</v>
      </c>
      <c r="B296" t="str">
        <f>IF(VLOOKUP(A296,antioxidants!B282:E3417,4,FALSE)&gt;5.45,"Out",IF(VLOOKUP(A296,antioxidants!B282:E3417,4,FALSE)&lt;=-3,"Out","NO"))</f>
        <v>NO</v>
      </c>
      <c r="C296" t="str">
        <f>IF(B296="No","""",(VLOOKUP(A:A,antioxidants!B282:E3417,4,FALSE)))</f>
        <v>"</v>
      </c>
    </row>
    <row r="297" spans="1:3" hidden="1" x14ac:dyDescent="0.3">
      <c r="A297" t="s">
        <v>1629</v>
      </c>
      <c r="B297" t="str">
        <f>IF(VLOOKUP(A297,antioxidants!B283:E3418,4,FALSE)&gt;5.45,"Out",IF(VLOOKUP(A297,antioxidants!B283:E3418,4,FALSE)&lt;=-3,"Out","NO"))</f>
        <v>NO</v>
      </c>
      <c r="C297" t="str">
        <f>IF(B297="No","""",(VLOOKUP(A:A,antioxidants!B283:E3418,4,FALSE)))</f>
        <v>"</v>
      </c>
    </row>
    <row r="298" spans="1:3" hidden="1" x14ac:dyDescent="0.3">
      <c r="A298" t="s">
        <v>1631</v>
      </c>
      <c r="B298" t="str">
        <f>IF(VLOOKUP(A298,antioxidants!B284:E3419,4,FALSE)&gt;5.45,"Out",IF(VLOOKUP(A298,antioxidants!B284:E3419,4,FALSE)&lt;=-3,"Out","NO"))</f>
        <v>NO</v>
      </c>
      <c r="C298" t="str">
        <f>IF(B298="No","""",(VLOOKUP(A:A,antioxidants!B284:E3419,4,FALSE)))</f>
        <v>"</v>
      </c>
    </row>
    <row r="299" spans="1:3" hidden="1" x14ac:dyDescent="0.3">
      <c r="A299" t="s">
        <v>1632</v>
      </c>
      <c r="B299" t="str">
        <f>IF(VLOOKUP(A299,antioxidants!B285:E3420,4,FALSE)&gt;5.45,"Out",IF(VLOOKUP(A299,antioxidants!B285:E3420,4,FALSE)&lt;=-3,"Out","NO"))</f>
        <v>NO</v>
      </c>
      <c r="C299" t="str">
        <f>IF(B299="No","""",(VLOOKUP(A:A,antioxidants!B285:E3420,4,FALSE)))</f>
        <v>"</v>
      </c>
    </row>
    <row r="300" spans="1:3" hidden="1" x14ac:dyDescent="0.3">
      <c r="A300" t="s">
        <v>14</v>
      </c>
      <c r="B300" t="str">
        <f>IF(VLOOKUP(A300,antioxidants!B286:E3421,4,FALSE)&gt;5.45,"Out",IF(VLOOKUP(A300,antioxidants!B286:E3421,4,FALSE)&lt;=-3,"Out","NO"))</f>
        <v>NO</v>
      </c>
      <c r="C300" t="str">
        <f>IF(B300="No","""",(VLOOKUP(A:A,antioxidants!B286:E3421,4,FALSE)))</f>
        <v>"</v>
      </c>
    </row>
    <row r="301" spans="1:3" hidden="1" x14ac:dyDescent="0.3">
      <c r="A301" t="s">
        <v>14</v>
      </c>
      <c r="B301" t="str">
        <f>IF(VLOOKUP(A301,antioxidants!B287:E3422,4,FALSE)&gt;5.45,"Out",IF(VLOOKUP(A301,antioxidants!B287:E3422,4,FALSE)&lt;=-3,"Out","NO"))</f>
        <v>NO</v>
      </c>
      <c r="C301" t="str">
        <f>IF(B301="No","""",(VLOOKUP(A:A,antioxidants!B287:E3422,4,FALSE)))</f>
        <v>"</v>
      </c>
    </row>
    <row r="302" spans="1:3" x14ac:dyDescent="0.3">
      <c r="A302" s="4" t="s">
        <v>14</v>
      </c>
      <c r="B302" s="4" t="str">
        <f>IF(VLOOKUP(A302,antioxidants!B288:E3423,4,FALSE)&gt;5.45,"Out",IF(VLOOKUP(A302,antioxidants!B288:E3423,4,FALSE)&lt;=-3,"Out","NO"))</f>
        <v>Out</v>
      </c>
      <c r="C302" s="4">
        <f>IF(B302="No","""",(VLOOKUP(A:A,antioxidants!B288:E3423,4,FALSE)))</f>
        <v>6.14</v>
      </c>
    </row>
    <row r="303" spans="1:3" hidden="1" x14ac:dyDescent="0.3">
      <c r="A303" t="s">
        <v>14</v>
      </c>
      <c r="B303" t="str">
        <f>IF(VLOOKUP(A303,antioxidants!B289:E3424,4,FALSE)&gt;5.45,"Out",IF(VLOOKUP(A303,antioxidants!B289:E3424,4,FALSE)&lt;=-3,"Out","NO"))</f>
        <v>NO</v>
      </c>
      <c r="C303" t="str">
        <f>IF(B303="No","""",(VLOOKUP(A:A,antioxidants!B289:E3424,4,FALSE)))</f>
        <v>"</v>
      </c>
    </row>
    <row r="304" spans="1:3" hidden="1" x14ac:dyDescent="0.3">
      <c r="A304" t="s">
        <v>18</v>
      </c>
      <c r="B304" t="str">
        <f>IF(VLOOKUP(A304,antioxidants!B290:E3425,4,FALSE)&gt;5.45,"Out",IF(VLOOKUP(A304,antioxidants!B290:E3425,4,FALSE)&lt;=-3,"Out","NO"))</f>
        <v>NO</v>
      </c>
      <c r="C304" t="str">
        <f>IF(B304="No","""",(VLOOKUP(A:A,antioxidants!B290:E3425,4,FALSE)))</f>
        <v>"</v>
      </c>
    </row>
    <row r="305" spans="1:3" hidden="1" x14ac:dyDescent="0.3">
      <c r="A305" t="s">
        <v>20</v>
      </c>
      <c r="B305" t="str">
        <f>IF(VLOOKUP(A305,antioxidants!B291:E3426,4,FALSE)&gt;5.45,"Out",IF(VLOOKUP(A305,antioxidants!B291:E3426,4,FALSE)&lt;=-3,"Out","NO"))</f>
        <v>NO</v>
      </c>
      <c r="C305" t="str">
        <f>IF(B305="No","""",(VLOOKUP(A:A,antioxidants!B291:E3426,4,FALSE)))</f>
        <v>"</v>
      </c>
    </row>
    <row r="306" spans="1:3" hidden="1" x14ac:dyDescent="0.3">
      <c r="A306" t="s">
        <v>20</v>
      </c>
      <c r="B306" t="str">
        <f>IF(VLOOKUP(A306,antioxidants!B292:E3427,4,FALSE)&gt;5.45,"Out",IF(VLOOKUP(A306,antioxidants!B292:E3427,4,FALSE)&lt;=-3,"Out","NO"))</f>
        <v>NO</v>
      </c>
      <c r="C306" t="str">
        <f>IF(B306="No","""",(VLOOKUP(A:A,antioxidants!B292:E3427,4,FALSE)))</f>
        <v>"</v>
      </c>
    </row>
    <row r="307" spans="1:3" hidden="1" x14ac:dyDescent="0.3">
      <c r="A307" t="s">
        <v>23</v>
      </c>
      <c r="B307" t="str">
        <f>IF(VLOOKUP(A307,antioxidants!B293:E3428,4,FALSE)&gt;5.45,"Out",IF(VLOOKUP(A307,antioxidants!B293:E3428,4,FALSE)&lt;=-3,"Out","NO"))</f>
        <v>NO</v>
      </c>
      <c r="C307" t="str">
        <f>IF(B307="No","""",(VLOOKUP(A:A,antioxidants!B293:E3428,4,FALSE)))</f>
        <v>"</v>
      </c>
    </row>
    <row r="308" spans="1:3" x14ac:dyDescent="0.3">
      <c r="A308" s="4" t="s">
        <v>25</v>
      </c>
      <c r="B308" s="4" t="str">
        <f>IF(VLOOKUP(A308,antioxidants!B294:E3429,4,FALSE)&gt;5.45,"Out",IF(VLOOKUP(A308,antioxidants!B294:E3429,4,FALSE)&lt;=-3,"Out","NO"))</f>
        <v>Out</v>
      </c>
      <c r="C308" s="4">
        <f>IF(B308="No","""",(VLOOKUP(A:A,antioxidants!B294:E3429,4,FALSE)))</f>
        <v>5.98</v>
      </c>
    </row>
    <row r="309" spans="1:3" x14ac:dyDescent="0.3">
      <c r="A309" s="4" t="s">
        <v>26</v>
      </c>
      <c r="B309" s="4" t="str">
        <f>IF(VLOOKUP(A309,antioxidants!B295:E3430,4,FALSE)&gt;5.45,"Out",IF(VLOOKUP(A309,antioxidants!B295:E3430,4,FALSE)&lt;=-3,"Out","NO"))</f>
        <v>Out</v>
      </c>
      <c r="C309" s="4">
        <f>IF(B309="No","""",(VLOOKUP(A:A,antioxidants!B295:E3430,4,FALSE)))</f>
        <v>37.08</v>
      </c>
    </row>
    <row r="310" spans="1:3" x14ac:dyDescent="0.3">
      <c r="A310" s="4" t="s">
        <v>27</v>
      </c>
      <c r="B310" s="4" t="str">
        <f>IF(VLOOKUP(A310,antioxidants!B296:E3431,4,FALSE)&gt;5.45,"Out",IF(VLOOKUP(A310,antioxidants!B296:E3431,4,FALSE)&lt;=-3,"Out","NO"))</f>
        <v>Out</v>
      </c>
      <c r="C310" s="4">
        <f>IF(B310="No","""",(VLOOKUP(A:A,antioxidants!B296:E3431,4,FALSE)))</f>
        <v>6.13</v>
      </c>
    </row>
    <row r="311" spans="1:3" x14ac:dyDescent="0.3">
      <c r="A311" s="4" t="s">
        <v>2458</v>
      </c>
      <c r="B311" s="4" t="str">
        <f>IF(VLOOKUP(A311,antioxidants!B297:E3432,4,FALSE)&gt;5.45,"Out",IF(VLOOKUP(A311,antioxidants!B297:E3432,4,FALSE)&lt;=-3,"Out","NO"))</f>
        <v>Out</v>
      </c>
      <c r="C311" s="4">
        <f>IF(B311="No","""",(VLOOKUP(A:A,antioxidants!B297:E3432,4,FALSE)))</f>
        <v>23.31</v>
      </c>
    </row>
    <row r="312" spans="1:3" x14ac:dyDescent="0.3">
      <c r="A312" s="4" t="s">
        <v>28</v>
      </c>
      <c r="B312" s="4" t="str">
        <f>IF(VLOOKUP(A312,antioxidants!B298:E3433,4,FALSE)&gt;5.45,"Out",IF(VLOOKUP(A312,antioxidants!B298:E3433,4,FALSE)&lt;=-3,"Out","NO"))</f>
        <v>Out</v>
      </c>
      <c r="C312" s="4">
        <f>IF(B312="No","""",(VLOOKUP(A:A,antioxidants!B298:E3433,4,FALSE)))</f>
        <v>5.49</v>
      </c>
    </row>
    <row r="313" spans="1:3" x14ac:dyDescent="0.3">
      <c r="A313" s="4" t="s">
        <v>30</v>
      </c>
      <c r="B313" s="4" t="str">
        <f>IF(VLOOKUP(A313,antioxidants!B299:E3434,4,FALSE)&gt;5.45,"Out",IF(VLOOKUP(A313,antioxidants!B299:E3434,4,FALSE)&lt;=-3,"Out","NO"))</f>
        <v>Out</v>
      </c>
      <c r="C313" s="4">
        <f>IF(B313="No","""",(VLOOKUP(A:A,antioxidants!B299:E3434,4,FALSE)))</f>
        <v>9.09</v>
      </c>
    </row>
    <row r="314" spans="1:3" x14ac:dyDescent="0.3">
      <c r="A314" s="4" t="s">
        <v>2459</v>
      </c>
      <c r="B314" s="4" t="str">
        <f>IF(VLOOKUP(A314,antioxidants!B300:E3435,4,FALSE)&gt;5.45,"Out",IF(VLOOKUP(A314,antioxidants!B300:E3435,4,FALSE)&lt;=-3,"Out","NO"))</f>
        <v>Out</v>
      </c>
      <c r="C314" s="4">
        <f>IF(B314="No","""",(VLOOKUP(A:A,antioxidants!B300:E3435,4,FALSE)))</f>
        <v>97.83</v>
      </c>
    </row>
    <row r="315" spans="1:3" hidden="1" x14ac:dyDescent="0.3">
      <c r="A315" t="s">
        <v>32</v>
      </c>
      <c r="B315" t="str">
        <f>IF(VLOOKUP(A315,antioxidants!B301:E3436,4,FALSE)&gt;5.45,"Out",IF(VLOOKUP(A315,antioxidants!B301:E3436,4,FALSE)&lt;=-3,"Out","NO"))</f>
        <v>NO</v>
      </c>
      <c r="C315" t="str">
        <f>IF(B315="No","""",(VLOOKUP(A:A,antioxidants!B301:E3436,4,FALSE)))</f>
        <v>"</v>
      </c>
    </row>
    <row r="316" spans="1:3" hidden="1" x14ac:dyDescent="0.3">
      <c r="A316" t="s">
        <v>34</v>
      </c>
      <c r="B316" t="str">
        <f>IF(VLOOKUP(A316,antioxidants!B302:E3437,4,FALSE)&gt;5.45,"Out",IF(VLOOKUP(A316,antioxidants!B302:E3437,4,FALSE)&lt;=-3,"Out","NO"))</f>
        <v>NO</v>
      </c>
      <c r="C316" t="str">
        <f>IF(B316="No","""",(VLOOKUP(A:A,antioxidants!B302:E3437,4,FALSE)))</f>
        <v>"</v>
      </c>
    </row>
    <row r="317" spans="1:3" hidden="1" x14ac:dyDescent="0.3">
      <c r="A317" t="s">
        <v>36</v>
      </c>
      <c r="B317" t="str">
        <f>IF(VLOOKUP(A317,antioxidants!B303:E3438,4,FALSE)&gt;5.45,"Out",IF(VLOOKUP(A317,antioxidants!B303:E3438,4,FALSE)&lt;=-3,"Out","NO"))</f>
        <v>NO</v>
      </c>
      <c r="C317" t="str">
        <f>IF(B317="No","""",(VLOOKUP(A:A,antioxidants!B303:E3438,4,FALSE)))</f>
        <v>"</v>
      </c>
    </row>
    <row r="318" spans="1:3" hidden="1" x14ac:dyDescent="0.3">
      <c r="A318" t="s">
        <v>38</v>
      </c>
      <c r="B318" t="str">
        <f>IF(VLOOKUP(A318,antioxidants!B304:E3439,4,FALSE)&gt;5.45,"Out",IF(VLOOKUP(A318,antioxidants!B304:E3439,4,FALSE)&lt;=-3,"Out","NO"))</f>
        <v>NO</v>
      </c>
      <c r="C318" t="str">
        <f>IF(B318="No","""",(VLOOKUP(A:A,antioxidants!B304:E3439,4,FALSE)))</f>
        <v>"</v>
      </c>
    </row>
    <row r="319" spans="1:3" hidden="1" x14ac:dyDescent="0.3">
      <c r="A319" t="s">
        <v>200</v>
      </c>
      <c r="B319" t="str">
        <f>IF(VLOOKUP(A319,antioxidants!B305:E3440,4,FALSE)&gt;5.45,"Out",IF(VLOOKUP(A319,antioxidants!B305:E3440,4,FALSE)&lt;=-3,"Out","NO"))</f>
        <v>NO</v>
      </c>
      <c r="C319" t="str">
        <f>IF(B319="No","""",(VLOOKUP(A:A,antioxidants!B305:E3440,4,FALSE)))</f>
        <v>"</v>
      </c>
    </row>
    <row r="320" spans="1:3" hidden="1" x14ac:dyDescent="0.3">
      <c r="A320" t="s">
        <v>201</v>
      </c>
      <c r="B320" t="str">
        <f>IF(VLOOKUP(A320,antioxidants!B306:E3441,4,FALSE)&gt;5.45,"Out",IF(VLOOKUP(A320,antioxidants!B306:E3441,4,FALSE)&lt;=-3,"Out","NO"))</f>
        <v>NO</v>
      </c>
      <c r="C320" t="str">
        <f>IF(B320="No","""",(VLOOKUP(A:A,antioxidants!B306:E3441,4,FALSE)))</f>
        <v>"</v>
      </c>
    </row>
    <row r="321" spans="1:3" x14ac:dyDescent="0.3">
      <c r="A321" s="4" t="s">
        <v>1523</v>
      </c>
      <c r="B321" s="4" t="str">
        <f>IF(VLOOKUP(A321,antioxidants!B307:E3442,4,FALSE)&gt;5.45,"Out",IF(VLOOKUP(A321,antioxidants!B307:E3442,4,FALSE)&lt;=-3,"Out","NO"))</f>
        <v>Out</v>
      </c>
      <c r="C321" s="4">
        <f>IF(B321="No","""",(VLOOKUP(A:A,antioxidants!B307:E3442,4,FALSE)))</f>
        <v>25.42</v>
      </c>
    </row>
    <row r="322" spans="1:3" hidden="1" x14ac:dyDescent="0.3">
      <c r="A322" t="s">
        <v>1633</v>
      </c>
      <c r="B322" t="str">
        <f>IF(VLOOKUP(A322,antioxidants!B308:E3443,4,FALSE)&gt;5.45,"Out",IF(VLOOKUP(A322,antioxidants!B308:E3443,4,FALSE)&lt;=-3,"Out","NO"))</f>
        <v>NO</v>
      </c>
      <c r="C322" t="str">
        <f>IF(B322="No","""",(VLOOKUP(A:A,antioxidants!B308:E3443,4,FALSE)))</f>
        <v>"</v>
      </c>
    </row>
    <row r="323" spans="1:3" hidden="1" x14ac:dyDescent="0.3">
      <c r="A323" t="s">
        <v>1634</v>
      </c>
      <c r="B323" t="str">
        <f>IF(VLOOKUP(A323,antioxidants!B309:E3444,4,FALSE)&gt;5.45,"Out",IF(VLOOKUP(A323,antioxidants!B309:E3444,4,FALSE)&lt;=-3,"Out","NO"))</f>
        <v>NO</v>
      </c>
      <c r="C323" t="str">
        <f>IF(B323="No","""",(VLOOKUP(A:A,antioxidants!B309:E3444,4,FALSE)))</f>
        <v>"</v>
      </c>
    </row>
    <row r="324" spans="1:3" x14ac:dyDescent="0.3">
      <c r="A324" s="4" t="s">
        <v>40</v>
      </c>
      <c r="B324" s="4" t="str">
        <f>IF(VLOOKUP(A324,antioxidants!B310:E3445,4,FALSE)&gt;5.45,"Out",IF(VLOOKUP(A324,antioxidants!B310:E3445,4,FALSE)&lt;=-3,"Out","NO"))</f>
        <v>Out</v>
      </c>
      <c r="C324" s="4">
        <f>IF(B324="No","""",(VLOOKUP(A:A,antioxidants!B310:E3445,4,FALSE)))</f>
        <v>9.24</v>
      </c>
    </row>
    <row r="325" spans="1:3" hidden="1" x14ac:dyDescent="0.3">
      <c r="A325" t="s">
        <v>42</v>
      </c>
      <c r="B325" t="str">
        <f>IF(VLOOKUP(A325,antioxidants!B311:E3446,4,FALSE)&gt;5.45,"Out",IF(VLOOKUP(A325,antioxidants!B311:E3446,4,FALSE)&lt;=-3,"Out","NO"))</f>
        <v>NO</v>
      </c>
      <c r="C325" t="str">
        <f>IF(B325="No","""",(VLOOKUP(A:A,antioxidants!B311:E3446,4,FALSE)))</f>
        <v>"</v>
      </c>
    </row>
    <row r="326" spans="1:3" hidden="1" x14ac:dyDescent="0.3">
      <c r="A326" t="s">
        <v>43</v>
      </c>
      <c r="B326" t="str">
        <f>IF(VLOOKUP(A326,antioxidants!B312:E3447,4,FALSE)&gt;5.45,"Out",IF(VLOOKUP(A326,antioxidants!B312:E3447,4,FALSE)&lt;=-3,"Out","NO"))</f>
        <v>NO</v>
      </c>
      <c r="C326" t="str">
        <f>IF(B326="No","""",(VLOOKUP(A:A,antioxidants!B312:E3447,4,FALSE)))</f>
        <v>"</v>
      </c>
    </row>
    <row r="327" spans="1:3" hidden="1" x14ac:dyDescent="0.3">
      <c r="A327" t="s">
        <v>45</v>
      </c>
      <c r="B327" t="str">
        <f>IF(VLOOKUP(A327,antioxidants!B313:E3448,4,FALSE)&gt;5.45,"Out",IF(VLOOKUP(A327,antioxidants!B313:E3448,4,FALSE)&lt;=-3,"Out","NO"))</f>
        <v>NO</v>
      </c>
      <c r="C327" t="str">
        <f>IF(B327="No","""",(VLOOKUP(A:A,antioxidants!B313:E3448,4,FALSE)))</f>
        <v>"</v>
      </c>
    </row>
    <row r="328" spans="1:3" hidden="1" x14ac:dyDescent="0.3">
      <c r="A328" t="s">
        <v>46</v>
      </c>
      <c r="B328" t="str">
        <f>IF(VLOOKUP(A328,antioxidants!B314:E3449,4,FALSE)&gt;5.45,"Out",IF(VLOOKUP(A328,antioxidants!B314:E3449,4,FALSE)&lt;=-3,"Out","NO"))</f>
        <v>NO</v>
      </c>
      <c r="C328" t="str">
        <f>IF(B328="No","""",(VLOOKUP(A:A,antioxidants!B314:E3449,4,FALSE)))</f>
        <v>"</v>
      </c>
    </row>
    <row r="329" spans="1:3" hidden="1" x14ac:dyDescent="0.3">
      <c r="A329" t="s">
        <v>47</v>
      </c>
      <c r="B329" t="str">
        <f>IF(VLOOKUP(A329,antioxidants!B315:E3450,4,FALSE)&gt;5.45,"Out",IF(VLOOKUP(A329,antioxidants!B315:E3450,4,FALSE)&lt;=-3,"Out","NO"))</f>
        <v>NO</v>
      </c>
      <c r="C329" t="str">
        <f>IF(B329="No","""",(VLOOKUP(A:A,antioxidants!B315:E3450,4,FALSE)))</f>
        <v>"</v>
      </c>
    </row>
    <row r="330" spans="1:3" hidden="1" x14ac:dyDescent="0.3">
      <c r="A330" t="s">
        <v>47</v>
      </c>
      <c r="B330" t="str">
        <f>IF(VLOOKUP(A330,antioxidants!B316:E3451,4,FALSE)&gt;5.45,"Out",IF(VLOOKUP(A330,antioxidants!B316:E3451,4,FALSE)&lt;=-3,"Out","NO"))</f>
        <v>NO</v>
      </c>
      <c r="C330" t="str">
        <f>IF(B330="No","""",(VLOOKUP(A:A,antioxidants!B316:E3451,4,FALSE)))</f>
        <v>"</v>
      </c>
    </row>
    <row r="331" spans="1:3" hidden="1" x14ac:dyDescent="0.3">
      <c r="A331" t="s">
        <v>47</v>
      </c>
      <c r="B331" t="str">
        <f>IF(VLOOKUP(A331,antioxidants!B317:E3452,4,FALSE)&gt;5.45,"Out",IF(VLOOKUP(A331,antioxidants!B317:E3452,4,FALSE)&lt;=-3,"Out","NO"))</f>
        <v>NO</v>
      </c>
      <c r="C331" t="str">
        <f>IF(B331="No","""",(VLOOKUP(A:A,antioxidants!B317:E3452,4,FALSE)))</f>
        <v>"</v>
      </c>
    </row>
    <row r="332" spans="1:3" hidden="1" x14ac:dyDescent="0.3">
      <c r="A332" t="s">
        <v>48</v>
      </c>
      <c r="B332" t="str">
        <f>IF(VLOOKUP(A332,antioxidants!B318:E3453,4,FALSE)&gt;5.45,"Out",IF(VLOOKUP(A332,antioxidants!B318:E3453,4,FALSE)&lt;=-3,"Out","NO"))</f>
        <v>NO</v>
      </c>
      <c r="C332" t="str">
        <f>IF(B332="No","""",(VLOOKUP(A:A,antioxidants!B318:E3453,4,FALSE)))</f>
        <v>"</v>
      </c>
    </row>
    <row r="333" spans="1:3" hidden="1" x14ac:dyDescent="0.3">
      <c r="A333" t="s">
        <v>49</v>
      </c>
      <c r="B333" t="str">
        <f>IF(VLOOKUP(A333,antioxidants!B319:E3454,4,FALSE)&gt;5.45,"Out",IF(VLOOKUP(A333,antioxidants!B319:E3454,4,FALSE)&lt;=-3,"Out","NO"))</f>
        <v>NO</v>
      </c>
      <c r="C333" t="str">
        <f>IF(B333="No","""",(VLOOKUP(A:A,antioxidants!B319:E3454,4,FALSE)))</f>
        <v>"</v>
      </c>
    </row>
    <row r="334" spans="1:3" x14ac:dyDescent="0.3">
      <c r="A334" s="4" t="s">
        <v>50</v>
      </c>
      <c r="B334" s="4" t="str">
        <f>IF(VLOOKUP(A334,antioxidants!B320:E3455,4,FALSE)&gt;5.45,"Out",IF(VLOOKUP(A334,antioxidants!B320:E3455,4,FALSE)&lt;=-3,"Out","NO"))</f>
        <v>Out</v>
      </c>
      <c r="C334" s="4">
        <f>IF(B334="No","""",(VLOOKUP(A:A,antioxidants!B320:E3455,4,FALSE)))</f>
        <v>7.13</v>
      </c>
    </row>
    <row r="335" spans="1:3" hidden="1" x14ac:dyDescent="0.3">
      <c r="A335" t="s">
        <v>52</v>
      </c>
      <c r="B335" t="str">
        <f>IF(VLOOKUP(A335,antioxidants!B321:E3456,4,FALSE)&gt;5.45,"Out",IF(VLOOKUP(A335,antioxidants!B321:E3456,4,FALSE)&lt;=-3,"Out","NO"))</f>
        <v>NO</v>
      </c>
      <c r="C335" t="str">
        <f>IF(B335="No","""",(VLOOKUP(A:A,antioxidants!B321:E3456,4,FALSE)))</f>
        <v>"</v>
      </c>
    </row>
    <row r="336" spans="1:3" hidden="1" x14ac:dyDescent="0.3">
      <c r="A336" t="s">
        <v>54</v>
      </c>
      <c r="B336" t="str">
        <f>IF(VLOOKUP(A336,antioxidants!B322:E3457,4,FALSE)&gt;5.45,"Out",IF(VLOOKUP(A336,antioxidants!B322:E3457,4,FALSE)&lt;=-3,"Out","NO"))</f>
        <v>NO</v>
      </c>
      <c r="C336" t="str">
        <f>IF(B336="No","""",(VLOOKUP(A:A,antioxidants!B322:E3457,4,FALSE)))</f>
        <v>"</v>
      </c>
    </row>
    <row r="337" spans="1:3" hidden="1" x14ac:dyDescent="0.3">
      <c r="A337" t="s">
        <v>54</v>
      </c>
      <c r="B337" t="str">
        <f>IF(VLOOKUP(A337,antioxidants!B323:E3458,4,FALSE)&gt;5.45,"Out",IF(VLOOKUP(A337,antioxidants!B323:E3458,4,FALSE)&lt;=-3,"Out","NO"))</f>
        <v>NO</v>
      </c>
      <c r="C337" t="str">
        <f>IF(B337="No","""",(VLOOKUP(A:A,antioxidants!B323:E3458,4,FALSE)))</f>
        <v>"</v>
      </c>
    </row>
    <row r="338" spans="1:3" hidden="1" x14ac:dyDescent="0.3">
      <c r="A338" t="s">
        <v>57</v>
      </c>
      <c r="B338" t="str">
        <f>IF(VLOOKUP(A338,antioxidants!B324:E3459,4,FALSE)&gt;5.45,"Out",IF(VLOOKUP(A338,antioxidants!B324:E3459,4,FALSE)&lt;=-3,"Out","NO"))</f>
        <v>NO</v>
      </c>
      <c r="C338" t="str">
        <f>IF(B338="No","""",(VLOOKUP(A:A,antioxidants!B324:E3459,4,FALSE)))</f>
        <v>"</v>
      </c>
    </row>
    <row r="339" spans="1:3" hidden="1" x14ac:dyDescent="0.3">
      <c r="A339" t="s">
        <v>58</v>
      </c>
      <c r="B339" t="str">
        <f>IF(VLOOKUP(A339,antioxidants!B325:E3460,4,FALSE)&gt;5.45,"Out",IF(VLOOKUP(A339,antioxidants!B325:E3460,4,FALSE)&lt;=-3,"Out","NO"))</f>
        <v>NO</v>
      </c>
      <c r="C339" t="str">
        <f>IF(B339="No","""",(VLOOKUP(A:A,antioxidants!B325:E3460,4,FALSE)))</f>
        <v>"</v>
      </c>
    </row>
    <row r="340" spans="1:3" hidden="1" x14ac:dyDescent="0.3">
      <c r="A340" t="s">
        <v>60</v>
      </c>
      <c r="B340" t="str">
        <f>IF(VLOOKUP(A340,antioxidants!B326:E3461,4,FALSE)&gt;5.45,"Out",IF(VLOOKUP(A340,antioxidants!B326:E3461,4,FALSE)&lt;=-3,"Out","NO"))</f>
        <v>NO</v>
      </c>
    </row>
    <row r="341" spans="1:3" hidden="1" x14ac:dyDescent="0.3">
      <c r="A341" t="s">
        <v>62</v>
      </c>
      <c r="B341" t="str">
        <f>IF(VLOOKUP(A341,antioxidants!B327:E3462,4,FALSE)&gt;5.45,"Out",IF(VLOOKUP(A341,antioxidants!B327:E3462,4,FALSE)&lt;=-3,"Out","NO"))</f>
        <v>NO</v>
      </c>
    </row>
    <row r="342" spans="1:3" x14ac:dyDescent="0.3">
      <c r="A342" s="4" t="s">
        <v>63</v>
      </c>
      <c r="B342" s="4" t="str">
        <f>IF(VLOOKUP(A342,antioxidants!B328:E3463,4,FALSE)&gt;5.45,"Out",IF(VLOOKUP(A342,antioxidants!B328:E3463,4,FALSE)&lt;=-3,"Out","NO"))</f>
        <v>Out</v>
      </c>
      <c r="C342" s="4">
        <f>IF(B342="No","""",(VLOOKUP(A:A,antioxidants!B328:E3463,4,FALSE)))</f>
        <v>5.91</v>
      </c>
    </row>
    <row r="343" spans="1:3" x14ac:dyDescent="0.3">
      <c r="A343" s="4" t="s">
        <v>3056</v>
      </c>
      <c r="B343" s="4" t="str">
        <f>IF(VLOOKUP(A343,antioxidants!B329:E3464,4,FALSE)&gt;5.45,"Out",IF(VLOOKUP(A343,antioxidants!B329:E3464,4,FALSE)&lt;=-3,"Out","NO"))</f>
        <v>Out</v>
      </c>
      <c r="C343" s="4">
        <f>IF(B343="No","""",(VLOOKUP(A:A,antioxidants!B329:E3464,4,FALSE)))</f>
        <v>530.63</v>
      </c>
    </row>
    <row r="344" spans="1:3" hidden="1" x14ac:dyDescent="0.3">
      <c r="A344" t="s">
        <v>3057</v>
      </c>
      <c r="B344" t="str">
        <f>IF(VLOOKUP(A344,antioxidants!B330:E3465,4,FALSE)&gt;5.45,"Out",IF(VLOOKUP(A344,antioxidants!B330:E3465,4,FALSE)&lt;=-3,"Out","NO"))</f>
        <v>NO</v>
      </c>
    </row>
    <row r="345" spans="1:3" x14ac:dyDescent="0.3">
      <c r="A345" s="4" t="s">
        <v>1524</v>
      </c>
      <c r="B345" s="4" t="str">
        <f>IF(VLOOKUP(A345,antioxidants!B331:E3466,4,FALSE)&gt;5.45,"Out",IF(VLOOKUP(A345,antioxidants!B331:E3466,4,FALSE)&lt;=-3,"Out","NO"))</f>
        <v>Out</v>
      </c>
      <c r="C345" s="4">
        <f>IF(B345="No","""",(VLOOKUP(A:A,antioxidants!B331:E3466,4,FALSE)))</f>
        <v>17.98</v>
      </c>
    </row>
    <row r="346" spans="1:3" x14ac:dyDescent="0.3">
      <c r="A346" s="4" t="s">
        <v>1525</v>
      </c>
      <c r="B346" s="4" t="str">
        <f>IF(VLOOKUP(A346,antioxidants!B332:E3467,4,FALSE)&gt;5.45,"Out",IF(VLOOKUP(A346,antioxidants!B332:E3467,4,FALSE)&lt;=-3,"Out","NO"))</f>
        <v>Out</v>
      </c>
      <c r="C346" s="4">
        <f>IF(B346="No","""",(VLOOKUP(A:A,antioxidants!B332:E3467,4,FALSE)))</f>
        <v>10.4</v>
      </c>
    </row>
    <row r="347" spans="1:3" hidden="1" x14ac:dyDescent="0.3">
      <c r="A347" t="s">
        <v>506</v>
      </c>
      <c r="B347" t="str">
        <f>IF(VLOOKUP(A347,antioxidants!B333:E3468,4,FALSE)&gt;5.45,"Out",IF(VLOOKUP(A347,antioxidants!B333:E3468,4,FALSE)&lt;=-3,"Out","NO"))</f>
        <v>NO</v>
      </c>
    </row>
    <row r="348" spans="1:3" hidden="1" x14ac:dyDescent="0.3">
      <c r="A348" t="s">
        <v>506</v>
      </c>
      <c r="B348" t="str">
        <f>IF(VLOOKUP(A348,antioxidants!B334:E3469,4,FALSE)&gt;5.45,"Out",IF(VLOOKUP(A348,antioxidants!B334:E3469,4,FALSE)&lt;=-3,"Out","NO"))</f>
        <v>NO</v>
      </c>
    </row>
    <row r="349" spans="1:3" hidden="1" x14ac:dyDescent="0.3">
      <c r="A349" t="s">
        <v>205</v>
      </c>
      <c r="B349" t="str">
        <f>IF(VLOOKUP(A349,antioxidants!B335:E3470,4,FALSE)&gt;5.45,"Out",IF(VLOOKUP(A349,antioxidants!B335:E3470,4,FALSE)&lt;=-3,"Out","NO"))</f>
        <v>NO</v>
      </c>
    </row>
    <row r="350" spans="1:3" hidden="1" x14ac:dyDescent="0.3">
      <c r="A350" t="s">
        <v>1992</v>
      </c>
      <c r="B350" t="str">
        <f>IF(VLOOKUP(A350,antioxidants!B336:E3471,4,FALSE)&gt;5.45,"Out",IF(VLOOKUP(A350,antioxidants!B336:E3471,4,FALSE)&lt;=-3,"Out","NO"))</f>
        <v>NO</v>
      </c>
    </row>
    <row r="351" spans="1:3" hidden="1" x14ac:dyDescent="0.3">
      <c r="A351" t="s">
        <v>1994</v>
      </c>
      <c r="B351" t="str">
        <f>IF(VLOOKUP(A351,antioxidants!B337:E3472,4,FALSE)&gt;5.45,"Out",IF(VLOOKUP(A351,antioxidants!B337:E3472,4,FALSE)&lt;=-3,"Out","NO"))</f>
        <v>NO</v>
      </c>
    </row>
    <row r="352" spans="1:3" hidden="1" x14ac:dyDescent="0.3">
      <c r="A352" t="s">
        <v>1300</v>
      </c>
      <c r="B352" t="str">
        <f>IF(VLOOKUP(A352,antioxidants!B338:E3473,4,FALSE)&gt;5.45,"Out",IF(VLOOKUP(A352,antioxidants!B338:E3473,4,FALSE)&lt;=-3,"Out","NO"))</f>
        <v>NO</v>
      </c>
    </row>
    <row r="353" spans="1:2" hidden="1" x14ac:dyDescent="0.3">
      <c r="A353" t="s">
        <v>1300</v>
      </c>
      <c r="B353" t="str">
        <f>IF(VLOOKUP(A353,antioxidants!B339:E3474,4,FALSE)&gt;5.45,"Out",IF(VLOOKUP(A353,antioxidants!B339:E3474,4,FALSE)&lt;=-3,"Out","NO"))</f>
        <v>NO</v>
      </c>
    </row>
    <row r="354" spans="1:2" hidden="1" x14ac:dyDescent="0.3">
      <c r="A354" t="s">
        <v>1300</v>
      </c>
      <c r="B354" t="str">
        <f>IF(VLOOKUP(A354,antioxidants!B340:E3475,4,FALSE)&gt;5.45,"Out",IF(VLOOKUP(A354,antioxidants!B340:E3475,4,FALSE)&lt;=-3,"Out","NO"))</f>
        <v>NO</v>
      </c>
    </row>
    <row r="355" spans="1:2" hidden="1" x14ac:dyDescent="0.3">
      <c r="A355" t="s">
        <v>1302</v>
      </c>
      <c r="B355" t="str">
        <f>IF(VLOOKUP(A355,antioxidants!B341:E3476,4,FALSE)&gt;5.45,"Out",IF(VLOOKUP(A355,antioxidants!B341:E3476,4,FALSE)&lt;=-3,"Out","NO"))</f>
        <v>NO</v>
      </c>
    </row>
    <row r="356" spans="1:2" hidden="1" x14ac:dyDescent="0.3">
      <c r="A356" t="s">
        <v>1303</v>
      </c>
      <c r="B356" t="str">
        <f>IF(VLOOKUP(A356,antioxidants!B342:E3477,4,FALSE)&gt;5.45,"Out",IF(VLOOKUP(A356,antioxidants!B342:E3477,4,FALSE)&lt;=-3,"Out","NO"))</f>
        <v>NO</v>
      </c>
    </row>
    <row r="357" spans="1:2" hidden="1" x14ac:dyDescent="0.3">
      <c r="A357" t="s">
        <v>1304</v>
      </c>
      <c r="B357" t="str">
        <f>IF(VLOOKUP(A357,antioxidants!B343:E3478,4,FALSE)&gt;5.45,"Out",IF(VLOOKUP(A357,antioxidants!B343:E3478,4,FALSE)&lt;=-3,"Out","NO"))</f>
        <v>NO</v>
      </c>
    </row>
    <row r="358" spans="1:2" hidden="1" x14ac:dyDescent="0.3">
      <c r="A358" t="s">
        <v>1305</v>
      </c>
      <c r="B358" t="str">
        <f>IF(VLOOKUP(A358,antioxidants!B344:E3479,4,FALSE)&gt;5.45,"Out",IF(VLOOKUP(A358,antioxidants!B344:E3479,4,FALSE)&lt;=-3,"Out","NO"))</f>
        <v>NO</v>
      </c>
    </row>
    <row r="359" spans="1:2" hidden="1" x14ac:dyDescent="0.3">
      <c r="A359" t="s">
        <v>1306</v>
      </c>
      <c r="B359" t="str">
        <f>IF(VLOOKUP(A359,antioxidants!B345:E3480,4,FALSE)&gt;5.45,"Out",IF(VLOOKUP(A359,antioxidants!B345:E3480,4,FALSE)&lt;=-3,"Out","NO"))</f>
        <v>NO</v>
      </c>
    </row>
    <row r="360" spans="1:2" hidden="1" x14ac:dyDescent="0.3">
      <c r="A360" t="s">
        <v>1308</v>
      </c>
      <c r="B360" t="str">
        <f>IF(VLOOKUP(A360,antioxidants!B346:E3481,4,FALSE)&gt;5.45,"Out",IF(VLOOKUP(A360,antioxidants!B346:E3481,4,FALSE)&lt;=-3,"Out","NO"))</f>
        <v>NO</v>
      </c>
    </row>
    <row r="361" spans="1:2" hidden="1" x14ac:dyDescent="0.3">
      <c r="A361" t="s">
        <v>1308</v>
      </c>
      <c r="B361" t="str">
        <f>IF(VLOOKUP(A361,antioxidants!B347:E3482,4,FALSE)&gt;5.45,"Out",IF(VLOOKUP(A361,antioxidants!B347:E3482,4,FALSE)&lt;=-3,"Out","NO"))</f>
        <v>NO</v>
      </c>
    </row>
    <row r="362" spans="1:2" hidden="1" x14ac:dyDescent="0.3">
      <c r="A362" t="s">
        <v>1309</v>
      </c>
      <c r="B362" t="str">
        <f>IF(VLOOKUP(A362,antioxidants!B348:E3483,4,FALSE)&gt;5.45,"Out",IF(VLOOKUP(A362,antioxidants!B348:E3483,4,FALSE)&lt;=-3,"Out","NO"))</f>
        <v>NO</v>
      </c>
    </row>
    <row r="363" spans="1:2" hidden="1" x14ac:dyDescent="0.3">
      <c r="A363" t="s">
        <v>1310</v>
      </c>
      <c r="B363" t="str">
        <f>IF(VLOOKUP(A363,antioxidants!B349:E3484,4,FALSE)&gt;5.45,"Out",IF(VLOOKUP(A363,antioxidants!B349:E3484,4,FALSE)&lt;=-3,"Out","NO"))</f>
        <v>NO</v>
      </c>
    </row>
    <row r="364" spans="1:2" hidden="1" x14ac:dyDescent="0.3">
      <c r="A364" t="s">
        <v>1311</v>
      </c>
      <c r="B364" t="str">
        <f>IF(VLOOKUP(A364,antioxidants!B350:E3485,4,FALSE)&gt;5.45,"Out",IF(VLOOKUP(A364,antioxidants!B350:E3485,4,FALSE)&lt;=-3,"Out","NO"))</f>
        <v>NO</v>
      </c>
    </row>
    <row r="365" spans="1:2" hidden="1" x14ac:dyDescent="0.3">
      <c r="A365" t="s">
        <v>1313</v>
      </c>
      <c r="B365" t="str">
        <f>IF(VLOOKUP(A365,antioxidants!B351:E3486,4,FALSE)&gt;5.45,"Out",IF(VLOOKUP(A365,antioxidants!B351:E3486,4,FALSE)&lt;=-3,"Out","NO"))</f>
        <v>NO</v>
      </c>
    </row>
    <row r="366" spans="1:2" hidden="1" x14ac:dyDescent="0.3">
      <c r="A366" t="s">
        <v>1827</v>
      </c>
      <c r="B366" t="str">
        <f>IF(VLOOKUP(A366,antioxidants!B352:E3487,4,FALSE)&gt;5.45,"Out",IF(VLOOKUP(A366,antioxidants!B352:E3487,4,FALSE)&lt;=-3,"Out","NO"))</f>
        <v>NO</v>
      </c>
    </row>
    <row r="367" spans="1:2" hidden="1" x14ac:dyDescent="0.3">
      <c r="A367" t="s">
        <v>3059</v>
      </c>
      <c r="B367" t="str">
        <f>IF(VLOOKUP(A367,antioxidants!B353:E3488,4,FALSE)&gt;5.45,"Out",IF(VLOOKUP(A367,antioxidants!B353:E3488,4,FALSE)&lt;=-3,"Out","NO"))</f>
        <v>NO</v>
      </c>
    </row>
    <row r="368" spans="1:2" hidden="1" x14ac:dyDescent="0.3">
      <c r="A368" t="s">
        <v>1635</v>
      </c>
      <c r="B368" t="str">
        <f>IF(VLOOKUP(A368,antioxidants!B354:E3489,4,FALSE)&gt;5.45,"Out",IF(VLOOKUP(A368,antioxidants!B354:E3489,4,FALSE)&lt;=-3,"Out","NO"))</f>
        <v>NO</v>
      </c>
    </row>
    <row r="369" spans="1:2" hidden="1" x14ac:dyDescent="0.3">
      <c r="A369" t="s">
        <v>1636</v>
      </c>
      <c r="B369" t="str">
        <f>IF(VLOOKUP(A369,antioxidants!B355:E3490,4,FALSE)&gt;5.45,"Out",IF(VLOOKUP(A369,antioxidants!B355:E3490,4,FALSE)&lt;=-3,"Out","NO"))</f>
        <v>NO</v>
      </c>
    </row>
    <row r="370" spans="1:2" hidden="1" x14ac:dyDescent="0.3">
      <c r="A370" t="s">
        <v>2803</v>
      </c>
      <c r="B370" t="str">
        <f>IF(VLOOKUP(A370,antioxidants!B356:E3491,4,FALSE)&gt;5.45,"Out",IF(VLOOKUP(A370,antioxidants!B356:E3491,4,FALSE)&lt;=-3,"Out","NO"))</f>
        <v>NO</v>
      </c>
    </row>
    <row r="371" spans="1:2" hidden="1" x14ac:dyDescent="0.3">
      <c r="A371" t="s">
        <v>2803</v>
      </c>
      <c r="B371" t="str">
        <f>IF(VLOOKUP(A371,antioxidants!B357:E3492,4,FALSE)&gt;5.45,"Out",IF(VLOOKUP(A371,antioxidants!B357:E3492,4,FALSE)&lt;=-3,"Out","NO"))</f>
        <v>NO</v>
      </c>
    </row>
    <row r="372" spans="1:2" hidden="1" x14ac:dyDescent="0.3">
      <c r="A372" t="s">
        <v>2803</v>
      </c>
      <c r="B372" t="str">
        <f>IF(VLOOKUP(A372,antioxidants!B358:E3493,4,FALSE)&gt;5.45,"Out",IF(VLOOKUP(A372,antioxidants!B358:E3493,4,FALSE)&lt;=-3,"Out","NO"))</f>
        <v>NO</v>
      </c>
    </row>
    <row r="373" spans="1:2" hidden="1" x14ac:dyDescent="0.3">
      <c r="A373" t="s">
        <v>2803</v>
      </c>
      <c r="B373" t="str">
        <f>IF(VLOOKUP(A373,antioxidants!B359:E3494,4,FALSE)&gt;5.45,"Out",IF(VLOOKUP(A373,antioxidants!B359:E3494,4,FALSE)&lt;=-3,"Out","NO"))</f>
        <v>NO</v>
      </c>
    </row>
    <row r="374" spans="1:2" hidden="1" x14ac:dyDescent="0.3">
      <c r="A374" t="s">
        <v>1583</v>
      </c>
      <c r="B374" t="str">
        <f>IF(VLOOKUP(A374,antioxidants!B360:E3495,4,FALSE)&gt;5.45,"Out",IF(VLOOKUP(A374,antioxidants!B360:E3495,4,FALSE)&lt;=-3,"Out","NO"))</f>
        <v>NO</v>
      </c>
    </row>
    <row r="375" spans="1:2" hidden="1" x14ac:dyDescent="0.3">
      <c r="A375" t="s">
        <v>1583</v>
      </c>
      <c r="B375" t="str">
        <f>IF(VLOOKUP(A375,antioxidants!B361:E3496,4,FALSE)&gt;5.45,"Out",IF(VLOOKUP(A375,antioxidants!B361:E3496,4,FALSE)&lt;=-3,"Out","NO"))</f>
        <v>NO</v>
      </c>
    </row>
    <row r="376" spans="1:2" hidden="1" x14ac:dyDescent="0.3">
      <c r="A376" t="s">
        <v>1583</v>
      </c>
      <c r="B376" t="str">
        <f>IF(VLOOKUP(A376,antioxidants!B362:E3497,4,FALSE)&gt;5.45,"Out",IF(VLOOKUP(A376,antioxidants!B362:E3497,4,FALSE)&lt;=-3,"Out","NO"))</f>
        <v>NO</v>
      </c>
    </row>
    <row r="377" spans="1:2" hidden="1" x14ac:dyDescent="0.3">
      <c r="A377" t="s">
        <v>1585</v>
      </c>
      <c r="B377" t="str">
        <f>IF(VLOOKUP(A377,antioxidants!B363:E3498,4,FALSE)&gt;5.45,"Out",IF(VLOOKUP(A377,antioxidants!B363:E3498,4,FALSE)&lt;=-3,"Out","NO"))</f>
        <v>NO</v>
      </c>
    </row>
    <row r="378" spans="1:2" hidden="1" x14ac:dyDescent="0.3">
      <c r="A378" t="s">
        <v>2804</v>
      </c>
      <c r="B378" t="str">
        <f>IF(VLOOKUP(A378,antioxidants!B364:E3499,4,FALSE)&gt;5.45,"Out",IF(VLOOKUP(A378,antioxidants!B364:E3499,4,FALSE)&lt;=-3,"Out","NO"))</f>
        <v>NO</v>
      </c>
    </row>
    <row r="379" spans="1:2" hidden="1" x14ac:dyDescent="0.3">
      <c r="A379" t="s">
        <v>2805</v>
      </c>
      <c r="B379" t="str">
        <f>IF(VLOOKUP(A379,antioxidants!B365:E3500,4,FALSE)&gt;5.45,"Out",IF(VLOOKUP(A379,antioxidants!B365:E3500,4,FALSE)&lt;=-3,"Out","NO"))</f>
        <v>NO</v>
      </c>
    </row>
    <row r="380" spans="1:2" hidden="1" x14ac:dyDescent="0.3">
      <c r="A380" t="s">
        <v>2806</v>
      </c>
      <c r="B380" t="str">
        <f>IF(VLOOKUP(A380,antioxidants!B366:E3501,4,FALSE)&gt;5.45,"Out",IF(VLOOKUP(A380,antioxidants!B366:E3501,4,FALSE)&lt;=-3,"Out","NO"))</f>
        <v>NO</v>
      </c>
    </row>
    <row r="381" spans="1:2" hidden="1" x14ac:dyDescent="0.3">
      <c r="A381" t="s">
        <v>2806</v>
      </c>
      <c r="B381" t="str">
        <f>IF(VLOOKUP(A381,antioxidants!B367:E3502,4,FALSE)&gt;5.45,"Out",IF(VLOOKUP(A381,antioxidants!B367:E3502,4,FALSE)&lt;=-3,"Out","NO"))</f>
        <v>NO</v>
      </c>
    </row>
    <row r="382" spans="1:2" hidden="1" x14ac:dyDescent="0.3">
      <c r="A382" t="s">
        <v>3061</v>
      </c>
      <c r="B382" t="str">
        <f>IF(VLOOKUP(A382,antioxidants!B368:E3503,4,FALSE)&gt;5.45,"Out",IF(VLOOKUP(A382,antioxidants!B368:E3503,4,FALSE)&lt;=-3,"Out","NO"))</f>
        <v>NO</v>
      </c>
    </row>
    <row r="383" spans="1:2" hidden="1" x14ac:dyDescent="0.3">
      <c r="A383" t="s">
        <v>1747</v>
      </c>
      <c r="B383" t="str">
        <f>IF(VLOOKUP(A383,antioxidants!B369:E3504,4,FALSE)&gt;5.45,"Out",IF(VLOOKUP(A383,antioxidants!B369:E3504,4,FALSE)&lt;=-3,"Out","NO"))</f>
        <v>NO</v>
      </c>
    </row>
    <row r="384" spans="1:2" hidden="1" x14ac:dyDescent="0.3">
      <c r="A384" t="s">
        <v>1749</v>
      </c>
      <c r="B384" t="str">
        <f>IF(VLOOKUP(A384,antioxidants!B370:E3505,4,FALSE)&gt;5.45,"Out",IF(VLOOKUP(A384,antioxidants!B370:E3505,4,FALSE)&lt;=-3,"Out","NO"))</f>
        <v>NO</v>
      </c>
    </row>
    <row r="385" spans="1:3" hidden="1" x14ac:dyDescent="0.3">
      <c r="A385" t="s">
        <v>792</v>
      </c>
      <c r="B385" t="str">
        <f>IF(VLOOKUP(A385,antioxidants!B371:E3506,4,FALSE)&gt;5.45,"Out",IF(VLOOKUP(A385,antioxidants!B371:E3506,4,FALSE)&lt;=-3,"Out","NO"))</f>
        <v>NO</v>
      </c>
    </row>
    <row r="386" spans="1:3" hidden="1" x14ac:dyDescent="0.3">
      <c r="A386" t="s">
        <v>2176</v>
      </c>
      <c r="B386" t="str">
        <f>IF(VLOOKUP(A386,antioxidants!B372:E3507,4,FALSE)&gt;5.45,"Out",IF(VLOOKUP(A386,antioxidants!B372:E3507,4,FALSE)&lt;=-3,"Out","NO"))</f>
        <v>NO</v>
      </c>
    </row>
    <row r="387" spans="1:3" hidden="1" x14ac:dyDescent="0.3">
      <c r="A387" t="s">
        <v>2807</v>
      </c>
      <c r="B387" t="str">
        <f>IF(VLOOKUP(A387,antioxidants!B373:E3508,4,FALSE)&gt;5.45,"Out",IF(VLOOKUP(A387,antioxidants!B373:E3508,4,FALSE)&lt;=-3,"Out","NO"))</f>
        <v>NO</v>
      </c>
    </row>
    <row r="388" spans="1:3" hidden="1" x14ac:dyDescent="0.3">
      <c r="A388" t="s">
        <v>2809</v>
      </c>
      <c r="B388" t="str">
        <f>IF(VLOOKUP(A388,antioxidants!B374:E3509,4,FALSE)&gt;5.45,"Out",IF(VLOOKUP(A388,antioxidants!B374:E3509,4,FALSE)&lt;=-3,"Out","NO"))</f>
        <v>NO</v>
      </c>
    </row>
    <row r="389" spans="1:3" hidden="1" x14ac:dyDescent="0.3">
      <c r="A389" t="s">
        <v>2809</v>
      </c>
      <c r="B389" t="str">
        <f>IF(VLOOKUP(A389,antioxidants!B375:E3510,4,FALSE)&gt;5.45,"Out",IF(VLOOKUP(A389,antioxidants!B375:E3510,4,FALSE)&lt;=-3,"Out","NO"))</f>
        <v>NO</v>
      </c>
    </row>
    <row r="390" spans="1:3" hidden="1" x14ac:dyDescent="0.3">
      <c r="A390" t="s">
        <v>1314</v>
      </c>
      <c r="B390" t="str">
        <f>IF(VLOOKUP(A390,antioxidants!B376:E3511,4,FALSE)&gt;5.45,"Out",IF(VLOOKUP(A390,antioxidants!B376:E3511,4,FALSE)&lt;=-3,"Out","NO"))</f>
        <v>NO</v>
      </c>
    </row>
    <row r="391" spans="1:3" hidden="1" x14ac:dyDescent="0.3">
      <c r="A391" t="s">
        <v>1314</v>
      </c>
      <c r="B391" t="str">
        <f>IF(VLOOKUP(A391,antioxidants!B377:E3512,4,FALSE)&gt;5.45,"Out",IF(VLOOKUP(A391,antioxidants!B377:E3512,4,FALSE)&lt;=-3,"Out","NO"))</f>
        <v>NO</v>
      </c>
    </row>
    <row r="392" spans="1:3" hidden="1" x14ac:dyDescent="0.3">
      <c r="A392" t="s">
        <v>1316</v>
      </c>
      <c r="B392" t="str">
        <f>IF(VLOOKUP(A392,antioxidants!B378:E3513,4,FALSE)&gt;5.45,"Out",IF(VLOOKUP(A392,antioxidants!B378:E3513,4,FALSE)&lt;=-3,"Out","NO"))</f>
        <v>NO</v>
      </c>
    </row>
    <row r="393" spans="1:3" hidden="1" x14ac:dyDescent="0.3">
      <c r="A393" t="s">
        <v>1316</v>
      </c>
      <c r="B393" t="str">
        <f>IF(VLOOKUP(A393,antioxidants!B379:E3514,4,FALSE)&gt;5.45,"Out",IF(VLOOKUP(A393,antioxidants!B379:E3514,4,FALSE)&lt;=-3,"Out","NO"))</f>
        <v>NO</v>
      </c>
    </row>
    <row r="394" spans="1:3" hidden="1" x14ac:dyDescent="0.3">
      <c r="A394" t="s">
        <v>1318</v>
      </c>
      <c r="B394" t="str">
        <f>IF(VLOOKUP(A394,antioxidants!B380:E3515,4,FALSE)&gt;5.45,"Out",IF(VLOOKUP(A394,antioxidants!B380:E3515,4,FALSE)&lt;=-3,"Out","NO"))</f>
        <v>NO</v>
      </c>
    </row>
    <row r="395" spans="1:3" hidden="1" x14ac:dyDescent="0.3">
      <c r="A395" t="s">
        <v>1319</v>
      </c>
      <c r="B395" t="str">
        <f>IF(VLOOKUP(A395,antioxidants!B381:E3516,4,FALSE)&gt;5.45,"Out",IF(VLOOKUP(A395,antioxidants!B381:E3516,4,FALSE)&lt;=-3,"Out","NO"))</f>
        <v>NO</v>
      </c>
    </row>
    <row r="396" spans="1:3" hidden="1" x14ac:dyDescent="0.3">
      <c r="A396" t="s">
        <v>794</v>
      </c>
      <c r="B396" t="str">
        <f>IF(VLOOKUP(A396,antioxidants!B382:E3517,4,FALSE)&gt;5.45,"Out",IF(VLOOKUP(A396,antioxidants!B382:E3517,4,FALSE)&lt;=-3,"Out","NO"))</f>
        <v>NO</v>
      </c>
    </row>
    <row r="397" spans="1:3" hidden="1" x14ac:dyDescent="0.3">
      <c r="A397" t="s">
        <v>795</v>
      </c>
      <c r="B397" t="str">
        <f>IF(VLOOKUP(A397,antioxidants!B383:E3518,4,FALSE)&gt;5.45,"Out",IF(VLOOKUP(A397,antioxidants!B383:E3518,4,FALSE)&lt;=-3,"Out","NO"))</f>
        <v>NO</v>
      </c>
    </row>
    <row r="398" spans="1:3" hidden="1" x14ac:dyDescent="0.3">
      <c r="A398" t="s">
        <v>796</v>
      </c>
      <c r="B398" t="str">
        <f>IF(VLOOKUP(A398,antioxidants!B384:E3519,4,FALSE)&gt;5.45,"Out",IF(VLOOKUP(A398,antioxidants!B384:E3519,4,FALSE)&lt;=-3,"Out","NO"))</f>
        <v>NO</v>
      </c>
    </row>
    <row r="399" spans="1:3" x14ac:dyDescent="0.3">
      <c r="A399" s="4" t="s">
        <v>1526</v>
      </c>
      <c r="B399" s="4" t="str">
        <f>IF(VLOOKUP(A399,antioxidants!B385:E3520,4,FALSE)&gt;5.45,"Out",IF(VLOOKUP(A399,antioxidants!B385:E3520,4,FALSE)&lt;=-3,"Out","NO"))</f>
        <v>Out</v>
      </c>
      <c r="C399" s="4">
        <f>IF(B399="No","""",(VLOOKUP(A:A,antioxidants!B385:E3520,4,FALSE)))</f>
        <v>5.66</v>
      </c>
    </row>
    <row r="400" spans="1:3" hidden="1" x14ac:dyDescent="0.3">
      <c r="A400" t="s">
        <v>1829</v>
      </c>
      <c r="B400" t="str">
        <f>IF(VLOOKUP(A400,antioxidants!B386:E3521,4,FALSE)&gt;5.45,"Out",IF(VLOOKUP(A400,antioxidants!B386:E3521,4,FALSE)&lt;=-3,"Out","NO"))</f>
        <v>NO</v>
      </c>
    </row>
    <row r="401" spans="1:2" hidden="1" x14ac:dyDescent="0.3">
      <c r="A401" t="s">
        <v>1830</v>
      </c>
      <c r="B401" t="str">
        <f>IF(VLOOKUP(A401,antioxidants!B387:E3522,4,FALSE)&gt;5.45,"Out",IF(VLOOKUP(A401,antioxidants!B387:E3522,4,FALSE)&lt;=-3,"Out","NO"))</f>
        <v>NO</v>
      </c>
    </row>
    <row r="402" spans="1:2" hidden="1" x14ac:dyDescent="0.3">
      <c r="A402" t="s">
        <v>1831</v>
      </c>
      <c r="B402" t="str">
        <f>IF(VLOOKUP(A402,antioxidants!B388:E3523,4,FALSE)&gt;5.45,"Out",IF(VLOOKUP(A402,antioxidants!B388:E3523,4,FALSE)&lt;=-3,"Out","NO"))</f>
        <v>NO</v>
      </c>
    </row>
    <row r="403" spans="1:2" hidden="1" x14ac:dyDescent="0.3">
      <c r="A403" t="s">
        <v>1832</v>
      </c>
      <c r="B403" t="str">
        <f>IF(VLOOKUP(A403,antioxidants!B389:E3524,4,FALSE)&gt;5.45,"Out",IF(VLOOKUP(A403,antioxidants!B389:E3524,4,FALSE)&lt;=-3,"Out","NO"))</f>
        <v>NO</v>
      </c>
    </row>
    <row r="404" spans="1:2" hidden="1" x14ac:dyDescent="0.3">
      <c r="A404" t="s">
        <v>928</v>
      </c>
      <c r="B404" t="str">
        <f>IF(VLOOKUP(A404,antioxidants!B390:E3525,4,FALSE)&gt;5.45,"Out",IF(VLOOKUP(A404,antioxidants!B390:E3525,4,FALSE)&lt;=-3,"Out","NO"))</f>
        <v>NO</v>
      </c>
    </row>
    <row r="405" spans="1:2" hidden="1" x14ac:dyDescent="0.3">
      <c r="A405" t="s">
        <v>929</v>
      </c>
      <c r="B405" t="str">
        <f>IF(VLOOKUP(A405,antioxidants!B391:E3526,4,FALSE)&gt;5.45,"Out",IF(VLOOKUP(A405,antioxidants!B391:E3526,4,FALSE)&lt;=-3,"Out","NO"))</f>
        <v>NO</v>
      </c>
    </row>
    <row r="406" spans="1:2" hidden="1" x14ac:dyDescent="0.3">
      <c r="A406" t="s">
        <v>702</v>
      </c>
      <c r="B406" t="str">
        <f>IF(VLOOKUP(A406,antioxidants!B392:E3527,4,FALSE)&gt;5.45,"Out",IF(VLOOKUP(A406,antioxidants!B392:E3527,4,FALSE)&lt;=-3,"Out","NO"))</f>
        <v>NO</v>
      </c>
    </row>
    <row r="407" spans="1:2" hidden="1" x14ac:dyDescent="0.3">
      <c r="A407" t="s">
        <v>703</v>
      </c>
      <c r="B407" t="str">
        <f>IF(VLOOKUP(A407,antioxidants!B393:E3528,4,FALSE)&gt;5.45,"Out",IF(VLOOKUP(A407,antioxidants!B393:E3528,4,FALSE)&lt;=-3,"Out","NO"))</f>
        <v>NO</v>
      </c>
    </row>
    <row r="408" spans="1:2" hidden="1" x14ac:dyDescent="0.3">
      <c r="A408" t="s">
        <v>704</v>
      </c>
      <c r="B408" t="str">
        <f>IF(VLOOKUP(A408,antioxidants!B394:E3529,4,FALSE)&gt;5.45,"Out",IF(VLOOKUP(A408,antioxidants!B394:E3529,4,FALSE)&lt;=-3,"Out","NO"))</f>
        <v>NO</v>
      </c>
    </row>
    <row r="409" spans="1:2" hidden="1" x14ac:dyDescent="0.3">
      <c r="A409" t="s">
        <v>2810</v>
      </c>
      <c r="B409" t="str">
        <f>IF(VLOOKUP(A409,antioxidants!B395:E3530,4,FALSE)&gt;5.45,"Out",IF(VLOOKUP(A409,antioxidants!B395:E3530,4,FALSE)&lt;=-3,"Out","NO"))</f>
        <v>NO</v>
      </c>
    </row>
    <row r="410" spans="1:2" hidden="1" x14ac:dyDescent="0.3">
      <c r="A410" t="s">
        <v>2810</v>
      </c>
      <c r="B410" t="str">
        <f>IF(VLOOKUP(A410,antioxidants!B396:E3531,4,FALSE)&gt;5.45,"Out",IF(VLOOKUP(A410,antioxidants!B396:E3531,4,FALSE)&lt;=-3,"Out","NO"))</f>
        <v>NO</v>
      </c>
    </row>
    <row r="411" spans="1:2" hidden="1" x14ac:dyDescent="0.3">
      <c r="A411" t="s">
        <v>2810</v>
      </c>
      <c r="B411" t="str">
        <f>IF(VLOOKUP(A411,antioxidants!B397:E3532,4,FALSE)&gt;5.45,"Out",IF(VLOOKUP(A411,antioxidants!B397:E3532,4,FALSE)&lt;=-3,"Out","NO"))</f>
        <v>NO</v>
      </c>
    </row>
    <row r="412" spans="1:2" hidden="1" x14ac:dyDescent="0.3">
      <c r="A412" t="s">
        <v>2811</v>
      </c>
      <c r="B412" t="str">
        <f>IF(VLOOKUP(A412,antioxidants!B398:E3533,4,FALSE)&gt;5.45,"Out",IF(VLOOKUP(A412,antioxidants!B398:E3533,4,FALSE)&lt;=-3,"Out","NO"))</f>
        <v>NO</v>
      </c>
    </row>
    <row r="413" spans="1:2" hidden="1" x14ac:dyDescent="0.3">
      <c r="A413" t="s">
        <v>2812</v>
      </c>
      <c r="B413" t="str">
        <f>IF(VLOOKUP(A413,antioxidants!B399:E3534,4,FALSE)&gt;5.45,"Out",IF(VLOOKUP(A413,antioxidants!B399:E3534,4,FALSE)&lt;=-3,"Out","NO"))</f>
        <v>NO</v>
      </c>
    </row>
    <row r="414" spans="1:2" hidden="1" x14ac:dyDescent="0.3">
      <c r="A414" t="s">
        <v>2813</v>
      </c>
      <c r="B414" t="str">
        <f>IF(VLOOKUP(A414,antioxidants!B400:E3535,4,FALSE)&gt;5.45,"Out",IF(VLOOKUP(A414,antioxidants!B400:E3535,4,FALSE)&lt;=-3,"Out","NO"))</f>
        <v>NO</v>
      </c>
    </row>
    <row r="415" spans="1:2" hidden="1" x14ac:dyDescent="0.3">
      <c r="A415" t="s">
        <v>2813</v>
      </c>
      <c r="B415" t="str">
        <f>IF(VLOOKUP(A415,antioxidants!B401:E3536,4,FALSE)&gt;5.45,"Out",IF(VLOOKUP(A415,antioxidants!B401:E3536,4,FALSE)&lt;=-3,"Out","NO"))</f>
        <v>NO</v>
      </c>
    </row>
    <row r="416" spans="1:2" hidden="1" x14ac:dyDescent="0.3">
      <c r="A416" t="s">
        <v>2813</v>
      </c>
      <c r="B416" t="str">
        <f>IF(VLOOKUP(A416,antioxidants!B402:E3537,4,FALSE)&gt;5.45,"Out",IF(VLOOKUP(A416,antioxidants!B402:E3537,4,FALSE)&lt;=-3,"Out","NO"))</f>
        <v>NO</v>
      </c>
    </row>
    <row r="417" spans="1:3" hidden="1" x14ac:dyDescent="0.3">
      <c r="A417" t="s">
        <v>2814</v>
      </c>
      <c r="B417" t="str">
        <f>IF(VLOOKUP(A417,antioxidants!B403:E3538,4,FALSE)&gt;5.45,"Out",IF(VLOOKUP(A417,antioxidants!B403:E3538,4,FALSE)&lt;=-3,"Out","NO"))</f>
        <v>NO</v>
      </c>
    </row>
    <row r="418" spans="1:3" hidden="1" x14ac:dyDescent="0.3">
      <c r="A418" t="s">
        <v>2815</v>
      </c>
      <c r="B418" t="str">
        <f>IF(VLOOKUP(A418,antioxidants!B404:E3539,4,FALSE)&gt;5.45,"Out",IF(VLOOKUP(A418,antioxidants!B404:E3539,4,FALSE)&lt;=-3,"Out","NO"))</f>
        <v>NO</v>
      </c>
    </row>
    <row r="419" spans="1:3" hidden="1" x14ac:dyDescent="0.3">
      <c r="A419" t="s">
        <v>2816</v>
      </c>
      <c r="B419" t="str">
        <f>IF(VLOOKUP(A419,antioxidants!B405:E3540,4,FALSE)&gt;5.45,"Out",IF(VLOOKUP(A419,antioxidants!B405:E3540,4,FALSE)&lt;=-3,"Out","NO"))</f>
        <v>NO</v>
      </c>
    </row>
    <row r="420" spans="1:3" x14ac:dyDescent="0.3">
      <c r="A420" s="4" t="s">
        <v>599</v>
      </c>
      <c r="B420" s="4" t="str">
        <f>IF(VLOOKUP(A420,antioxidants!B406:E3541,4,FALSE)&gt;5.45,"Out",IF(VLOOKUP(A420,antioxidants!B406:E3541,4,FALSE)&lt;=-3,"Out","NO"))</f>
        <v>Out</v>
      </c>
      <c r="C420" s="4">
        <f>IF(B420="No","""",(VLOOKUP(A:A,antioxidants!B406:E3541,4,FALSE)))</f>
        <v>13.74</v>
      </c>
    </row>
    <row r="421" spans="1:3" hidden="1" x14ac:dyDescent="0.3">
      <c r="A421" t="s">
        <v>798</v>
      </c>
      <c r="B421" t="str">
        <f>IF(VLOOKUP(A421,antioxidants!B407:E3542,4,FALSE)&gt;5.45,"Out",IF(VLOOKUP(A421,antioxidants!B407:E3542,4,FALSE)&lt;=-3,"Out","NO"))</f>
        <v>NO</v>
      </c>
    </row>
    <row r="422" spans="1:3" hidden="1" x14ac:dyDescent="0.3">
      <c r="A422" t="s">
        <v>800</v>
      </c>
      <c r="B422" t="str">
        <f>IF(VLOOKUP(A422,antioxidants!B408:E3543,4,FALSE)&gt;5.45,"Out",IF(VLOOKUP(A422,antioxidants!B408:E3543,4,FALSE)&lt;=-3,"Out","NO"))</f>
        <v>NO</v>
      </c>
    </row>
    <row r="423" spans="1:3" hidden="1" x14ac:dyDescent="0.3">
      <c r="A423" t="s">
        <v>801</v>
      </c>
      <c r="B423" t="str">
        <f>IF(VLOOKUP(A423,antioxidants!B409:E3544,4,FALSE)&gt;5.45,"Out",IF(VLOOKUP(A423,antioxidants!B409:E3544,4,FALSE)&lt;=-3,"Out","NO"))</f>
        <v>NO</v>
      </c>
    </row>
    <row r="424" spans="1:3" hidden="1" x14ac:dyDescent="0.3">
      <c r="A424" t="s">
        <v>802</v>
      </c>
      <c r="B424" t="str">
        <f>IF(VLOOKUP(A424,antioxidants!B410:E3545,4,FALSE)&gt;5.45,"Out",IF(VLOOKUP(A424,antioxidants!B410:E3545,4,FALSE)&lt;=-3,"Out","NO"))</f>
        <v>NO</v>
      </c>
    </row>
    <row r="425" spans="1:3" hidden="1" x14ac:dyDescent="0.3">
      <c r="A425" t="s">
        <v>804</v>
      </c>
      <c r="B425" t="str">
        <f>IF(VLOOKUP(A425,antioxidants!B411:E3546,4,FALSE)&gt;5.45,"Out",IF(VLOOKUP(A425,antioxidants!B411:E3546,4,FALSE)&lt;=-3,"Out","NO"))</f>
        <v>NO</v>
      </c>
    </row>
    <row r="426" spans="1:3" hidden="1" x14ac:dyDescent="0.3">
      <c r="A426" t="s">
        <v>805</v>
      </c>
      <c r="B426" t="str">
        <f>IF(VLOOKUP(A426,antioxidants!B412:E3547,4,FALSE)&gt;5.45,"Out",IF(VLOOKUP(A426,antioxidants!B412:E3547,4,FALSE)&lt;=-3,"Out","NO"))</f>
        <v>NO</v>
      </c>
    </row>
    <row r="427" spans="1:3" hidden="1" x14ac:dyDescent="0.3">
      <c r="A427" t="s">
        <v>806</v>
      </c>
      <c r="B427" t="str">
        <f>IF(VLOOKUP(A427,antioxidants!B413:E3548,4,FALSE)&gt;5.45,"Out",IF(VLOOKUP(A427,antioxidants!B413:E3548,4,FALSE)&lt;=-3,"Out","NO"))</f>
        <v>NO</v>
      </c>
    </row>
    <row r="428" spans="1:3" hidden="1" x14ac:dyDescent="0.3">
      <c r="A428" t="s">
        <v>807</v>
      </c>
      <c r="B428" t="str">
        <f>IF(VLOOKUP(A428,antioxidants!B414:E3549,4,FALSE)&gt;5.45,"Out",IF(VLOOKUP(A428,antioxidants!B414:E3549,4,FALSE)&lt;=-3,"Out","NO"))</f>
        <v>NO</v>
      </c>
    </row>
    <row r="429" spans="1:3" hidden="1" x14ac:dyDescent="0.3">
      <c r="A429" t="s">
        <v>808</v>
      </c>
      <c r="B429" t="str">
        <f>IF(VLOOKUP(A429,antioxidants!B415:E3550,4,FALSE)&gt;5.45,"Out",IF(VLOOKUP(A429,antioxidants!B415:E3550,4,FALSE)&lt;=-3,"Out","NO"))</f>
        <v>NO</v>
      </c>
    </row>
    <row r="430" spans="1:3" hidden="1" x14ac:dyDescent="0.3">
      <c r="A430" t="s">
        <v>809</v>
      </c>
      <c r="B430" t="str">
        <f>IF(VLOOKUP(A430,antioxidants!B416:E3551,4,FALSE)&gt;5.45,"Out",IF(VLOOKUP(A430,antioxidants!B416:E3551,4,FALSE)&lt;=-3,"Out","NO"))</f>
        <v>NO</v>
      </c>
    </row>
    <row r="431" spans="1:3" hidden="1" x14ac:dyDescent="0.3">
      <c r="A431" t="s">
        <v>810</v>
      </c>
      <c r="B431" t="str">
        <f>IF(VLOOKUP(A431,antioxidants!B417:E3552,4,FALSE)&gt;5.45,"Out",IF(VLOOKUP(A431,antioxidants!B417:E3552,4,FALSE)&lt;=-3,"Out","NO"))</f>
        <v>NO</v>
      </c>
    </row>
    <row r="432" spans="1:3" hidden="1" x14ac:dyDescent="0.3">
      <c r="A432" t="s">
        <v>811</v>
      </c>
      <c r="B432" t="str">
        <f>IF(VLOOKUP(A432,antioxidants!B418:E3553,4,FALSE)&gt;5.45,"Out",IF(VLOOKUP(A432,antioxidants!B418:E3553,4,FALSE)&lt;=-3,"Out","NO"))</f>
        <v>NO</v>
      </c>
    </row>
    <row r="433" spans="1:3" hidden="1" x14ac:dyDescent="0.3">
      <c r="A433" t="s">
        <v>812</v>
      </c>
      <c r="B433" t="str">
        <f>IF(VLOOKUP(A433,antioxidants!B419:E3554,4,FALSE)&gt;5.45,"Out",IF(VLOOKUP(A433,antioxidants!B419:E3554,4,FALSE)&lt;=-3,"Out","NO"))</f>
        <v>NO</v>
      </c>
    </row>
    <row r="434" spans="1:3" x14ac:dyDescent="0.3">
      <c r="A434" s="4" t="s">
        <v>2460</v>
      </c>
      <c r="B434" s="4" t="str">
        <f>IF(VLOOKUP(A434,antioxidants!B420:E3555,4,FALSE)&gt;5.45,"Out",IF(VLOOKUP(A434,antioxidants!B420:E3555,4,FALSE)&lt;=-3,"Out","NO"))</f>
        <v>Out</v>
      </c>
      <c r="C434" s="4">
        <f>IF(B434="No","""",(VLOOKUP(A:A,antioxidants!B420:E3555,4,FALSE)))</f>
        <v>6.65</v>
      </c>
    </row>
    <row r="435" spans="1:3" x14ac:dyDescent="0.3">
      <c r="A435" s="4" t="s">
        <v>1527</v>
      </c>
      <c r="B435" s="4" t="str">
        <f>IF(VLOOKUP(A435,antioxidants!B421:E3556,4,FALSE)&gt;5.45,"Out",IF(VLOOKUP(A435,antioxidants!B421:E3556,4,FALSE)&lt;=-3,"Out","NO"))</f>
        <v>Out</v>
      </c>
      <c r="C435" s="4">
        <f>IF(B435="No","""",(VLOOKUP(A:A,antioxidants!B421:E3556,4,FALSE)))</f>
        <v>19.14</v>
      </c>
    </row>
    <row r="436" spans="1:3" hidden="1" x14ac:dyDescent="0.3">
      <c r="A436" t="s">
        <v>601</v>
      </c>
      <c r="B436" t="str">
        <f>IF(VLOOKUP(A436,antioxidants!B422:E3557,4,FALSE)&gt;5.45,"Out",IF(VLOOKUP(A436,antioxidants!B422:E3557,4,FALSE)&lt;=-3,"Out","NO"))</f>
        <v>NO</v>
      </c>
    </row>
    <row r="437" spans="1:3" hidden="1" x14ac:dyDescent="0.3">
      <c r="A437" t="s">
        <v>602</v>
      </c>
      <c r="B437" t="str">
        <f>IF(VLOOKUP(A437,antioxidants!B423:E3558,4,FALSE)&gt;5.45,"Out",IF(VLOOKUP(A437,antioxidants!B423:E3558,4,FALSE)&lt;=-3,"Out","NO"))</f>
        <v>NO</v>
      </c>
    </row>
    <row r="438" spans="1:3" hidden="1" x14ac:dyDescent="0.3">
      <c r="A438" t="s">
        <v>604</v>
      </c>
      <c r="B438" t="str">
        <f>IF(VLOOKUP(A438,antioxidants!B424:E3559,4,FALSE)&gt;5.45,"Out",IF(VLOOKUP(A438,antioxidants!B424:E3559,4,FALSE)&lt;=-3,"Out","NO"))</f>
        <v>NO</v>
      </c>
    </row>
    <row r="439" spans="1:3" hidden="1" x14ac:dyDescent="0.3">
      <c r="A439" t="s">
        <v>930</v>
      </c>
      <c r="B439" t="str">
        <f>IF(VLOOKUP(A439,antioxidants!B425:E3560,4,FALSE)&gt;5.45,"Out",IF(VLOOKUP(A439,antioxidants!B425:E3560,4,FALSE)&lt;=-3,"Out","NO"))</f>
        <v>NO</v>
      </c>
    </row>
    <row r="440" spans="1:3" hidden="1" x14ac:dyDescent="0.3">
      <c r="A440" t="s">
        <v>930</v>
      </c>
      <c r="B440" t="str">
        <f>IF(VLOOKUP(A440,antioxidants!B426:E3561,4,FALSE)&gt;5.45,"Out",IF(VLOOKUP(A440,antioxidants!B426:E3561,4,FALSE)&lt;=-3,"Out","NO"))</f>
        <v>NO</v>
      </c>
    </row>
    <row r="441" spans="1:3" hidden="1" x14ac:dyDescent="0.3">
      <c r="A441" t="s">
        <v>932</v>
      </c>
      <c r="B441" t="str">
        <f>IF(VLOOKUP(A441,antioxidants!B427:E3562,4,FALSE)&gt;5.45,"Out",IF(VLOOKUP(A441,antioxidants!B427:E3562,4,FALSE)&lt;=-3,"Out","NO"))</f>
        <v>NO</v>
      </c>
    </row>
    <row r="442" spans="1:3" hidden="1" x14ac:dyDescent="0.3">
      <c r="A442" t="s">
        <v>932</v>
      </c>
      <c r="B442" t="str">
        <f>IF(VLOOKUP(A442,antioxidants!B428:E3563,4,FALSE)&gt;5.45,"Out",IF(VLOOKUP(A442,antioxidants!B428:E3563,4,FALSE)&lt;=-3,"Out","NO"))</f>
        <v>NO</v>
      </c>
    </row>
    <row r="443" spans="1:3" hidden="1" x14ac:dyDescent="0.3">
      <c r="A443" t="s">
        <v>932</v>
      </c>
      <c r="B443" t="str">
        <f>IF(VLOOKUP(A443,antioxidants!B429:E3564,4,FALSE)&gt;5.45,"Out",IF(VLOOKUP(A443,antioxidants!B429:E3564,4,FALSE)&lt;=-3,"Out","NO"))</f>
        <v>NO</v>
      </c>
    </row>
    <row r="444" spans="1:3" hidden="1" x14ac:dyDescent="0.3">
      <c r="A444" t="s">
        <v>932</v>
      </c>
      <c r="B444" t="str">
        <f>IF(VLOOKUP(A444,antioxidants!B430:E3565,4,FALSE)&gt;5.45,"Out",IF(VLOOKUP(A444,antioxidants!B430:E3565,4,FALSE)&lt;=-3,"Out","NO"))</f>
        <v>NO</v>
      </c>
    </row>
    <row r="445" spans="1:3" hidden="1" x14ac:dyDescent="0.3">
      <c r="A445" t="s">
        <v>937</v>
      </c>
      <c r="B445" t="str">
        <f>IF(VLOOKUP(A445,antioxidants!B431:E3566,4,FALSE)&gt;5.45,"Out",IF(VLOOKUP(A445,antioxidants!B431:E3566,4,FALSE)&lt;=-3,"Out","NO"))</f>
        <v>NO</v>
      </c>
    </row>
    <row r="446" spans="1:3" hidden="1" x14ac:dyDescent="0.3">
      <c r="A446" t="s">
        <v>2817</v>
      </c>
      <c r="B446" t="str">
        <f>IF(VLOOKUP(A446,antioxidants!B432:E3567,4,FALSE)&gt;5.45,"Out",IF(VLOOKUP(A446,antioxidants!B432:E3567,4,FALSE)&lt;=-3,"Out","NO"))</f>
        <v>NO</v>
      </c>
    </row>
    <row r="447" spans="1:3" hidden="1" x14ac:dyDescent="0.3">
      <c r="A447" t="s">
        <v>508</v>
      </c>
      <c r="B447" t="str">
        <f>IF(VLOOKUP(A447,antioxidants!B433:E3568,4,FALSE)&gt;5.45,"Out",IF(VLOOKUP(A447,antioxidants!B433:E3568,4,FALSE)&lt;=-3,"Out","NO"))</f>
        <v>NO</v>
      </c>
    </row>
    <row r="448" spans="1:3" hidden="1" x14ac:dyDescent="0.3">
      <c r="A448" t="s">
        <v>2461</v>
      </c>
      <c r="B448" t="str">
        <f>IF(VLOOKUP(A448,antioxidants!B434:E3569,4,FALSE)&gt;5.45,"Out",IF(VLOOKUP(A448,antioxidants!B434:E3569,4,FALSE)&lt;=-3,"Out","NO"))</f>
        <v>NO</v>
      </c>
    </row>
    <row r="449" spans="1:2" hidden="1" x14ac:dyDescent="0.3">
      <c r="A449" t="s">
        <v>2463</v>
      </c>
      <c r="B449" t="str">
        <f>IF(VLOOKUP(A449,antioxidants!B435:E3570,4,FALSE)&gt;5.45,"Out",IF(VLOOKUP(A449,antioxidants!B435:E3570,4,FALSE)&lt;=-3,"Out","NO"))</f>
        <v>NO</v>
      </c>
    </row>
    <row r="450" spans="1:2" hidden="1" x14ac:dyDescent="0.3">
      <c r="A450" t="s">
        <v>2464</v>
      </c>
      <c r="B450" t="str">
        <f>IF(VLOOKUP(A450,antioxidants!B436:E3571,4,FALSE)&gt;5.45,"Out",IF(VLOOKUP(A450,antioxidants!B436:E3571,4,FALSE)&lt;=-3,"Out","NO"))</f>
        <v>NO</v>
      </c>
    </row>
    <row r="451" spans="1:2" hidden="1" x14ac:dyDescent="0.3">
      <c r="A451" t="s">
        <v>2466</v>
      </c>
      <c r="B451" t="str">
        <f>IF(VLOOKUP(A451,antioxidants!B437:E3572,4,FALSE)&gt;5.45,"Out",IF(VLOOKUP(A451,antioxidants!B437:E3572,4,FALSE)&lt;=-3,"Out","NO"))</f>
        <v>NO</v>
      </c>
    </row>
    <row r="452" spans="1:2" hidden="1" x14ac:dyDescent="0.3">
      <c r="A452" t="s">
        <v>606</v>
      </c>
      <c r="B452" t="str">
        <f>IF(VLOOKUP(A452,antioxidants!B438:E3573,4,FALSE)&gt;5.45,"Out",IF(VLOOKUP(A452,antioxidants!B438:E3573,4,FALSE)&lt;=-3,"Out","NO"))</f>
        <v>NO</v>
      </c>
    </row>
    <row r="453" spans="1:2" hidden="1" x14ac:dyDescent="0.3">
      <c r="A453" t="s">
        <v>608</v>
      </c>
      <c r="B453" t="str">
        <f>IF(VLOOKUP(A453,antioxidants!B439:E3574,4,FALSE)&gt;5.45,"Out",IF(VLOOKUP(A453,antioxidants!B439:E3574,4,FALSE)&lt;=-3,"Out","NO"))</f>
        <v>NO</v>
      </c>
    </row>
    <row r="454" spans="1:2" hidden="1" x14ac:dyDescent="0.3">
      <c r="A454" t="s">
        <v>2467</v>
      </c>
      <c r="B454" t="str">
        <f>IF(VLOOKUP(A454,antioxidants!B440:E3575,4,FALSE)&gt;5.45,"Out",IF(VLOOKUP(A454,antioxidants!B440:E3575,4,FALSE)&lt;=-3,"Out","NO"))</f>
        <v>NO</v>
      </c>
    </row>
    <row r="455" spans="1:2" hidden="1" x14ac:dyDescent="0.3">
      <c r="A455" t="s">
        <v>2467</v>
      </c>
      <c r="B455" t="str">
        <f>IF(VLOOKUP(A455,antioxidants!B441:E3576,4,FALSE)&gt;5.45,"Out",IF(VLOOKUP(A455,antioxidants!B441:E3576,4,FALSE)&lt;=-3,"Out","NO"))</f>
        <v>NO</v>
      </c>
    </row>
    <row r="456" spans="1:2" hidden="1" x14ac:dyDescent="0.3">
      <c r="A456" t="s">
        <v>2468</v>
      </c>
      <c r="B456" t="str">
        <f>IF(VLOOKUP(A456,antioxidants!B442:E3577,4,FALSE)&gt;5.45,"Out",IF(VLOOKUP(A456,antioxidants!B442:E3577,4,FALSE)&lt;=-3,"Out","NO"))</f>
        <v>NO</v>
      </c>
    </row>
    <row r="457" spans="1:2" hidden="1" x14ac:dyDescent="0.3">
      <c r="A457" t="s">
        <v>2469</v>
      </c>
      <c r="B457" t="str">
        <f>IF(VLOOKUP(A457,antioxidants!B443:E3578,4,FALSE)&gt;5.45,"Out",IF(VLOOKUP(A457,antioxidants!B443:E3578,4,FALSE)&lt;=-3,"Out","NO"))</f>
        <v>NO</v>
      </c>
    </row>
    <row r="458" spans="1:2" hidden="1" x14ac:dyDescent="0.3">
      <c r="A458" t="s">
        <v>2470</v>
      </c>
      <c r="B458" t="str">
        <f>IF(VLOOKUP(A458,antioxidants!B444:E3579,4,FALSE)&gt;5.45,"Out",IF(VLOOKUP(A458,antioxidants!B444:E3579,4,FALSE)&lt;=-3,"Out","NO"))</f>
        <v>NO</v>
      </c>
    </row>
    <row r="459" spans="1:2" hidden="1" x14ac:dyDescent="0.3">
      <c r="A459" t="s">
        <v>2470</v>
      </c>
      <c r="B459" t="str">
        <f>IF(VLOOKUP(A459,antioxidants!B445:E3580,4,FALSE)&gt;5.45,"Out",IF(VLOOKUP(A459,antioxidants!B445:E3580,4,FALSE)&lt;=-3,"Out","NO"))</f>
        <v>NO</v>
      </c>
    </row>
    <row r="460" spans="1:2" hidden="1" x14ac:dyDescent="0.3">
      <c r="A460" t="s">
        <v>2471</v>
      </c>
      <c r="B460" t="str">
        <f>IF(VLOOKUP(A460,antioxidants!B446:E3581,4,FALSE)&gt;5.45,"Out",IF(VLOOKUP(A460,antioxidants!B446:E3581,4,FALSE)&lt;=-3,"Out","NO"))</f>
        <v>NO</v>
      </c>
    </row>
    <row r="461" spans="1:2" hidden="1" x14ac:dyDescent="0.3">
      <c r="A461" t="s">
        <v>2471</v>
      </c>
      <c r="B461" t="str">
        <f>IF(VLOOKUP(A461,antioxidants!B447:E3582,4,FALSE)&gt;5.45,"Out",IF(VLOOKUP(A461,antioxidants!B447:E3582,4,FALSE)&lt;=-3,"Out","NO"))</f>
        <v>NO</v>
      </c>
    </row>
    <row r="462" spans="1:2" hidden="1" x14ac:dyDescent="0.3">
      <c r="A462" t="s">
        <v>2472</v>
      </c>
      <c r="B462" t="str">
        <f>IF(VLOOKUP(A462,antioxidants!B448:E3583,4,FALSE)&gt;5.45,"Out",IF(VLOOKUP(A462,antioxidants!B448:E3583,4,FALSE)&lt;=-3,"Out","NO"))</f>
        <v>NO</v>
      </c>
    </row>
    <row r="463" spans="1:2" hidden="1" x14ac:dyDescent="0.3">
      <c r="A463" t="s">
        <v>2819</v>
      </c>
      <c r="B463" t="str">
        <f>IF(VLOOKUP(A463,antioxidants!B449:E3584,4,FALSE)&gt;5.45,"Out",IF(VLOOKUP(A463,antioxidants!B449:E3584,4,FALSE)&lt;=-3,"Out","NO"))</f>
        <v>NO</v>
      </c>
    </row>
    <row r="464" spans="1:2" hidden="1" x14ac:dyDescent="0.3">
      <c r="A464" t="s">
        <v>2820</v>
      </c>
      <c r="B464" t="str">
        <f>IF(VLOOKUP(A464,antioxidants!B450:E3585,4,FALSE)&gt;5.45,"Out",IF(VLOOKUP(A464,antioxidants!B450:E3585,4,FALSE)&lt;=-3,"Out","NO"))</f>
        <v>NO</v>
      </c>
    </row>
    <row r="465" spans="1:2" hidden="1" x14ac:dyDescent="0.3">
      <c r="A465" t="s">
        <v>2821</v>
      </c>
      <c r="B465" t="str">
        <f>IF(VLOOKUP(A465,antioxidants!B451:E3586,4,FALSE)&gt;5.45,"Out",IF(VLOOKUP(A465,antioxidants!B451:E3586,4,FALSE)&lt;=-3,"Out","NO"))</f>
        <v>NO</v>
      </c>
    </row>
    <row r="466" spans="1:2" hidden="1" x14ac:dyDescent="0.3">
      <c r="A466" t="s">
        <v>2821</v>
      </c>
      <c r="B466" t="str">
        <f>IF(VLOOKUP(A466,antioxidants!B452:E3587,4,FALSE)&gt;5.45,"Out",IF(VLOOKUP(A466,antioxidants!B452:E3587,4,FALSE)&lt;=-3,"Out","NO"))</f>
        <v>NO</v>
      </c>
    </row>
    <row r="467" spans="1:2" hidden="1" x14ac:dyDescent="0.3">
      <c r="A467" t="s">
        <v>2821</v>
      </c>
      <c r="B467" t="str">
        <f>IF(VLOOKUP(A467,antioxidants!B453:E3588,4,FALSE)&gt;5.45,"Out",IF(VLOOKUP(A467,antioxidants!B453:E3588,4,FALSE)&lt;=-3,"Out","NO"))</f>
        <v>NO</v>
      </c>
    </row>
    <row r="468" spans="1:2" hidden="1" x14ac:dyDescent="0.3">
      <c r="A468" t="s">
        <v>2821</v>
      </c>
      <c r="B468" t="str">
        <f>IF(VLOOKUP(A468,antioxidants!B454:E3589,4,FALSE)&gt;5.45,"Out",IF(VLOOKUP(A468,antioxidants!B454:E3589,4,FALSE)&lt;=-3,"Out","NO"))</f>
        <v>NO</v>
      </c>
    </row>
    <row r="469" spans="1:2" hidden="1" x14ac:dyDescent="0.3">
      <c r="A469" t="s">
        <v>2822</v>
      </c>
      <c r="B469" t="str">
        <f>IF(VLOOKUP(A469,antioxidants!B455:E3590,4,FALSE)&gt;5.45,"Out",IF(VLOOKUP(A469,antioxidants!B455:E3590,4,FALSE)&lt;=-3,"Out","NO"))</f>
        <v>NO</v>
      </c>
    </row>
    <row r="470" spans="1:2" hidden="1" x14ac:dyDescent="0.3">
      <c r="A470" t="s">
        <v>2824</v>
      </c>
      <c r="B470" t="str">
        <f>IF(VLOOKUP(A470,antioxidants!B456:E3591,4,FALSE)&gt;5.45,"Out",IF(VLOOKUP(A470,antioxidants!B456:E3591,4,FALSE)&lt;=-3,"Out","NO"))</f>
        <v>NO</v>
      </c>
    </row>
    <row r="471" spans="1:2" hidden="1" x14ac:dyDescent="0.3">
      <c r="A471" t="s">
        <v>2824</v>
      </c>
      <c r="B471" t="str">
        <f>IF(VLOOKUP(A471,antioxidants!B457:E3592,4,FALSE)&gt;5.45,"Out",IF(VLOOKUP(A471,antioxidants!B457:E3592,4,FALSE)&lt;=-3,"Out","NO"))</f>
        <v>NO</v>
      </c>
    </row>
    <row r="472" spans="1:2" hidden="1" x14ac:dyDescent="0.3">
      <c r="A472" t="s">
        <v>2825</v>
      </c>
      <c r="B472" t="str">
        <f>IF(VLOOKUP(A472,antioxidants!B458:E3593,4,FALSE)&gt;5.45,"Out",IF(VLOOKUP(A472,antioxidants!B458:E3593,4,FALSE)&lt;=-3,"Out","NO"))</f>
        <v>NO</v>
      </c>
    </row>
    <row r="473" spans="1:2" hidden="1" x14ac:dyDescent="0.3">
      <c r="A473" t="s">
        <v>2826</v>
      </c>
      <c r="B473" t="str">
        <f>IF(VLOOKUP(A473,antioxidants!B459:E3594,4,FALSE)&gt;5.45,"Out",IF(VLOOKUP(A473,antioxidants!B459:E3594,4,FALSE)&lt;=-3,"Out","NO"))</f>
        <v>NO</v>
      </c>
    </row>
    <row r="474" spans="1:2" hidden="1" x14ac:dyDescent="0.3">
      <c r="A474" t="s">
        <v>2827</v>
      </c>
      <c r="B474" t="str">
        <f>IF(VLOOKUP(A474,antioxidants!B460:E3595,4,FALSE)&gt;5.45,"Out",IF(VLOOKUP(A474,antioxidants!B460:E3595,4,FALSE)&lt;=-3,"Out","NO"))</f>
        <v>NO</v>
      </c>
    </row>
    <row r="475" spans="1:2" hidden="1" x14ac:dyDescent="0.3">
      <c r="A475" t="s">
        <v>2828</v>
      </c>
      <c r="B475" t="str">
        <f>IF(VLOOKUP(A475,antioxidants!B461:E3596,4,FALSE)&gt;5.45,"Out",IF(VLOOKUP(A475,antioxidants!B461:E3596,4,FALSE)&lt;=-3,"Out","NO"))</f>
        <v>NO</v>
      </c>
    </row>
    <row r="476" spans="1:2" hidden="1" x14ac:dyDescent="0.3">
      <c r="A476" t="s">
        <v>2828</v>
      </c>
      <c r="B476" t="str">
        <f>IF(VLOOKUP(A476,antioxidants!B462:E3597,4,FALSE)&gt;5.45,"Out",IF(VLOOKUP(A476,antioxidants!B462:E3597,4,FALSE)&lt;=-3,"Out","NO"))</f>
        <v>NO</v>
      </c>
    </row>
    <row r="477" spans="1:2" hidden="1" x14ac:dyDescent="0.3">
      <c r="A477" t="s">
        <v>2829</v>
      </c>
      <c r="B477" t="str">
        <f>IF(VLOOKUP(A477,antioxidants!B463:E3598,4,FALSE)&gt;5.45,"Out",IF(VLOOKUP(A477,antioxidants!B463:E3598,4,FALSE)&lt;=-3,"Out","NO"))</f>
        <v>NO</v>
      </c>
    </row>
    <row r="478" spans="1:2" hidden="1" x14ac:dyDescent="0.3">
      <c r="A478" t="s">
        <v>2829</v>
      </c>
      <c r="B478" t="str">
        <f>IF(VLOOKUP(A478,antioxidants!B464:E3599,4,FALSE)&gt;5.45,"Out",IF(VLOOKUP(A478,antioxidants!B464:E3599,4,FALSE)&lt;=-3,"Out","NO"))</f>
        <v>NO</v>
      </c>
    </row>
    <row r="479" spans="1:2" hidden="1" x14ac:dyDescent="0.3">
      <c r="A479" t="s">
        <v>2830</v>
      </c>
      <c r="B479" t="str">
        <f>IF(VLOOKUP(A479,antioxidants!B465:E3600,4,FALSE)&gt;5.45,"Out",IF(VLOOKUP(A479,antioxidants!B465:E3600,4,FALSE)&lt;=-3,"Out","NO"))</f>
        <v>NO</v>
      </c>
    </row>
    <row r="480" spans="1:2" hidden="1" x14ac:dyDescent="0.3">
      <c r="A480" t="s">
        <v>2830</v>
      </c>
      <c r="B480" t="str">
        <f>IF(VLOOKUP(A480,antioxidants!B466:E3601,4,FALSE)&gt;5.45,"Out",IF(VLOOKUP(A480,antioxidants!B466:E3601,4,FALSE)&lt;=-3,"Out","NO"))</f>
        <v>NO</v>
      </c>
    </row>
    <row r="481" spans="1:3" hidden="1" x14ac:dyDescent="0.3">
      <c r="A481" t="s">
        <v>2831</v>
      </c>
      <c r="B481" t="str">
        <f>IF(VLOOKUP(A481,antioxidants!B467:E3602,4,FALSE)&gt;5.45,"Out",IF(VLOOKUP(A481,antioxidants!B467:E3602,4,FALSE)&lt;=-3,"Out","NO"))</f>
        <v>NO</v>
      </c>
    </row>
    <row r="482" spans="1:3" hidden="1" x14ac:dyDescent="0.3">
      <c r="A482" t="s">
        <v>2832</v>
      </c>
      <c r="B482" t="str">
        <f>IF(VLOOKUP(A482,antioxidants!B468:E3603,4,FALSE)&gt;5.45,"Out",IF(VLOOKUP(A482,antioxidants!B468:E3603,4,FALSE)&lt;=-3,"Out","NO"))</f>
        <v>NO</v>
      </c>
    </row>
    <row r="483" spans="1:3" hidden="1" x14ac:dyDescent="0.3">
      <c r="A483" t="s">
        <v>2833</v>
      </c>
      <c r="B483" t="str">
        <f>IF(VLOOKUP(A483,antioxidants!B469:E3604,4,FALSE)&gt;5.45,"Out",IF(VLOOKUP(A483,antioxidants!B469:E3604,4,FALSE)&lt;=-3,"Out","NO"))</f>
        <v>NO</v>
      </c>
    </row>
    <row r="484" spans="1:3" x14ac:dyDescent="0.3">
      <c r="A484" s="4" t="s">
        <v>1528</v>
      </c>
      <c r="B484" s="4" t="str">
        <f>IF(VLOOKUP(A484,antioxidants!B470:E3605,4,FALSE)&gt;5.45,"Out",IF(VLOOKUP(A484,antioxidants!B470:E3605,4,FALSE)&lt;=-3,"Out","NO"))</f>
        <v>Out</v>
      </c>
      <c r="C484" s="4">
        <f>IF(B484="No","""",(VLOOKUP(A:A,antioxidants!B470:E3605,4,FALSE)))</f>
        <v>47.15</v>
      </c>
    </row>
    <row r="485" spans="1:3" hidden="1" x14ac:dyDescent="0.3">
      <c r="A485" t="s">
        <v>1995</v>
      </c>
      <c r="B485" t="str">
        <f>IF(VLOOKUP(A485,antioxidants!B471:E3606,4,FALSE)&gt;5.45,"Out",IF(VLOOKUP(A485,antioxidants!B471:E3606,4,FALSE)&lt;=-3,"Out","NO"))</f>
        <v>NO</v>
      </c>
    </row>
    <row r="486" spans="1:3" hidden="1" x14ac:dyDescent="0.3">
      <c r="A486" t="s">
        <v>1997</v>
      </c>
      <c r="B486" t="str">
        <f>IF(VLOOKUP(A486,antioxidants!B472:E3607,4,FALSE)&gt;5.45,"Out",IF(VLOOKUP(A486,antioxidants!B472:E3607,4,FALSE)&lt;=-3,"Out","NO"))</f>
        <v>NO</v>
      </c>
    </row>
    <row r="487" spans="1:3" hidden="1" x14ac:dyDescent="0.3">
      <c r="A487" t="s">
        <v>2834</v>
      </c>
      <c r="B487" t="str">
        <f>IF(VLOOKUP(A487,antioxidants!B473:E3608,4,FALSE)&gt;5.45,"Out",IF(VLOOKUP(A487,antioxidants!B473:E3608,4,FALSE)&lt;=-3,"Out","NO"))</f>
        <v>NO</v>
      </c>
    </row>
    <row r="488" spans="1:3" x14ac:dyDescent="0.3">
      <c r="A488" s="4" t="s">
        <v>3062</v>
      </c>
      <c r="B488" s="4" t="str">
        <f>IF(VLOOKUP(A488,antioxidants!B474:E3609,4,FALSE)&gt;5.45,"Out",IF(VLOOKUP(A488,antioxidants!B474:E3609,4,FALSE)&lt;=-3,"Out","NO"))</f>
        <v>Out</v>
      </c>
      <c r="C488" s="4">
        <f>IF(B488="No","""",(VLOOKUP(A:A,antioxidants!B474:E3609,4,FALSE)))</f>
        <v>536.04999999999995</v>
      </c>
    </row>
    <row r="489" spans="1:3" hidden="1" x14ac:dyDescent="0.3">
      <c r="A489" t="s">
        <v>2836</v>
      </c>
      <c r="B489" t="str">
        <f>IF(VLOOKUP(A489,antioxidants!B475:E3610,4,FALSE)&gt;5.45,"Out",IF(VLOOKUP(A489,antioxidants!B475:E3610,4,FALSE)&lt;=-3,"Out","NO"))</f>
        <v>NO</v>
      </c>
    </row>
    <row r="490" spans="1:3" hidden="1" x14ac:dyDescent="0.3">
      <c r="A490" t="s">
        <v>2836</v>
      </c>
      <c r="B490" t="str">
        <f>IF(VLOOKUP(A490,antioxidants!B476:E3611,4,FALSE)&gt;5.45,"Out",IF(VLOOKUP(A490,antioxidants!B476:E3611,4,FALSE)&lt;=-3,"Out","NO"))</f>
        <v>NO</v>
      </c>
    </row>
    <row r="491" spans="1:3" hidden="1" x14ac:dyDescent="0.3">
      <c r="A491" t="s">
        <v>2837</v>
      </c>
      <c r="B491" t="str">
        <f>IF(VLOOKUP(A491,antioxidants!B477:E3612,4,FALSE)&gt;5.45,"Out",IF(VLOOKUP(A491,antioxidants!B477:E3612,4,FALSE)&lt;=-3,"Out","NO"))</f>
        <v>NO</v>
      </c>
    </row>
    <row r="492" spans="1:3" hidden="1" x14ac:dyDescent="0.3">
      <c r="A492" t="s">
        <v>2839</v>
      </c>
      <c r="B492" t="str">
        <f>IF(VLOOKUP(A492,antioxidants!B478:E3613,4,FALSE)&gt;5.45,"Out",IF(VLOOKUP(A492,antioxidants!B478:E3613,4,FALSE)&lt;=-3,"Out","NO"))</f>
        <v>NO</v>
      </c>
    </row>
    <row r="493" spans="1:3" hidden="1" x14ac:dyDescent="0.3">
      <c r="A493" t="s">
        <v>2840</v>
      </c>
      <c r="B493" t="str">
        <f>IF(VLOOKUP(A493,antioxidants!B479:E3614,4,FALSE)&gt;5.45,"Out",IF(VLOOKUP(A493,antioxidants!B479:E3614,4,FALSE)&lt;=-3,"Out","NO"))</f>
        <v>NO</v>
      </c>
    </row>
    <row r="494" spans="1:3" hidden="1" x14ac:dyDescent="0.3">
      <c r="A494" t="s">
        <v>2841</v>
      </c>
      <c r="B494" t="str">
        <f>IF(VLOOKUP(A494,antioxidants!B480:E3615,4,FALSE)&gt;5.45,"Out",IF(VLOOKUP(A494,antioxidants!B480:E3615,4,FALSE)&lt;=-3,"Out","NO"))</f>
        <v>NO</v>
      </c>
    </row>
    <row r="495" spans="1:3" hidden="1" x14ac:dyDescent="0.3">
      <c r="A495" t="s">
        <v>2842</v>
      </c>
      <c r="B495" t="str">
        <f>IF(VLOOKUP(A495,antioxidants!B481:E3616,4,FALSE)&gt;5.45,"Out",IF(VLOOKUP(A495,antioxidants!B481:E3616,4,FALSE)&lt;=-3,"Out","NO"))</f>
        <v>NO</v>
      </c>
    </row>
    <row r="496" spans="1:3" hidden="1" x14ac:dyDescent="0.3">
      <c r="A496" t="s">
        <v>2473</v>
      </c>
      <c r="B496" t="str">
        <f>IF(VLOOKUP(A496,antioxidants!B482:E3617,4,FALSE)&gt;5.45,"Out",IF(VLOOKUP(A496,antioxidants!B482:E3617,4,FALSE)&lt;=-3,"Out","NO"))</f>
        <v>NO</v>
      </c>
    </row>
    <row r="497" spans="1:3" hidden="1" x14ac:dyDescent="0.3">
      <c r="A497" t="s">
        <v>2473</v>
      </c>
      <c r="B497" t="str">
        <f>IF(VLOOKUP(A497,antioxidants!B483:E3618,4,FALSE)&gt;5.45,"Out",IF(VLOOKUP(A497,antioxidants!B483:E3618,4,FALSE)&lt;=-3,"Out","NO"))</f>
        <v>NO</v>
      </c>
    </row>
    <row r="498" spans="1:3" x14ac:dyDescent="0.3">
      <c r="A498" s="4" t="s">
        <v>2473</v>
      </c>
      <c r="B498" s="4" t="str">
        <f>IF(VLOOKUP(A498,antioxidants!B484:E3619,4,FALSE)&gt;5.45,"Out",IF(VLOOKUP(A498,antioxidants!B484:E3619,4,FALSE)&lt;=-3,"Out","NO"))</f>
        <v>Out</v>
      </c>
      <c r="C498" s="4">
        <f>IF(B498="No","""",(VLOOKUP(A:A,antioxidants!B484:E3619,4,FALSE)))</f>
        <v>5.9</v>
      </c>
    </row>
    <row r="499" spans="1:3" hidden="1" x14ac:dyDescent="0.3">
      <c r="A499" t="s">
        <v>2843</v>
      </c>
      <c r="B499" t="str">
        <f>IF(VLOOKUP(A499,antioxidants!B485:E3620,4,FALSE)&gt;5.45,"Out",IF(VLOOKUP(A499,antioxidants!B485:E3620,4,FALSE)&lt;=-3,"Out","NO"))</f>
        <v>NO</v>
      </c>
    </row>
    <row r="500" spans="1:3" hidden="1" x14ac:dyDescent="0.3">
      <c r="A500" t="s">
        <v>2844</v>
      </c>
      <c r="B500" t="str">
        <f>IF(VLOOKUP(A500,antioxidants!B486:E3621,4,FALSE)&gt;5.45,"Out",IF(VLOOKUP(A500,antioxidants!B486:E3621,4,FALSE)&lt;=-3,"Out","NO"))</f>
        <v>NO</v>
      </c>
    </row>
    <row r="501" spans="1:3" hidden="1" x14ac:dyDescent="0.3">
      <c r="A501" t="s">
        <v>2844</v>
      </c>
      <c r="B501" t="str">
        <f>IF(VLOOKUP(A501,antioxidants!B487:E3622,4,FALSE)&gt;5.45,"Out",IF(VLOOKUP(A501,antioxidants!B487:E3622,4,FALSE)&lt;=-3,"Out","NO"))</f>
        <v>NO</v>
      </c>
    </row>
    <row r="502" spans="1:3" x14ac:dyDescent="0.3">
      <c r="A502" s="4" t="s">
        <v>2474</v>
      </c>
      <c r="B502" s="4" t="str">
        <f>IF(VLOOKUP(A502,antioxidants!B488:E3623,4,FALSE)&gt;5.45,"Out",IF(VLOOKUP(A502,antioxidants!B488:E3623,4,FALSE)&lt;=-3,"Out","NO"))</f>
        <v>Out</v>
      </c>
      <c r="C502" s="4">
        <f>IF(B502="No","""",(VLOOKUP(A:A,antioxidants!B488:E3623,4,FALSE)))</f>
        <v>8.17</v>
      </c>
    </row>
    <row r="503" spans="1:3" hidden="1" x14ac:dyDescent="0.3">
      <c r="A503" t="s">
        <v>2845</v>
      </c>
      <c r="B503" t="str">
        <f>IF(VLOOKUP(A503,antioxidants!B489:E3624,4,FALSE)&gt;5.45,"Out",IF(VLOOKUP(A503,antioxidants!B489:E3624,4,FALSE)&lt;=-3,"Out","NO"))</f>
        <v>NO</v>
      </c>
    </row>
    <row r="504" spans="1:3" x14ac:dyDescent="0.3">
      <c r="A504" s="4" t="s">
        <v>2475</v>
      </c>
      <c r="B504" s="4" t="str">
        <f>IF(VLOOKUP(A504,antioxidants!B490:E3625,4,FALSE)&gt;5.45,"Out",IF(VLOOKUP(A504,antioxidants!B490:E3625,4,FALSE)&lt;=-3,"Out","NO"))</f>
        <v>Out</v>
      </c>
      <c r="C504" s="4">
        <f>IF(B504="No","""",(VLOOKUP(A:A,antioxidants!B490:E3625,4,FALSE)))</f>
        <v>16.91</v>
      </c>
    </row>
    <row r="505" spans="1:3" x14ac:dyDescent="0.3">
      <c r="A505" s="4" t="s">
        <v>3064</v>
      </c>
      <c r="B505" s="4" t="str">
        <f>IF(VLOOKUP(A505,antioxidants!B491:E3626,4,FALSE)&gt;5.45,"Out",IF(VLOOKUP(A505,antioxidants!B491:E3626,4,FALSE)&lt;=-3,"Out","NO"))</f>
        <v>Out</v>
      </c>
      <c r="C505" s="4">
        <f>IF(B505="No","""",(VLOOKUP(A:A,antioxidants!B491:E3626,4,FALSE)))</f>
        <v>44.8</v>
      </c>
    </row>
    <row r="506" spans="1:3" x14ac:dyDescent="0.3">
      <c r="A506" s="4" t="s">
        <v>3065</v>
      </c>
      <c r="B506" s="4" t="str">
        <f>IF(VLOOKUP(A506,antioxidants!B492:E3627,4,FALSE)&gt;5.45,"Out",IF(VLOOKUP(A506,antioxidants!B492:E3627,4,FALSE)&lt;=-3,"Out","NO"))</f>
        <v>Out</v>
      </c>
      <c r="C506" s="4">
        <f>IF(B506="No","""",(VLOOKUP(A:A,antioxidants!B492:E3627,4,FALSE)))</f>
        <v>52.51</v>
      </c>
    </row>
    <row r="507" spans="1:3" x14ac:dyDescent="0.3">
      <c r="A507" s="4" t="s">
        <v>3065</v>
      </c>
      <c r="B507" s="4" t="str">
        <f>IF(VLOOKUP(A507,antioxidants!B493:E3628,4,FALSE)&gt;5.45,"Out",IF(VLOOKUP(A507,antioxidants!B493:E3628,4,FALSE)&lt;=-3,"Out","NO"))</f>
        <v>Out</v>
      </c>
      <c r="C507" s="4">
        <f>IF(B507="No","""",(VLOOKUP(A:A,antioxidants!B493:E3628,4,FALSE)))</f>
        <v>40.51</v>
      </c>
    </row>
    <row r="508" spans="1:3" x14ac:dyDescent="0.3">
      <c r="A508" s="4" t="s">
        <v>3067</v>
      </c>
      <c r="B508" s="4" t="str">
        <f>IF(VLOOKUP(A508,antioxidants!B494:E3629,4,FALSE)&gt;5.45,"Out",IF(VLOOKUP(A508,antioxidants!B494:E3629,4,FALSE)&lt;=-3,"Out","NO"))</f>
        <v>Out</v>
      </c>
      <c r="C508" s="4">
        <f>IF(B508="No","""",(VLOOKUP(A:A,antioxidants!B494:E3629,4,FALSE)))</f>
        <v>43.56</v>
      </c>
    </row>
    <row r="509" spans="1:3" hidden="1" x14ac:dyDescent="0.3">
      <c r="A509" t="s">
        <v>510</v>
      </c>
      <c r="B509" t="str">
        <f>IF(VLOOKUP(A509,antioxidants!B495:E3630,4,FALSE)&gt;5.45,"Out",IF(VLOOKUP(A509,antioxidants!B495:E3630,4,FALSE)&lt;=-3,"Out","NO"))</f>
        <v>NO</v>
      </c>
    </row>
    <row r="510" spans="1:3" hidden="1" x14ac:dyDescent="0.3">
      <c r="A510" t="s">
        <v>510</v>
      </c>
      <c r="B510" t="str">
        <f>IF(VLOOKUP(A510,antioxidants!B496:E3631,4,FALSE)&gt;5.45,"Out",IF(VLOOKUP(A510,antioxidants!B496:E3631,4,FALSE)&lt;=-3,"Out","NO"))</f>
        <v>NO</v>
      </c>
    </row>
    <row r="511" spans="1:3" hidden="1" x14ac:dyDescent="0.3">
      <c r="A511" t="s">
        <v>510</v>
      </c>
      <c r="B511" t="str">
        <f>IF(VLOOKUP(A511,antioxidants!B497:E3632,4,FALSE)&gt;5.45,"Out",IF(VLOOKUP(A511,antioxidants!B497:E3632,4,FALSE)&lt;=-3,"Out","NO"))</f>
        <v>NO</v>
      </c>
    </row>
    <row r="512" spans="1:3" hidden="1" x14ac:dyDescent="0.3">
      <c r="A512" t="s">
        <v>2109</v>
      </c>
      <c r="B512" t="str">
        <f>IF(VLOOKUP(A512,antioxidants!B498:E3633,4,FALSE)&gt;5.45,"Out",IF(VLOOKUP(A512,antioxidants!B498:E3633,4,FALSE)&lt;=-3,"Out","NO"))</f>
        <v>NO</v>
      </c>
    </row>
    <row r="513" spans="1:2" hidden="1" x14ac:dyDescent="0.3">
      <c r="A513" t="s">
        <v>2109</v>
      </c>
      <c r="B513" t="str">
        <f>IF(VLOOKUP(A513,antioxidants!B499:E3634,4,FALSE)&gt;5.45,"Out",IF(VLOOKUP(A513,antioxidants!B499:E3634,4,FALSE)&lt;=-3,"Out","NO"))</f>
        <v>NO</v>
      </c>
    </row>
    <row r="514" spans="1:2" hidden="1" x14ac:dyDescent="0.3">
      <c r="A514" t="s">
        <v>2109</v>
      </c>
      <c r="B514" t="str">
        <f>IF(VLOOKUP(A514,antioxidants!B500:E3635,4,FALSE)&gt;5.45,"Out",IF(VLOOKUP(A514,antioxidants!B500:E3635,4,FALSE)&lt;=-3,"Out","NO"))</f>
        <v>NO</v>
      </c>
    </row>
    <row r="515" spans="1:2" hidden="1" x14ac:dyDescent="0.3">
      <c r="A515" t="s">
        <v>2109</v>
      </c>
      <c r="B515" t="str">
        <f>IF(VLOOKUP(A515,antioxidants!B501:E3636,4,FALSE)&gt;5.45,"Out",IF(VLOOKUP(A515,antioxidants!B501:E3636,4,FALSE)&lt;=-3,"Out","NO"))</f>
        <v>NO</v>
      </c>
    </row>
    <row r="516" spans="1:2" hidden="1" x14ac:dyDescent="0.3">
      <c r="A516" t="s">
        <v>2112</v>
      </c>
      <c r="B516" t="str">
        <f>IF(VLOOKUP(A516,antioxidants!B502:E3637,4,FALSE)&gt;5.45,"Out",IF(VLOOKUP(A516,antioxidants!B502:E3637,4,FALSE)&lt;=-3,"Out","NO"))</f>
        <v>NO</v>
      </c>
    </row>
    <row r="517" spans="1:2" hidden="1" x14ac:dyDescent="0.3">
      <c r="A517" t="s">
        <v>2112</v>
      </c>
      <c r="B517" t="str">
        <f>IF(VLOOKUP(A517,antioxidants!B503:E3638,4,FALSE)&gt;5.45,"Out",IF(VLOOKUP(A517,antioxidants!B503:E3638,4,FALSE)&lt;=-3,"Out","NO"))</f>
        <v>NO</v>
      </c>
    </row>
    <row r="518" spans="1:2" hidden="1" x14ac:dyDescent="0.3">
      <c r="A518" t="s">
        <v>2112</v>
      </c>
      <c r="B518" t="str">
        <f>IF(VLOOKUP(A518,antioxidants!B504:E3639,4,FALSE)&gt;5.45,"Out",IF(VLOOKUP(A518,antioxidants!B504:E3639,4,FALSE)&lt;=-3,"Out","NO"))</f>
        <v>NO</v>
      </c>
    </row>
    <row r="519" spans="1:2" hidden="1" x14ac:dyDescent="0.3">
      <c r="A519" t="s">
        <v>1834</v>
      </c>
      <c r="B519" t="str">
        <f>IF(VLOOKUP(A519,antioxidants!B505:E3640,4,FALSE)&gt;5.45,"Out",IF(VLOOKUP(A519,antioxidants!B505:E3640,4,FALSE)&lt;=-3,"Out","NO"))</f>
        <v>NO</v>
      </c>
    </row>
    <row r="520" spans="1:2" hidden="1" x14ac:dyDescent="0.3">
      <c r="A520" t="s">
        <v>1835</v>
      </c>
      <c r="B520" t="str">
        <f>IF(VLOOKUP(A520,antioxidants!B506:E3641,4,FALSE)&gt;5.45,"Out",IF(VLOOKUP(A520,antioxidants!B506:E3641,4,FALSE)&lt;=-3,"Out","NO"))</f>
        <v>NO</v>
      </c>
    </row>
    <row r="521" spans="1:2" hidden="1" x14ac:dyDescent="0.3">
      <c r="A521" t="s">
        <v>1837</v>
      </c>
      <c r="B521" t="str">
        <f>IF(VLOOKUP(A521,antioxidants!B507:E3642,4,FALSE)&gt;5.45,"Out",IF(VLOOKUP(A521,antioxidants!B507:E3642,4,FALSE)&lt;=-3,"Out","NO"))</f>
        <v>NO</v>
      </c>
    </row>
    <row r="522" spans="1:2" hidden="1" x14ac:dyDescent="0.3">
      <c r="A522" t="s">
        <v>1838</v>
      </c>
      <c r="B522" t="str">
        <f>IF(VLOOKUP(A522,antioxidants!B508:E3643,4,FALSE)&gt;5.45,"Out",IF(VLOOKUP(A522,antioxidants!B508:E3643,4,FALSE)&lt;=-3,"Out","NO"))</f>
        <v>NO</v>
      </c>
    </row>
    <row r="523" spans="1:2" hidden="1" x14ac:dyDescent="0.3">
      <c r="A523" t="s">
        <v>1839</v>
      </c>
      <c r="B523" t="str">
        <f>IF(VLOOKUP(A523,antioxidants!B509:E3644,4,FALSE)&gt;5.45,"Out",IF(VLOOKUP(A523,antioxidants!B509:E3644,4,FALSE)&lt;=-3,"Out","NO"))</f>
        <v>NO</v>
      </c>
    </row>
    <row r="524" spans="1:2" hidden="1" x14ac:dyDescent="0.3">
      <c r="A524" t="s">
        <v>1841</v>
      </c>
      <c r="B524" t="str">
        <f>IF(VLOOKUP(A524,antioxidants!B510:E3645,4,FALSE)&gt;5.45,"Out",IF(VLOOKUP(A524,antioxidants!B510:E3645,4,FALSE)&lt;=-3,"Out","NO"))</f>
        <v>NO</v>
      </c>
    </row>
    <row r="525" spans="1:2" hidden="1" x14ac:dyDescent="0.3">
      <c r="A525" t="s">
        <v>1843</v>
      </c>
      <c r="B525" t="str">
        <f>IF(VLOOKUP(A525,antioxidants!B511:E3646,4,FALSE)&gt;5.45,"Out",IF(VLOOKUP(A525,antioxidants!B511:E3646,4,FALSE)&lt;=-3,"Out","NO"))</f>
        <v>NO</v>
      </c>
    </row>
    <row r="526" spans="1:2" hidden="1" x14ac:dyDescent="0.3">
      <c r="A526" t="s">
        <v>2114</v>
      </c>
      <c r="B526" t="str">
        <f>IF(VLOOKUP(A526,antioxidants!B512:E3647,4,FALSE)&gt;5.45,"Out",IF(VLOOKUP(A526,antioxidants!B512:E3647,4,FALSE)&lt;=-3,"Out","NO"))</f>
        <v>NO</v>
      </c>
    </row>
    <row r="527" spans="1:2" hidden="1" x14ac:dyDescent="0.3">
      <c r="A527" t="s">
        <v>2115</v>
      </c>
      <c r="B527" t="str">
        <f>IF(VLOOKUP(A527,antioxidants!B513:E3648,4,FALSE)&gt;5.45,"Out",IF(VLOOKUP(A527,antioxidants!B513:E3648,4,FALSE)&lt;=-3,"Out","NO"))</f>
        <v>NO</v>
      </c>
    </row>
    <row r="528" spans="1:2" hidden="1" x14ac:dyDescent="0.3">
      <c r="A528" t="s">
        <v>706</v>
      </c>
      <c r="B528" t="str">
        <f>IF(VLOOKUP(A528,antioxidants!B514:E3649,4,FALSE)&gt;5.45,"Out",IF(VLOOKUP(A528,antioxidants!B514:E3649,4,FALSE)&lt;=-3,"Out","NO"))</f>
        <v>NO</v>
      </c>
    </row>
    <row r="529" spans="1:2" hidden="1" x14ac:dyDescent="0.3">
      <c r="A529" t="s">
        <v>708</v>
      </c>
      <c r="B529" t="str">
        <f>IF(VLOOKUP(A529,antioxidants!B515:E3650,4,FALSE)&gt;5.45,"Out",IF(VLOOKUP(A529,antioxidants!B515:E3650,4,FALSE)&lt;=-3,"Out","NO"))</f>
        <v>NO</v>
      </c>
    </row>
    <row r="530" spans="1:2" hidden="1" x14ac:dyDescent="0.3">
      <c r="A530" t="s">
        <v>708</v>
      </c>
      <c r="B530" t="str">
        <f>IF(VLOOKUP(A530,antioxidants!B516:E3651,4,FALSE)&gt;5.45,"Out",IF(VLOOKUP(A530,antioxidants!B516:E3651,4,FALSE)&lt;=-3,"Out","NO"))</f>
        <v>NO</v>
      </c>
    </row>
    <row r="531" spans="1:2" hidden="1" x14ac:dyDescent="0.3">
      <c r="A531" t="s">
        <v>710</v>
      </c>
      <c r="B531" t="str">
        <f>IF(VLOOKUP(A531,antioxidants!B517:E3652,4,FALSE)&gt;5.45,"Out",IF(VLOOKUP(A531,antioxidants!B517:E3652,4,FALSE)&lt;=-3,"Out","NO"))</f>
        <v>NO</v>
      </c>
    </row>
    <row r="532" spans="1:2" hidden="1" x14ac:dyDescent="0.3">
      <c r="A532" t="s">
        <v>712</v>
      </c>
      <c r="B532" t="str">
        <f>IF(VLOOKUP(A532,antioxidants!B518:E3653,4,FALSE)&gt;5.45,"Out",IF(VLOOKUP(A532,antioxidants!B518:E3653,4,FALSE)&lt;=-3,"Out","NO"))</f>
        <v>NO</v>
      </c>
    </row>
    <row r="533" spans="1:2" hidden="1" x14ac:dyDescent="0.3">
      <c r="A533" t="s">
        <v>713</v>
      </c>
      <c r="B533" t="str">
        <f>IF(VLOOKUP(A533,antioxidants!B519:E3654,4,FALSE)&gt;5.45,"Out",IF(VLOOKUP(A533,antioxidants!B519:E3654,4,FALSE)&lt;=-3,"Out","NO"))</f>
        <v>NO</v>
      </c>
    </row>
    <row r="534" spans="1:2" hidden="1" x14ac:dyDescent="0.3">
      <c r="A534" t="s">
        <v>714</v>
      </c>
      <c r="B534" t="str">
        <f>IF(VLOOKUP(A534,antioxidants!B520:E3655,4,FALSE)&gt;5.45,"Out",IF(VLOOKUP(A534,antioxidants!B520:E3655,4,FALSE)&lt;=-3,"Out","NO"))</f>
        <v>NO</v>
      </c>
    </row>
    <row r="535" spans="1:2" hidden="1" x14ac:dyDescent="0.3">
      <c r="A535" t="s">
        <v>715</v>
      </c>
      <c r="B535" t="str">
        <f>IF(VLOOKUP(A535,antioxidants!B521:E3656,4,FALSE)&gt;5.45,"Out",IF(VLOOKUP(A535,antioxidants!B521:E3656,4,FALSE)&lt;=-3,"Out","NO"))</f>
        <v>NO</v>
      </c>
    </row>
    <row r="536" spans="1:2" hidden="1" x14ac:dyDescent="0.3">
      <c r="A536" t="s">
        <v>716</v>
      </c>
      <c r="B536" t="str">
        <f>IF(VLOOKUP(A536,antioxidants!B522:E3657,4,FALSE)&gt;5.45,"Out",IF(VLOOKUP(A536,antioxidants!B522:E3657,4,FALSE)&lt;=-3,"Out","NO"))</f>
        <v>NO</v>
      </c>
    </row>
    <row r="537" spans="1:2" hidden="1" x14ac:dyDescent="0.3">
      <c r="A537" t="s">
        <v>716</v>
      </c>
      <c r="B537" t="str">
        <f>IF(VLOOKUP(A537,antioxidants!B523:E3658,4,FALSE)&gt;5.45,"Out",IF(VLOOKUP(A537,antioxidants!B523:E3658,4,FALSE)&lt;=-3,"Out","NO"))</f>
        <v>NO</v>
      </c>
    </row>
    <row r="538" spans="1:2" hidden="1" x14ac:dyDescent="0.3">
      <c r="A538" t="s">
        <v>717</v>
      </c>
      <c r="B538" t="str">
        <f>IF(VLOOKUP(A538,antioxidants!B524:E3659,4,FALSE)&gt;5.45,"Out",IF(VLOOKUP(A538,antioxidants!B524:E3659,4,FALSE)&lt;=-3,"Out","NO"))</f>
        <v>NO</v>
      </c>
    </row>
    <row r="539" spans="1:2" hidden="1" x14ac:dyDescent="0.3">
      <c r="A539" t="s">
        <v>718</v>
      </c>
      <c r="B539" t="str">
        <f>IF(VLOOKUP(A539,antioxidants!B525:E3660,4,FALSE)&gt;5.45,"Out",IF(VLOOKUP(A539,antioxidants!B525:E3660,4,FALSE)&lt;=-3,"Out","NO"))</f>
        <v>NO</v>
      </c>
    </row>
    <row r="540" spans="1:2" hidden="1" x14ac:dyDescent="0.3">
      <c r="A540" t="s">
        <v>718</v>
      </c>
      <c r="B540" t="str">
        <f>IF(VLOOKUP(A540,antioxidants!B526:E3661,4,FALSE)&gt;5.45,"Out",IF(VLOOKUP(A540,antioxidants!B526:E3661,4,FALSE)&lt;=-3,"Out","NO"))</f>
        <v>NO</v>
      </c>
    </row>
    <row r="541" spans="1:2" hidden="1" x14ac:dyDescent="0.3">
      <c r="A541" t="s">
        <v>720</v>
      </c>
      <c r="B541" t="str">
        <f>IF(VLOOKUP(A541,antioxidants!B527:E3662,4,FALSE)&gt;5.45,"Out",IF(VLOOKUP(A541,antioxidants!B527:E3662,4,FALSE)&lt;=-3,"Out","NO"))</f>
        <v>NO</v>
      </c>
    </row>
    <row r="542" spans="1:2" hidden="1" x14ac:dyDescent="0.3">
      <c r="A542" t="s">
        <v>720</v>
      </c>
      <c r="B542" t="str">
        <f>IF(VLOOKUP(A542,antioxidants!B528:E3663,4,FALSE)&gt;5.45,"Out",IF(VLOOKUP(A542,antioxidants!B528:E3663,4,FALSE)&lt;=-3,"Out","NO"))</f>
        <v>NO</v>
      </c>
    </row>
    <row r="543" spans="1:2" hidden="1" x14ac:dyDescent="0.3">
      <c r="A543" t="s">
        <v>720</v>
      </c>
      <c r="B543" t="str">
        <f>IF(VLOOKUP(A543,antioxidants!B529:E3664,4,FALSE)&gt;5.45,"Out",IF(VLOOKUP(A543,antioxidants!B529:E3664,4,FALSE)&lt;=-3,"Out","NO"))</f>
        <v>NO</v>
      </c>
    </row>
    <row r="544" spans="1:2" hidden="1" x14ac:dyDescent="0.3">
      <c r="A544" t="s">
        <v>720</v>
      </c>
      <c r="B544" t="str">
        <f>IF(VLOOKUP(A544,antioxidants!B530:E3665,4,FALSE)&gt;5.45,"Out",IF(VLOOKUP(A544,antioxidants!B530:E3665,4,FALSE)&lt;=-3,"Out","NO"))</f>
        <v>NO</v>
      </c>
    </row>
    <row r="545" spans="1:2" hidden="1" x14ac:dyDescent="0.3">
      <c r="A545" t="s">
        <v>723</v>
      </c>
      <c r="B545" t="str">
        <f>IF(VLOOKUP(A545,antioxidants!B531:E3666,4,FALSE)&gt;5.45,"Out",IF(VLOOKUP(A545,antioxidants!B531:E3666,4,FALSE)&lt;=-3,"Out","NO"))</f>
        <v>NO</v>
      </c>
    </row>
    <row r="546" spans="1:2" hidden="1" x14ac:dyDescent="0.3">
      <c r="A546" t="s">
        <v>723</v>
      </c>
      <c r="B546" t="str">
        <f>IF(VLOOKUP(A546,antioxidants!B532:E3667,4,FALSE)&gt;5.45,"Out",IF(VLOOKUP(A546,antioxidants!B532:E3667,4,FALSE)&lt;=-3,"Out","NO"))</f>
        <v>NO</v>
      </c>
    </row>
    <row r="547" spans="1:2" hidden="1" x14ac:dyDescent="0.3">
      <c r="A547" t="s">
        <v>724</v>
      </c>
      <c r="B547" t="str">
        <f>IF(VLOOKUP(A547,antioxidants!B533:E3668,4,FALSE)&gt;5.45,"Out",IF(VLOOKUP(A547,antioxidants!B533:E3668,4,FALSE)&lt;=-3,"Out","NO"))</f>
        <v>NO</v>
      </c>
    </row>
    <row r="548" spans="1:2" hidden="1" x14ac:dyDescent="0.3">
      <c r="A548" t="s">
        <v>725</v>
      </c>
      <c r="B548" t="str">
        <f>IF(VLOOKUP(A548,antioxidants!B534:E3669,4,FALSE)&gt;5.45,"Out",IF(VLOOKUP(A548,antioxidants!B534:E3669,4,FALSE)&lt;=-3,"Out","NO"))</f>
        <v>NO</v>
      </c>
    </row>
    <row r="549" spans="1:2" hidden="1" x14ac:dyDescent="0.3">
      <c r="A549" t="s">
        <v>727</v>
      </c>
      <c r="B549" t="str">
        <f>IF(VLOOKUP(A549,antioxidants!B535:E3670,4,FALSE)&gt;5.45,"Out",IF(VLOOKUP(A549,antioxidants!B535:E3670,4,FALSE)&lt;=-3,"Out","NO"))</f>
        <v>NO</v>
      </c>
    </row>
    <row r="550" spans="1:2" hidden="1" x14ac:dyDescent="0.3">
      <c r="A550" t="s">
        <v>729</v>
      </c>
      <c r="B550" t="str">
        <f>IF(VLOOKUP(A550,antioxidants!B536:E3671,4,FALSE)&gt;5.45,"Out",IF(VLOOKUP(A550,antioxidants!B536:E3671,4,FALSE)&lt;=-3,"Out","NO"))</f>
        <v>NO</v>
      </c>
    </row>
    <row r="551" spans="1:2" hidden="1" x14ac:dyDescent="0.3">
      <c r="A551" t="s">
        <v>729</v>
      </c>
      <c r="B551" t="str">
        <f>IF(VLOOKUP(A551,antioxidants!B537:E3672,4,FALSE)&gt;5.45,"Out",IF(VLOOKUP(A551,antioxidants!B537:E3672,4,FALSE)&lt;=-3,"Out","NO"))</f>
        <v>NO</v>
      </c>
    </row>
    <row r="552" spans="1:2" hidden="1" x14ac:dyDescent="0.3">
      <c r="A552" t="s">
        <v>730</v>
      </c>
      <c r="B552" t="str">
        <f>IF(VLOOKUP(A552,antioxidants!B538:E3673,4,FALSE)&gt;5.45,"Out",IF(VLOOKUP(A552,antioxidants!B538:E3673,4,FALSE)&lt;=-3,"Out","NO"))</f>
        <v>NO</v>
      </c>
    </row>
    <row r="553" spans="1:2" hidden="1" x14ac:dyDescent="0.3">
      <c r="A553" t="s">
        <v>731</v>
      </c>
      <c r="B553" t="str">
        <f>IF(VLOOKUP(A553,antioxidants!B539:E3674,4,FALSE)&gt;5.45,"Out",IF(VLOOKUP(A553,antioxidants!B539:E3674,4,FALSE)&lt;=-3,"Out","NO"))</f>
        <v>NO</v>
      </c>
    </row>
    <row r="554" spans="1:2" hidden="1" x14ac:dyDescent="0.3">
      <c r="A554" t="s">
        <v>732</v>
      </c>
      <c r="B554" t="str">
        <f>IF(VLOOKUP(A554,antioxidants!B540:E3675,4,FALSE)&gt;5.45,"Out",IF(VLOOKUP(A554,antioxidants!B540:E3675,4,FALSE)&lt;=-3,"Out","NO"))</f>
        <v>NO</v>
      </c>
    </row>
    <row r="555" spans="1:2" hidden="1" x14ac:dyDescent="0.3">
      <c r="A555" t="s">
        <v>733</v>
      </c>
      <c r="B555" t="str">
        <f>IF(VLOOKUP(A555,antioxidants!B541:E3676,4,FALSE)&gt;5.45,"Out",IF(VLOOKUP(A555,antioxidants!B541:E3676,4,FALSE)&lt;=-3,"Out","NO"))</f>
        <v>NO</v>
      </c>
    </row>
    <row r="556" spans="1:2" hidden="1" x14ac:dyDescent="0.3">
      <c r="A556" t="s">
        <v>733</v>
      </c>
      <c r="B556" t="str">
        <f>IF(VLOOKUP(A556,antioxidants!B542:E3677,4,FALSE)&gt;5.45,"Out",IF(VLOOKUP(A556,antioxidants!B542:E3677,4,FALSE)&lt;=-3,"Out","NO"))</f>
        <v>NO</v>
      </c>
    </row>
    <row r="557" spans="1:2" hidden="1" x14ac:dyDescent="0.3">
      <c r="A557" t="s">
        <v>734</v>
      </c>
      <c r="B557" t="str">
        <f>IF(VLOOKUP(A557,antioxidants!B543:E3678,4,FALSE)&gt;5.45,"Out",IF(VLOOKUP(A557,antioxidants!B543:E3678,4,FALSE)&lt;=-3,"Out","NO"))</f>
        <v>NO</v>
      </c>
    </row>
    <row r="558" spans="1:2" hidden="1" x14ac:dyDescent="0.3">
      <c r="A558" t="s">
        <v>1844</v>
      </c>
      <c r="B558" t="str">
        <f>IF(VLOOKUP(A558,antioxidants!B544:E3679,4,FALSE)&gt;5.45,"Out",IF(VLOOKUP(A558,antioxidants!B544:E3679,4,FALSE)&lt;=-3,"Out","NO"))</f>
        <v>NO</v>
      </c>
    </row>
    <row r="559" spans="1:2" hidden="1" x14ac:dyDescent="0.3">
      <c r="A559" t="s">
        <v>1845</v>
      </c>
      <c r="B559" t="str">
        <f>IF(VLOOKUP(A559,antioxidants!B545:E3680,4,FALSE)&gt;5.45,"Out",IF(VLOOKUP(A559,antioxidants!B545:E3680,4,FALSE)&lt;=-3,"Out","NO"))</f>
        <v>NO</v>
      </c>
    </row>
    <row r="560" spans="1:2" hidden="1" x14ac:dyDescent="0.3">
      <c r="A560" t="s">
        <v>1036</v>
      </c>
      <c r="B560" t="str">
        <f>IF(VLOOKUP(A560,antioxidants!B546:E3681,4,FALSE)&gt;5.45,"Out",IF(VLOOKUP(A560,antioxidants!B546:E3681,4,FALSE)&lt;=-3,"Out","NO"))</f>
        <v>NO</v>
      </c>
    </row>
    <row r="561" spans="1:3" hidden="1" x14ac:dyDescent="0.3">
      <c r="A561" t="s">
        <v>1037</v>
      </c>
      <c r="B561" t="str">
        <f>IF(VLOOKUP(A561,antioxidants!B547:E3682,4,FALSE)&gt;5.45,"Out",IF(VLOOKUP(A561,antioxidants!B547:E3682,4,FALSE)&lt;=-3,"Out","NO"))</f>
        <v>NO</v>
      </c>
    </row>
    <row r="562" spans="1:3" hidden="1" x14ac:dyDescent="0.3">
      <c r="A562" t="s">
        <v>1039</v>
      </c>
      <c r="B562" t="str">
        <f>IF(VLOOKUP(A562,antioxidants!B548:E3683,4,FALSE)&gt;5.45,"Out",IF(VLOOKUP(A562,antioxidants!B548:E3683,4,FALSE)&lt;=-3,"Out","NO"))</f>
        <v>NO</v>
      </c>
    </row>
    <row r="563" spans="1:3" hidden="1" x14ac:dyDescent="0.3">
      <c r="A563" t="s">
        <v>1039</v>
      </c>
      <c r="B563" t="str">
        <f>IF(VLOOKUP(A563,antioxidants!B549:E3684,4,FALSE)&gt;5.45,"Out",IF(VLOOKUP(A563,antioxidants!B549:E3684,4,FALSE)&lt;=-3,"Out","NO"))</f>
        <v>NO</v>
      </c>
    </row>
    <row r="564" spans="1:3" hidden="1" x14ac:dyDescent="0.3">
      <c r="A564" t="s">
        <v>1041</v>
      </c>
      <c r="B564" t="str">
        <f>IF(VLOOKUP(A564,antioxidants!B550:E3685,4,FALSE)&gt;5.45,"Out",IF(VLOOKUP(A564,antioxidants!B550:E3685,4,FALSE)&lt;=-3,"Out","NO"))</f>
        <v>NO</v>
      </c>
    </row>
    <row r="565" spans="1:3" hidden="1" x14ac:dyDescent="0.3">
      <c r="A565" t="s">
        <v>1041</v>
      </c>
      <c r="B565" t="str">
        <f>IF(VLOOKUP(A565,antioxidants!B551:E3686,4,FALSE)&gt;5.45,"Out",IF(VLOOKUP(A565,antioxidants!B551:E3686,4,FALSE)&lt;=-3,"Out","NO"))</f>
        <v>NO</v>
      </c>
    </row>
    <row r="566" spans="1:3" x14ac:dyDescent="0.3">
      <c r="A566" s="4" t="s">
        <v>2476</v>
      </c>
      <c r="B566" s="4" t="str">
        <f>IF(VLOOKUP(A566,antioxidants!B552:E3687,4,FALSE)&gt;5.45,"Out",IF(VLOOKUP(A566,antioxidants!B552:E3687,4,FALSE)&lt;=-3,"Out","NO"))</f>
        <v>Out</v>
      </c>
      <c r="C566" s="4">
        <f>IF(B566="No","""",(VLOOKUP(A:A,antioxidants!B552:E3687,4,FALSE)))</f>
        <v>17.670000000000002</v>
      </c>
    </row>
    <row r="567" spans="1:3" hidden="1" x14ac:dyDescent="0.3">
      <c r="A567" t="s">
        <v>1998</v>
      </c>
      <c r="B567" t="str">
        <f>IF(VLOOKUP(A567,antioxidants!B553:E3688,4,FALSE)&gt;5.45,"Out",IF(VLOOKUP(A567,antioxidants!B553:E3688,4,FALSE)&lt;=-3,"Out","NO"))</f>
        <v>NO</v>
      </c>
    </row>
    <row r="568" spans="1:3" hidden="1" x14ac:dyDescent="0.3">
      <c r="A568" t="s">
        <v>1999</v>
      </c>
      <c r="B568" t="str">
        <f>IF(VLOOKUP(A568,antioxidants!B554:E3689,4,FALSE)&gt;5.45,"Out",IF(VLOOKUP(A568,antioxidants!B554:E3689,4,FALSE)&lt;=-3,"Out","NO"))</f>
        <v>NO</v>
      </c>
    </row>
    <row r="569" spans="1:3" hidden="1" x14ac:dyDescent="0.3">
      <c r="A569" t="s">
        <v>1586</v>
      </c>
      <c r="B569" t="str">
        <f>IF(VLOOKUP(A569,antioxidants!B555:E3690,4,FALSE)&gt;5.45,"Out",IF(VLOOKUP(A569,antioxidants!B555:E3690,4,FALSE)&lt;=-3,"Out","NO"))</f>
        <v>NO</v>
      </c>
    </row>
    <row r="570" spans="1:3" hidden="1" x14ac:dyDescent="0.3">
      <c r="A570" t="s">
        <v>1586</v>
      </c>
      <c r="B570" t="str">
        <f>IF(VLOOKUP(A570,antioxidants!B556:E3691,4,FALSE)&gt;5.45,"Out",IF(VLOOKUP(A570,antioxidants!B556:E3691,4,FALSE)&lt;=-3,"Out","NO"))</f>
        <v>NO</v>
      </c>
    </row>
    <row r="571" spans="1:3" hidden="1" x14ac:dyDescent="0.3">
      <c r="A571" t="s">
        <v>1586</v>
      </c>
      <c r="B571" t="str">
        <f>IF(VLOOKUP(A571,antioxidants!B557:E3692,4,FALSE)&gt;5.45,"Out",IF(VLOOKUP(A571,antioxidants!B557:E3692,4,FALSE)&lt;=-3,"Out","NO"))</f>
        <v>NO</v>
      </c>
    </row>
    <row r="572" spans="1:3" hidden="1" x14ac:dyDescent="0.3">
      <c r="A572" t="s">
        <v>1588</v>
      </c>
      <c r="B572" t="str">
        <f>IF(VLOOKUP(A572,antioxidants!B558:E3693,4,FALSE)&gt;5.45,"Out",IF(VLOOKUP(A572,antioxidants!B558:E3693,4,FALSE)&lt;=-3,"Out","NO"))</f>
        <v>NO</v>
      </c>
    </row>
    <row r="573" spans="1:3" hidden="1" x14ac:dyDescent="0.3">
      <c r="A573" t="s">
        <v>1589</v>
      </c>
      <c r="B573" t="str">
        <f>IF(VLOOKUP(A573,antioxidants!B559:E3694,4,FALSE)&gt;5.45,"Out",IF(VLOOKUP(A573,antioxidants!B559:E3694,4,FALSE)&lt;=-3,"Out","NO"))</f>
        <v>NO</v>
      </c>
    </row>
    <row r="574" spans="1:3" hidden="1" x14ac:dyDescent="0.3">
      <c r="A574" t="s">
        <v>2177</v>
      </c>
      <c r="B574" t="str">
        <f>IF(VLOOKUP(A574,antioxidants!B560:E3695,4,FALSE)&gt;5.45,"Out",IF(VLOOKUP(A574,antioxidants!B560:E3695,4,FALSE)&lt;=-3,"Out","NO"))</f>
        <v>NO</v>
      </c>
    </row>
    <row r="575" spans="1:3" hidden="1" x14ac:dyDescent="0.3">
      <c r="A575" t="s">
        <v>2067</v>
      </c>
      <c r="B575" t="str">
        <f>IF(VLOOKUP(A575,antioxidants!B561:E3696,4,FALSE)&gt;5.45,"Out",IF(VLOOKUP(A575,antioxidants!B561:E3696,4,FALSE)&lt;=-3,"Out","NO"))</f>
        <v>NO</v>
      </c>
    </row>
    <row r="576" spans="1:3" hidden="1" x14ac:dyDescent="0.3">
      <c r="A576" t="s">
        <v>2067</v>
      </c>
      <c r="B576" t="str">
        <f>IF(VLOOKUP(A576,antioxidants!B562:E3697,4,FALSE)&gt;5.45,"Out",IF(VLOOKUP(A576,antioxidants!B562:E3697,4,FALSE)&lt;=-3,"Out","NO"))</f>
        <v>NO</v>
      </c>
    </row>
    <row r="577" spans="1:2" hidden="1" x14ac:dyDescent="0.3">
      <c r="A577" t="s">
        <v>2067</v>
      </c>
      <c r="B577" t="str">
        <f>IF(VLOOKUP(A577,antioxidants!B563:E3698,4,FALSE)&gt;5.45,"Out",IF(VLOOKUP(A577,antioxidants!B563:E3698,4,FALSE)&lt;=-3,"Out","NO"))</f>
        <v>NO</v>
      </c>
    </row>
    <row r="578" spans="1:2" hidden="1" x14ac:dyDescent="0.3">
      <c r="A578" t="s">
        <v>2067</v>
      </c>
      <c r="B578" t="str">
        <f>IF(VLOOKUP(A578,antioxidants!B564:E3699,4,FALSE)&gt;5.45,"Out",IF(VLOOKUP(A578,antioxidants!B564:E3699,4,FALSE)&lt;=-3,"Out","NO"))</f>
        <v>NO</v>
      </c>
    </row>
    <row r="579" spans="1:2" hidden="1" x14ac:dyDescent="0.3">
      <c r="A579" t="s">
        <v>2067</v>
      </c>
      <c r="B579" t="str">
        <f>IF(VLOOKUP(A579,antioxidants!B565:E3700,4,FALSE)&gt;5.45,"Out",IF(VLOOKUP(A579,antioxidants!B565:E3700,4,FALSE)&lt;=-3,"Out","NO"))</f>
        <v>NO</v>
      </c>
    </row>
    <row r="580" spans="1:2" hidden="1" x14ac:dyDescent="0.3">
      <c r="A580" t="s">
        <v>2072</v>
      </c>
      <c r="B580" t="str">
        <f>IF(VLOOKUP(A580,antioxidants!B566:E3701,4,FALSE)&gt;5.45,"Out",IF(VLOOKUP(A580,antioxidants!B566:E3701,4,FALSE)&lt;=-3,"Out","NO"))</f>
        <v>NO</v>
      </c>
    </row>
    <row r="581" spans="1:2" hidden="1" x14ac:dyDescent="0.3">
      <c r="A581" t="s">
        <v>2073</v>
      </c>
      <c r="B581" t="str">
        <f>IF(VLOOKUP(A581,antioxidants!B567:E3702,4,FALSE)&gt;5.45,"Out",IF(VLOOKUP(A581,antioxidants!B567:E3702,4,FALSE)&lt;=-3,"Out","NO"))</f>
        <v>NO</v>
      </c>
    </row>
    <row r="582" spans="1:2" hidden="1" x14ac:dyDescent="0.3">
      <c r="A582" t="s">
        <v>2074</v>
      </c>
      <c r="B582" t="str">
        <f>IF(VLOOKUP(A582,antioxidants!B568:E3703,4,FALSE)&gt;5.45,"Out",IF(VLOOKUP(A582,antioxidants!B568:E3703,4,FALSE)&lt;=-3,"Out","NO"))</f>
        <v>NO</v>
      </c>
    </row>
    <row r="583" spans="1:2" hidden="1" x14ac:dyDescent="0.3">
      <c r="A583" t="s">
        <v>2075</v>
      </c>
      <c r="B583" t="str">
        <f>IF(VLOOKUP(A583,antioxidants!B569:E3704,4,FALSE)&gt;5.45,"Out",IF(VLOOKUP(A583,antioxidants!B569:E3704,4,FALSE)&lt;=-3,"Out","NO"))</f>
        <v>NO</v>
      </c>
    </row>
    <row r="584" spans="1:2" hidden="1" x14ac:dyDescent="0.3">
      <c r="A584" t="s">
        <v>2076</v>
      </c>
      <c r="B584" t="str">
        <f>IF(VLOOKUP(A584,antioxidants!B570:E3705,4,FALSE)&gt;5.45,"Out",IF(VLOOKUP(A584,antioxidants!B570:E3705,4,FALSE)&lt;=-3,"Out","NO"))</f>
        <v>NO</v>
      </c>
    </row>
    <row r="585" spans="1:2" hidden="1" x14ac:dyDescent="0.3">
      <c r="A585" t="s">
        <v>2077</v>
      </c>
      <c r="B585" t="str">
        <f>IF(VLOOKUP(A585,antioxidants!B571:E3706,4,FALSE)&gt;5.45,"Out",IF(VLOOKUP(A585,antioxidants!B571:E3706,4,FALSE)&lt;=-3,"Out","NO"))</f>
        <v>NO</v>
      </c>
    </row>
    <row r="586" spans="1:2" hidden="1" x14ac:dyDescent="0.3">
      <c r="A586" t="s">
        <v>2078</v>
      </c>
      <c r="B586" t="str">
        <f>IF(VLOOKUP(A586,antioxidants!B572:E3707,4,FALSE)&gt;5.45,"Out",IF(VLOOKUP(A586,antioxidants!B572:E3707,4,FALSE)&lt;=-3,"Out","NO"))</f>
        <v>NO</v>
      </c>
    </row>
    <row r="587" spans="1:2" hidden="1" x14ac:dyDescent="0.3">
      <c r="A587" t="s">
        <v>2078</v>
      </c>
      <c r="B587" t="str">
        <f>IF(VLOOKUP(A587,antioxidants!B573:E3708,4,FALSE)&gt;5.45,"Out",IF(VLOOKUP(A587,antioxidants!B573:E3708,4,FALSE)&lt;=-3,"Out","NO"))</f>
        <v>NO</v>
      </c>
    </row>
    <row r="588" spans="1:2" hidden="1" x14ac:dyDescent="0.3">
      <c r="A588" t="s">
        <v>2079</v>
      </c>
      <c r="B588" t="str">
        <f>IF(VLOOKUP(A588,antioxidants!B574:E3709,4,FALSE)&gt;5.45,"Out",IF(VLOOKUP(A588,antioxidants!B574:E3709,4,FALSE)&lt;=-3,"Out","NO"))</f>
        <v>NO</v>
      </c>
    </row>
    <row r="589" spans="1:2" hidden="1" x14ac:dyDescent="0.3">
      <c r="A589" t="s">
        <v>2079</v>
      </c>
      <c r="B589" t="str">
        <f>IF(VLOOKUP(A589,antioxidants!B575:E3710,4,FALSE)&gt;5.45,"Out",IF(VLOOKUP(A589,antioxidants!B575:E3710,4,FALSE)&lt;=-3,"Out","NO"))</f>
        <v>NO</v>
      </c>
    </row>
    <row r="590" spans="1:2" hidden="1" x14ac:dyDescent="0.3">
      <c r="A590" t="s">
        <v>2079</v>
      </c>
      <c r="B590" t="str">
        <f>IF(VLOOKUP(A590,antioxidants!B576:E3711,4,FALSE)&gt;5.45,"Out",IF(VLOOKUP(A590,antioxidants!B576:E3711,4,FALSE)&lt;=-3,"Out","NO"))</f>
        <v>NO</v>
      </c>
    </row>
    <row r="591" spans="1:2" hidden="1" x14ac:dyDescent="0.3">
      <c r="A591" t="s">
        <v>2082</v>
      </c>
      <c r="B591" t="str">
        <f>IF(VLOOKUP(A591,antioxidants!B577:E3712,4,FALSE)&gt;5.45,"Out",IF(VLOOKUP(A591,antioxidants!B577:E3712,4,FALSE)&lt;=-3,"Out","NO"))</f>
        <v>NO</v>
      </c>
    </row>
    <row r="592" spans="1:2" hidden="1" x14ac:dyDescent="0.3">
      <c r="A592" t="s">
        <v>2082</v>
      </c>
      <c r="B592" t="str">
        <f>IF(VLOOKUP(A592,antioxidants!B578:E3713,4,FALSE)&gt;5.45,"Out",IF(VLOOKUP(A592,antioxidants!B578:E3713,4,FALSE)&lt;=-3,"Out","NO"))</f>
        <v>NO</v>
      </c>
    </row>
    <row r="593" spans="1:2" hidden="1" x14ac:dyDescent="0.3">
      <c r="A593" t="s">
        <v>2083</v>
      </c>
      <c r="B593" t="str">
        <f>IF(VLOOKUP(A593,antioxidants!B579:E3714,4,FALSE)&gt;5.45,"Out",IF(VLOOKUP(A593,antioxidants!B579:E3714,4,FALSE)&lt;=-3,"Out","NO"))</f>
        <v>NO</v>
      </c>
    </row>
    <row r="594" spans="1:2" hidden="1" x14ac:dyDescent="0.3">
      <c r="A594" t="s">
        <v>1847</v>
      </c>
      <c r="B594" t="str">
        <f>IF(VLOOKUP(A594,antioxidants!B580:E3715,4,FALSE)&gt;5.45,"Out",IF(VLOOKUP(A594,antioxidants!B580:E3715,4,FALSE)&lt;=-3,"Out","NO"))</f>
        <v>NO</v>
      </c>
    </row>
    <row r="595" spans="1:2" hidden="1" x14ac:dyDescent="0.3">
      <c r="A595" t="s">
        <v>1848</v>
      </c>
      <c r="B595" t="str">
        <f>IF(VLOOKUP(A595,antioxidants!B581:E3716,4,FALSE)&gt;5.45,"Out",IF(VLOOKUP(A595,antioxidants!B581:E3716,4,FALSE)&lt;=-3,"Out","NO"))</f>
        <v>NO</v>
      </c>
    </row>
    <row r="596" spans="1:2" hidden="1" x14ac:dyDescent="0.3">
      <c r="A596" t="s">
        <v>2084</v>
      </c>
      <c r="B596" t="str">
        <f>IF(VLOOKUP(A596,antioxidants!B582:E3717,4,FALSE)&gt;5.45,"Out",IF(VLOOKUP(A596,antioxidants!B582:E3717,4,FALSE)&lt;=-3,"Out","NO"))</f>
        <v>NO</v>
      </c>
    </row>
    <row r="597" spans="1:2" hidden="1" x14ac:dyDescent="0.3">
      <c r="A597" t="s">
        <v>2085</v>
      </c>
      <c r="B597" t="str">
        <f>IF(VLOOKUP(A597,antioxidants!B583:E3718,4,FALSE)&gt;5.45,"Out",IF(VLOOKUP(A597,antioxidants!B583:E3718,4,FALSE)&lt;=-3,"Out","NO"))</f>
        <v>NO</v>
      </c>
    </row>
    <row r="598" spans="1:2" hidden="1" x14ac:dyDescent="0.3">
      <c r="A598" t="s">
        <v>2086</v>
      </c>
      <c r="B598" t="str">
        <f>IF(VLOOKUP(A598,antioxidants!B584:E3719,4,FALSE)&gt;5.45,"Out",IF(VLOOKUP(A598,antioxidants!B584:E3719,4,FALSE)&lt;=-3,"Out","NO"))</f>
        <v>NO</v>
      </c>
    </row>
    <row r="599" spans="1:2" hidden="1" x14ac:dyDescent="0.3">
      <c r="A599" t="s">
        <v>2086</v>
      </c>
      <c r="B599" t="str">
        <f>IF(VLOOKUP(A599,antioxidants!B585:E3720,4,FALSE)&gt;5.45,"Out",IF(VLOOKUP(A599,antioxidants!B585:E3720,4,FALSE)&lt;=-3,"Out","NO"))</f>
        <v>NO</v>
      </c>
    </row>
    <row r="600" spans="1:2" hidden="1" x14ac:dyDescent="0.3">
      <c r="A600" t="s">
        <v>2087</v>
      </c>
      <c r="B600" t="str">
        <f>IF(VLOOKUP(A600,antioxidants!B586:E3721,4,FALSE)&gt;5.45,"Out",IF(VLOOKUP(A600,antioxidants!B586:E3721,4,FALSE)&lt;=-3,"Out","NO"))</f>
        <v>NO</v>
      </c>
    </row>
    <row r="601" spans="1:2" hidden="1" x14ac:dyDescent="0.3">
      <c r="A601" t="s">
        <v>2087</v>
      </c>
      <c r="B601" t="str">
        <f>IF(VLOOKUP(A601,antioxidants!B587:E3722,4,FALSE)&gt;5.45,"Out",IF(VLOOKUP(A601,antioxidants!B587:E3722,4,FALSE)&lt;=-3,"Out","NO"))</f>
        <v>NO</v>
      </c>
    </row>
    <row r="602" spans="1:2" hidden="1" x14ac:dyDescent="0.3">
      <c r="A602" t="s">
        <v>2087</v>
      </c>
      <c r="B602" t="str">
        <f>IF(VLOOKUP(A602,antioxidants!B588:E3723,4,FALSE)&gt;5.45,"Out",IF(VLOOKUP(A602,antioxidants!B588:E3723,4,FALSE)&lt;=-3,"Out","NO"))</f>
        <v>NO</v>
      </c>
    </row>
    <row r="603" spans="1:2" hidden="1" x14ac:dyDescent="0.3">
      <c r="A603" t="s">
        <v>2087</v>
      </c>
      <c r="B603" t="str">
        <f>IF(VLOOKUP(A603,antioxidants!B589:E3724,4,FALSE)&gt;5.45,"Out",IF(VLOOKUP(A603,antioxidants!B589:E3724,4,FALSE)&lt;=-3,"Out","NO"))</f>
        <v>NO</v>
      </c>
    </row>
    <row r="604" spans="1:2" hidden="1" x14ac:dyDescent="0.3">
      <c r="A604" t="s">
        <v>2087</v>
      </c>
      <c r="B604" t="str">
        <f>IF(VLOOKUP(A604,antioxidants!B590:E3725,4,FALSE)&gt;5.45,"Out",IF(VLOOKUP(A604,antioxidants!B590:E3725,4,FALSE)&lt;=-3,"Out","NO"))</f>
        <v>NO</v>
      </c>
    </row>
    <row r="605" spans="1:2" hidden="1" x14ac:dyDescent="0.3">
      <c r="A605" t="s">
        <v>2089</v>
      </c>
      <c r="B605" t="str">
        <f>IF(VLOOKUP(A605,antioxidants!B591:E3726,4,FALSE)&gt;5.45,"Out",IF(VLOOKUP(A605,antioxidants!B591:E3726,4,FALSE)&lt;=-3,"Out","NO"))</f>
        <v>NO</v>
      </c>
    </row>
    <row r="606" spans="1:2" hidden="1" x14ac:dyDescent="0.3">
      <c r="A606" t="s">
        <v>2090</v>
      </c>
      <c r="B606" t="str">
        <f>IF(VLOOKUP(A606,antioxidants!B592:E3727,4,FALSE)&gt;5.45,"Out",IF(VLOOKUP(A606,antioxidants!B592:E3727,4,FALSE)&lt;=-3,"Out","NO"))</f>
        <v>NO</v>
      </c>
    </row>
    <row r="607" spans="1:2" hidden="1" x14ac:dyDescent="0.3">
      <c r="A607" t="s">
        <v>2091</v>
      </c>
      <c r="B607" t="str">
        <f>IF(VLOOKUP(A607,antioxidants!B593:E3728,4,FALSE)&gt;5.45,"Out",IF(VLOOKUP(A607,antioxidants!B593:E3728,4,FALSE)&lt;=-3,"Out","NO"))</f>
        <v>NO</v>
      </c>
    </row>
    <row r="608" spans="1:2" hidden="1" x14ac:dyDescent="0.3">
      <c r="A608" t="s">
        <v>2092</v>
      </c>
      <c r="B608" t="str">
        <f>IF(VLOOKUP(A608,antioxidants!B594:E3729,4,FALSE)&gt;5.45,"Out",IF(VLOOKUP(A608,antioxidants!B594:E3729,4,FALSE)&lt;=-3,"Out","NO"))</f>
        <v>NO</v>
      </c>
    </row>
    <row r="609" spans="1:2" hidden="1" x14ac:dyDescent="0.3">
      <c r="A609" t="s">
        <v>2093</v>
      </c>
      <c r="B609" t="str">
        <f>IF(VLOOKUP(A609,antioxidants!B595:E3730,4,FALSE)&gt;5.45,"Out",IF(VLOOKUP(A609,antioxidants!B595:E3730,4,FALSE)&lt;=-3,"Out","NO"))</f>
        <v>NO</v>
      </c>
    </row>
    <row r="610" spans="1:2" hidden="1" x14ac:dyDescent="0.3">
      <c r="A610" t="s">
        <v>2094</v>
      </c>
      <c r="B610" t="str">
        <f>IF(VLOOKUP(A610,antioxidants!B596:E3731,4,FALSE)&gt;5.45,"Out",IF(VLOOKUP(A610,antioxidants!B596:E3731,4,FALSE)&lt;=-3,"Out","NO"))</f>
        <v>NO</v>
      </c>
    </row>
    <row r="611" spans="1:2" hidden="1" x14ac:dyDescent="0.3">
      <c r="A611" t="s">
        <v>2095</v>
      </c>
      <c r="B611" t="str">
        <f>IF(VLOOKUP(A611,antioxidants!B597:E3732,4,FALSE)&gt;5.45,"Out",IF(VLOOKUP(A611,antioxidants!B597:E3732,4,FALSE)&lt;=-3,"Out","NO"))</f>
        <v>NO</v>
      </c>
    </row>
    <row r="612" spans="1:2" hidden="1" x14ac:dyDescent="0.3">
      <c r="A612" t="s">
        <v>2096</v>
      </c>
      <c r="B612" t="str">
        <f>IF(VLOOKUP(A612,antioxidants!B598:E3733,4,FALSE)&gt;5.45,"Out",IF(VLOOKUP(A612,antioxidants!B598:E3733,4,FALSE)&lt;=-3,"Out","NO"))</f>
        <v>NO</v>
      </c>
    </row>
    <row r="613" spans="1:2" hidden="1" x14ac:dyDescent="0.3">
      <c r="A613" t="s">
        <v>1637</v>
      </c>
      <c r="B613" t="str">
        <f>IF(VLOOKUP(A613,antioxidants!B599:E3734,4,FALSE)&gt;5.45,"Out",IF(VLOOKUP(A613,antioxidants!B599:E3734,4,FALSE)&lt;=-3,"Out","NO"))</f>
        <v>NO</v>
      </c>
    </row>
    <row r="614" spans="1:2" hidden="1" x14ac:dyDescent="0.3">
      <c r="A614" t="s">
        <v>1637</v>
      </c>
      <c r="B614" t="str">
        <f>IF(VLOOKUP(A614,antioxidants!B600:E3735,4,FALSE)&gt;5.45,"Out",IF(VLOOKUP(A614,antioxidants!B600:E3735,4,FALSE)&lt;=-3,"Out","NO"))</f>
        <v>NO</v>
      </c>
    </row>
    <row r="615" spans="1:2" hidden="1" x14ac:dyDescent="0.3">
      <c r="A615" t="s">
        <v>1639</v>
      </c>
      <c r="B615" t="str">
        <f>IF(VLOOKUP(A615,antioxidants!B601:E3736,4,FALSE)&gt;5.45,"Out",IF(VLOOKUP(A615,antioxidants!B601:E3736,4,FALSE)&lt;=-3,"Out","NO"))</f>
        <v>NO</v>
      </c>
    </row>
    <row r="616" spans="1:2" hidden="1" x14ac:dyDescent="0.3">
      <c r="A616" t="s">
        <v>1850</v>
      </c>
      <c r="B616" t="str">
        <f>IF(VLOOKUP(A616,antioxidants!B602:E3737,4,FALSE)&gt;5.45,"Out",IF(VLOOKUP(A616,antioxidants!B602:E3737,4,FALSE)&lt;=-3,"Out","NO"))</f>
        <v>NO</v>
      </c>
    </row>
    <row r="617" spans="1:2" hidden="1" x14ac:dyDescent="0.3">
      <c r="A617" t="s">
        <v>1850</v>
      </c>
      <c r="B617" t="str">
        <f>IF(VLOOKUP(A617,antioxidants!B603:E3738,4,FALSE)&gt;5.45,"Out",IF(VLOOKUP(A617,antioxidants!B603:E3738,4,FALSE)&lt;=-3,"Out","NO"))</f>
        <v>NO</v>
      </c>
    </row>
    <row r="618" spans="1:2" hidden="1" x14ac:dyDescent="0.3">
      <c r="A618" t="s">
        <v>1850</v>
      </c>
      <c r="B618" t="str">
        <f>IF(VLOOKUP(A618,antioxidants!B604:E3739,4,FALSE)&gt;5.45,"Out",IF(VLOOKUP(A618,antioxidants!B604:E3739,4,FALSE)&lt;=-3,"Out","NO"))</f>
        <v>NO</v>
      </c>
    </row>
    <row r="619" spans="1:2" hidden="1" x14ac:dyDescent="0.3">
      <c r="A619" t="s">
        <v>1850</v>
      </c>
      <c r="B619" t="str">
        <f>IF(VLOOKUP(A619,antioxidants!B605:E3740,4,FALSE)&gt;5.45,"Out",IF(VLOOKUP(A619,antioxidants!B605:E3740,4,FALSE)&lt;=-3,"Out","NO"))</f>
        <v>NO</v>
      </c>
    </row>
    <row r="620" spans="1:2" hidden="1" x14ac:dyDescent="0.3">
      <c r="A620" t="s">
        <v>1850</v>
      </c>
      <c r="B620" t="str">
        <f>IF(VLOOKUP(A620,antioxidants!B606:E3741,4,FALSE)&gt;5.45,"Out",IF(VLOOKUP(A620,antioxidants!B606:E3741,4,FALSE)&lt;=-3,"Out","NO"))</f>
        <v>NO</v>
      </c>
    </row>
    <row r="621" spans="1:2" hidden="1" x14ac:dyDescent="0.3">
      <c r="A621" t="s">
        <v>1850</v>
      </c>
      <c r="B621" t="str">
        <f>IF(VLOOKUP(A621,antioxidants!B607:E3742,4,FALSE)&gt;5.45,"Out",IF(VLOOKUP(A621,antioxidants!B607:E3742,4,FALSE)&lt;=-3,"Out","NO"))</f>
        <v>NO</v>
      </c>
    </row>
    <row r="622" spans="1:2" hidden="1" x14ac:dyDescent="0.3">
      <c r="A622" t="s">
        <v>1850</v>
      </c>
      <c r="B622" t="str">
        <f>IF(VLOOKUP(A622,antioxidants!B608:E3743,4,FALSE)&gt;5.45,"Out",IF(VLOOKUP(A622,antioxidants!B608:E3743,4,FALSE)&lt;=-3,"Out","NO"))</f>
        <v>NO</v>
      </c>
    </row>
    <row r="623" spans="1:2" hidden="1" x14ac:dyDescent="0.3">
      <c r="A623" t="s">
        <v>1855</v>
      </c>
      <c r="B623" t="str">
        <f>IF(VLOOKUP(A623,antioxidants!B609:E3744,4,FALSE)&gt;5.45,"Out",IF(VLOOKUP(A623,antioxidants!B609:E3744,4,FALSE)&lt;=-3,"Out","NO"))</f>
        <v>NO</v>
      </c>
    </row>
    <row r="624" spans="1:2" hidden="1" x14ac:dyDescent="0.3">
      <c r="A624" t="s">
        <v>1856</v>
      </c>
      <c r="B624" t="str">
        <f>IF(VLOOKUP(A624,antioxidants!B610:E3745,4,FALSE)&gt;5.45,"Out",IF(VLOOKUP(A624,antioxidants!B610:E3745,4,FALSE)&lt;=-3,"Out","NO"))</f>
        <v>NO</v>
      </c>
    </row>
    <row r="625" spans="1:3" hidden="1" x14ac:dyDescent="0.3">
      <c r="A625" t="s">
        <v>1857</v>
      </c>
      <c r="B625" t="str">
        <f>IF(VLOOKUP(A625,antioxidants!B611:E3746,4,FALSE)&gt;5.45,"Out",IF(VLOOKUP(A625,antioxidants!B611:E3746,4,FALSE)&lt;=-3,"Out","NO"))</f>
        <v>NO</v>
      </c>
    </row>
    <row r="626" spans="1:3" hidden="1" x14ac:dyDescent="0.3">
      <c r="A626" t="s">
        <v>1858</v>
      </c>
      <c r="B626" t="str">
        <f>IF(VLOOKUP(A626,antioxidants!B612:E3747,4,FALSE)&gt;5.45,"Out",IF(VLOOKUP(A626,antioxidants!B612:E3747,4,FALSE)&lt;=-3,"Out","NO"))</f>
        <v>NO</v>
      </c>
    </row>
    <row r="627" spans="1:3" hidden="1" x14ac:dyDescent="0.3">
      <c r="A627" t="s">
        <v>1858</v>
      </c>
      <c r="B627" t="str">
        <f>IF(VLOOKUP(A627,antioxidants!B613:E3748,4,FALSE)&gt;5.45,"Out",IF(VLOOKUP(A627,antioxidants!B613:E3748,4,FALSE)&lt;=-3,"Out","NO"))</f>
        <v>NO</v>
      </c>
    </row>
    <row r="628" spans="1:3" hidden="1" x14ac:dyDescent="0.3">
      <c r="A628" t="s">
        <v>1858</v>
      </c>
      <c r="B628" t="str">
        <f>IF(VLOOKUP(A628,antioxidants!B614:E3749,4,FALSE)&gt;5.45,"Out",IF(VLOOKUP(A628,antioxidants!B614:E3749,4,FALSE)&lt;=-3,"Out","NO"))</f>
        <v>NO</v>
      </c>
    </row>
    <row r="629" spans="1:3" hidden="1" x14ac:dyDescent="0.3">
      <c r="A629" t="s">
        <v>1858</v>
      </c>
      <c r="B629" t="str">
        <f>IF(VLOOKUP(A629,antioxidants!B615:E3750,4,FALSE)&gt;5.45,"Out",IF(VLOOKUP(A629,antioxidants!B615:E3750,4,FALSE)&lt;=-3,"Out","NO"))</f>
        <v>NO</v>
      </c>
    </row>
    <row r="630" spans="1:3" hidden="1" x14ac:dyDescent="0.3">
      <c r="A630" t="s">
        <v>1858</v>
      </c>
      <c r="B630" t="str">
        <f>IF(VLOOKUP(A630,antioxidants!B616:E3751,4,FALSE)&gt;5.45,"Out",IF(VLOOKUP(A630,antioxidants!B616:E3751,4,FALSE)&lt;=-3,"Out","NO"))</f>
        <v>NO</v>
      </c>
    </row>
    <row r="631" spans="1:3" hidden="1" x14ac:dyDescent="0.3">
      <c r="A631" t="s">
        <v>1860</v>
      </c>
      <c r="B631" t="str">
        <f>IF(VLOOKUP(A631,antioxidants!B617:E3752,4,FALSE)&gt;5.45,"Out",IF(VLOOKUP(A631,antioxidants!B617:E3752,4,FALSE)&lt;=-3,"Out","NO"))</f>
        <v>NO</v>
      </c>
    </row>
    <row r="632" spans="1:3" hidden="1" x14ac:dyDescent="0.3">
      <c r="A632" t="s">
        <v>2477</v>
      </c>
      <c r="B632" t="str">
        <f>IF(VLOOKUP(A632,antioxidants!B618:E3753,4,FALSE)&gt;5.45,"Out",IF(VLOOKUP(A632,antioxidants!B618:E3753,4,FALSE)&lt;=-3,"Out","NO"))</f>
        <v>NO</v>
      </c>
    </row>
    <row r="633" spans="1:3" hidden="1" x14ac:dyDescent="0.3">
      <c r="A633" t="s">
        <v>2478</v>
      </c>
      <c r="B633" t="str">
        <f>IF(VLOOKUP(A633,antioxidants!B619:E3754,4,FALSE)&gt;5.45,"Out",IF(VLOOKUP(A633,antioxidants!B619:E3754,4,FALSE)&lt;=-3,"Out","NO"))</f>
        <v>NO</v>
      </c>
    </row>
    <row r="634" spans="1:3" hidden="1" x14ac:dyDescent="0.3">
      <c r="A634" t="s">
        <v>2479</v>
      </c>
      <c r="B634" t="str">
        <f>IF(VLOOKUP(A634,antioxidants!B620:E3755,4,FALSE)&gt;5.45,"Out",IF(VLOOKUP(A634,antioxidants!B620:E3755,4,FALSE)&lt;=-3,"Out","NO"))</f>
        <v>NO</v>
      </c>
    </row>
    <row r="635" spans="1:3" hidden="1" x14ac:dyDescent="0.3">
      <c r="A635" t="s">
        <v>2480</v>
      </c>
      <c r="B635" t="str">
        <f>IF(VLOOKUP(A635,antioxidants!B621:E3756,4,FALSE)&gt;5.45,"Out",IF(VLOOKUP(A635,antioxidants!B621:E3756,4,FALSE)&lt;=-3,"Out","NO"))</f>
        <v>NO</v>
      </c>
    </row>
    <row r="636" spans="1:3" x14ac:dyDescent="0.3">
      <c r="A636" s="4" t="s">
        <v>2482</v>
      </c>
      <c r="B636" s="4" t="str">
        <f>IF(VLOOKUP(A636,antioxidants!B622:E3757,4,FALSE)&gt;5.45,"Out",IF(VLOOKUP(A636,antioxidants!B622:E3757,4,FALSE)&lt;=-3,"Out","NO"))</f>
        <v>Out</v>
      </c>
      <c r="C636" s="4">
        <f>IF(B636="No","""",(VLOOKUP(A:A,antioxidants!B622:E3757,4,FALSE)))</f>
        <v>7.54</v>
      </c>
    </row>
    <row r="637" spans="1:3" hidden="1" x14ac:dyDescent="0.3">
      <c r="A637" t="s">
        <v>2482</v>
      </c>
      <c r="B637" t="str">
        <f>IF(VLOOKUP(A637,antioxidants!B623:E3758,4,FALSE)&gt;5.45,"Out",IF(VLOOKUP(A637,antioxidants!B623:E3758,4,FALSE)&lt;=-3,"Out","NO"))</f>
        <v>NO</v>
      </c>
    </row>
    <row r="638" spans="1:3" hidden="1" x14ac:dyDescent="0.3">
      <c r="A638" t="s">
        <v>2484</v>
      </c>
      <c r="B638" t="str">
        <f>IF(VLOOKUP(A638,antioxidants!B624:E3759,4,FALSE)&gt;5.45,"Out",IF(VLOOKUP(A638,antioxidants!B624:E3759,4,FALSE)&lt;=-3,"Out","NO"))</f>
        <v>NO</v>
      </c>
    </row>
    <row r="639" spans="1:3" x14ac:dyDescent="0.3">
      <c r="A639" s="4" t="s">
        <v>2486</v>
      </c>
      <c r="B639" s="4" t="str">
        <f>IF(VLOOKUP(A639,antioxidants!B625:E3760,4,FALSE)&gt;5.45,"Out",IF(VLOOKUP(A639,antioxidants!B625:E3760,4,FALSE)&lt;=-3,"Out","NO"))</f>
        <v>Out</v>
      </c>
      <c r="C639" s="4">
        <f>IF(B639="No","""",(VLOOKUP(A:A,antioxidants!B625:E3760,4,FALSE)))</f>
        <v>7.15</v>
      </c>
    </row>
    <row r="640" spans="1:3" x14ac:dyDescent="0.3">
      <c r="A640" s="4" t="s">
        <v>2487</v>
      </c>
      <c r="B640" s="4" t="str">
        <f>IF(VLOOKUP(A640,antioxidants!B626:E3761,4,FALSE)&gt;5.45,"Out",IF(VLOOKUP(A640,antioxidants!B626:E3761,4,FALSE)&lt;=-3,"Out","NO"))</f>
        <v>Out</v>
      </c>
      <c r="C640" s="4">
        <f>IF(B640="No","""",(VLOOKUP(A:A,antioxidants!B626:E3761,4,FALSE)))</f>
        <v>7.63</v>
      </c>
    </row>
    <row r="641" spans="1:3" x14ac:dyDescent="0.3">
      <c r="A641" s="4" t="s">
        <v>2488</v>
      </c>
      <c r="B641" s="4" t="str">
        <f>IF(VLOOKUP(A641,antioxidants!B627:E3762,4,FALSE)&gt;5.45,"Out",IF(VLOOKUP(A641,antioxidants!B627:E3762,4,FALSE)&lt;=-3,"Out","NO"))</f>
        <v>Out</v>
      </c>
      <c r="C641" s="4">
        <f>IF(B641="No","""",(VLOOKUP(A:A,antioxidants!B627:E3762,4,FALSE)))</f>
        <v>12.21</v>
      </c>
    </row>
    <row r="642" spans="1:3" x14ac:dyDescent="0.3">
      <c r="A642" s="4" t="s">
        <v>2488</v>
      </c>
      <c r="B642" s="4" t="str">
        <f>IF(VLOOKUP(A642,antioxidants!B628:E3763,4,FALSE)&gt;5.45,"Out",IF(VLOOKUP(A642,antioxidants!B628:E3763,4,FALSE)&lt;=-3,"Out","NO"))</f>
        <v>Out</v>
      </c>
      <c r="C642" s="4">
        <f>IF(B642="No","""",(VLOOKUP(A:A,antioxidants!B628:E3763,4,FALSE)))</f>
        <v>7.87</v>
      </c>
    </row>
    <row r="643" spans="1:3" x14ac:dyDescent="0.3">
      <c r="A643" s="4" t="s">
        <v>2488</v>
      </c>
      <c r="B643" s="4" t="str">
        <f>IF(VLOOKUP(A643,antioxidants!B629:E3764,4,FALSE)&gt;5.45,"Out",IF(VLOOKUP(A643,antioxidants!B629:E3764,4,FALSE)&lt;=-3,"Out","NO"))</f>
        <v>Out</v>
      </c>
      <c r="C643" s="4">
        <f>IF(B643="No","""",(VLOOKUP(A:A,antioxidants!B629:E3764,4,FALSE)))</f>
        <v>12.15</v>
      </c>
    </row>
    <row r="644" spans="1:3" x14ac:dyDescent="0.3">
      <c r="A644" s="4" t="s">
        <v>2488</v>
      </c>
      <c r="B644" s="4" t="str">
        <f>IF(VLOOKUP(A644,antioxidants!B630:E3765,4,FALSE)&gt;5.45,"Out",IF(VLOOKUP(A644,antioxidants!B630:E3765,4,FALSE)&lt;=-3,"Out","NO"))</f>
        <v>Out</v>
      </c>
      <c r="C644" s="4">
        <f>IF(B644="No","""",(VLOOKUP(A:A,antioxidants!B630:E3765,4,FALSE)))</f>
        <v>8.3699999999999992</v>
      </c>
    </row>
    <row r="645" spans="1:3" x14ac:dyDescent="0.3">
      <c r="A645" s="4" t="s">
        <v>2490</v>
      </c>
      <c r="B645" s="4" t="str">
        <f>IF(VLOOKUP(A645,antioxidants!B631:E3766,4,FALSE)&gt;5.45,"Out",IF(VLOOKUP(A645,antioxidants!B631:E3766,4,FALSE)&lt;=-3,"Out","NO"))</f>
        <v>Out</v>
      </c>
      <c r="C645" s="4">
        <f>IF(B645="No","""",(VLOOKUP(A:A,antioxidants!B631:E3766,4,FALSE)))</f>
        <v>5.96</v>
      </c>
    </row>
    <row r="646" spans="1:3" x14ac:dyDescent="0.3">
      <c r="A646" s="4" t="s">
        <v>2491</v>
      </c>
      <c r="B646" s="4" t="str">
        <f>IF(VLOOKUP(A646,antioxidants!B632:E3767,4,FALSE)&gt;5.45,"Out",IF(VLOOKUP(A646,antioxidants!B632:E3767,4,FALSE)&lt;=-3,"Out","NO"))</f>
        <v>Out</v>
      </c>
      <c r="C646" s="4">
        <f>IF(B646="No","""",(VLOOKUP(A:A,antioxidants!B632:E3767,4,FALSE)))</f>
        <v>11.86</v>
      </c>
    </row>
    <row r="647" spans="1:3" hidden="1" x14ac:dyDescent="0.3">
      <c r="A647" t="s">
        <v>2492</v>
      </c>
      <c r="B647" t="str">
        <f>IF(VLOOKUP(A647,antioxidants!B633:E3768,4,FALSE)&gt;5.45,"Out",IF(VLOOKUP(A647,antioxidants!B633:E3768,4,FALSE)&lt;=-3,"Out","NO"))</f>
        <v>NO</v>
      </c>
    </row>
    <row r="648" spans="1:3" hidden="1" x14ac:dyDescent="0.3">
      <c r="A648" t="s">
        <v>2493</v>
      </c>
      <c r="B648" t="str">
        <f>IF(VLOOKUP(A648,antioxidants!B634:E3769,4,FALSE)&gt;5.45,"Out",IF(VLOOKUP(A648,antioxidants!B634:E3769,4,FALSE)&lt;=-3,"Out","NO"))</f>
        <v>NO</v>
      </c>
    </row>
    <row r="649" spans="1:3" hidden="1" x14ac:dyDescent="0.3">
      <c r="A649" t="s">
        <v>2494</v>
      </c>
      <c r="B649" t="str">
        <f>IF(VLOOKUP(A649,antioxidants!B635:E3770,4,FALSE)&gt;5.45,"Out",IF(VLOOKUP(A649,antioxidants!B635:E3770,4,FALSE)&lt;=-3,"Out","NO"))</f>
        <v>NO</v>
      </c>
    </row>
    <row r="650" spans="1:3" hidden="1" x14ac:dyDescent="0.3">
      <c r="A650" t="s">
        <v>2494</v>
      </c>
      <c r="B650" t="str">
        <f>IF(VLOOKUP(A650,antioxidants!B636:E3771,4,FALSE)&gt;5.45,"Out",IF(VLOOKUP(A650,antioxidants!B636:E3771,4,FALSE)&lt;=-3,"Out","NO"))</f>
        <v>NO</v>
      </c>
    </row>
    <row r="651" spans="1:3" hidden="1" x14ac:dyDescent="0.3">
      <c r="A651" t="s">
        <v>2495</v>
      </c>
      <c r="B651" t="str">
        <f>IF(VLOOKUP(A651,antioxidants!B637:E3772,4,FALSE)&gt;5.45,"Out",IF(VLOOKUP(A651,antioxidants!B637:E3772,4,FALSE)&lt;=-3,"Out","NO"))</f>
        <v>NO</v>
      </c>
    </row>
    <row r="652" spans="1:3" hidden="1" x14ac:dyDescent="0.3">
      <c r="A652" t="s">
        <v>1640</v>
      </c>
      <c r="B652" t="str">
        <f>IF(VLOOKUP(A652,antioxidants!B638:E3773,4,FALSE)&gt;5.45,"Out",IF(VLOOKUP(A652,antioxidants!B638:E3773,4,FALSE)&lt;=-3,"Out","NO"))</f>
        <v>NO</v>
      </c>
    </row>
    <row r="653" spans="1:3" hidden="1" x14ac:dyDescent="0.3">
      <c r="A653" t="s">
        <v>2847</v>
      </c>
      <c r="B653" t="str">
        <f>IF(VLOOKUP(A653,antioxidants!B639:E3774,4,FALSE)&gt;5.45,"Out",IF(VLOOKUP(A653,antioxidants!B639:E3774,4,FALSE)&lt;=-3,"Out","NO"))</f>
        <v>NO</v>
      </c>
    </row>
    <row r="654" spans="1:3" hidden="1" x14ac:dyDescent="0.3">
      <c r="A654" t="s">
        <v>2847</v>
      </c>
      <c r="B654" t="str">
        <f>IF(VLOOKUP(A654,antioxidants!B640:E3775,4,FALSE)&gt;5.45,"Out",IF(VLOOKUP(A654,antioxidants!B640:E3775,4,FALSE)&lt;=-3,"Out","NO"))</f>
        <v>NO</v>
      </c>
    </row>
    <row r="655" spans="1:3" hidden="1" x14ac:dyDescent="0.3">
      <c r="A655" t="s">
        <v>2847</v>
      </c>
      <c r="B655" t="str">
        <f>IF(VLOOKUP(A655,antioxidants!B641:E3776,4,FALSE)&gt;5.45,"Out",IF(VLOOKUP(A655,antioxidants!B641:E3776,4,FALSE)&lt;=-3,"Out","NO"))</f>
        <v>NO</v>
      </c>
    </row>
    <row r="656" spans="1:3" hidden="1" x14ac:dyDescent="0.3">
      <c r="A656" t="s">
        <v>3068</v>
      </c>
      <c r="B656" t="str">
        <f>IF(VLOOKUP(A656,antioxidants!B642:E3777,4,FALSE)&gt;5.45,"Out",IF(VLOOKUP(A656,antioxidants!B642:E3777,4,FALSE)&lt;=-3,"Out","NO"))</f>
        <v>NO</v>
      </c>
    </row>
    <row r="657" spans="1:3" x14ac:dyDescent="0.3">
      <c r="A657" s="4" t="s">
        <v>2496</v>
      </c>
      <c r="B657" s="4" t="str">
        <f>IF(VLOOKUP(A657,antioxidants!B643:E3778,4,FALSE)&gt;5.45,"Out",IF(VLOOKUP(A657,antioxidants!B643:E3778,4,FALSE)&lt;=-3,"Out","NO"))</f>
        <v>Out</v>
      </c>
      <c r="C657" s="4">
        <f>IF(B657="No","""",(VLOOKUP(A:A,antioxidants!B643:E3778,4,FALSE)))</f>
        <v>7.8</v>
      </c>
    </row>
    <row r="658" spans="1:3" x14ac:dyDescent="0.3">
      <c r="A658" s="4" t="s">
        <v>2497</v>
      </c>
      <c r="B658" s="4" t="str">
        <f>IF(VLOOKUP(A658,antioxidants!B644:E3779,4,FALSE)&gt;5.45,"Out",IF(VLOOKUP(A658,antioxidants!B644:E3779,4,FALSE)&lt;=-3,"Out","NO"))</f>
        <v>Out</v>
      </c>
      <c r="C658" s="4">
        <f>IF(B658="No","""",(VLOOKUP(A:A,antioxidants!B644:E3779,4,FALSE)))</f>
        <v>7.11</v>
      </c>
    </row>
    <row r="659" spans="1:3" hidden="1" x14ac:dyDescent="0.3">
      <c r="A659" t="s">
        <v>2497</v>
      </c>
      <c r="B659" t="str">
        <f>IF(VLOOKUP(A659,antioxidants!B645:E3780,4,FALSE)&gt;5.45,"Out",IF(VLOOKUP(A659,antioxidants!B645:E3780,4,FALSE)&lt;=-3,"Out","NO"))</f>
        <v>NO</v>
      </c>
    </row>
    <row r="660" spans="1:3" x14ac:dyDescent="0.3">
      <c r="A660" s="4" t="s">
        <v>2497</v>
      </c>
      <c r="B660" s="4" t="str">
        <f>IF(VLOOKUP(A660,antioxidants!B646:E3781,4,FALSE)&gt;5.45,"Out",IF(VLOOKUP(A660,antioxidants!B646:E3781,4,FALSE)&lt;=-3,"Out","NO"))</f>
        <v>Out</v>
      </c>
      <c r="C660" s="4">
        <f>IF(B660="No","""",(VLOOKUP(A:A,antioxidants!B646:E3781,4,FALSE)))</f>
        <v>11.14</v>
      </c>
    </row>
    <row r="661" spans="1:3" hidden="1" x14ac:dyDescent="0.3">
      <c r="A661" t="s">
        <v>2499</v>
      </c>
      <c r="B661" t="str">
        <f>IF(VLOOKUP(A661,antioxidants!B647:E3782,4,FALSE)&gt;5.45,"Out",IF(VLOOKUP(A661,antioxidants!B647:E3782,4,FALSE)&lt;=-3,"Out","NO"))</f>
        <v>NO</v>
      </c>
    </row>
    <row r="662" spans="1:3" hidden="1" x14ac:dyDescent="0.3">
      <c r="A662" t="s">
        <v>2499</v>
      </c>
      <c r="B662" t="str">
        <f>IF(VLOOKUP(A662,antioxidants!B648:E3783,4,FALSE)&gt;5.45,"Out",IF(VLOOKUP(A662,antioxidants!B648:E3783,4,FALSE)&lt;=-3,"Out","NO"))</f>
        <v>NO</v>
      </c>
    </row>
    <row r="663" spans="1:3" hidden="1" x14ac:dyDescent="0.3">
      <c r="A663" t="s">
        <v>611</v>
      </c>
      <c r="B663" t="str">
        <f>IF(VLOOKUP(A663,antioxidants!B649:E3784,4,FALSE)&gt;5.45,"Out",IF(VLOOKUP(A663,antioxidants!B649:E3784,4,FALSE)&lt;=-3,"Out","NO"))</f>
        <v>NO</v>
      </c>
    </row>
    <row r="664" spans="1:3" hidden="1" x14ac:dyDescent="0.3">
      <c r="A664" t="s">
        <v>613</v>
      </c>
      <c r="B664" t="str">
        <f>IF(VLOOKUP(A664,antioxidants!B650:E3785,4,FALSE)&gt;5.45,"Out",IF(VLOOKUP(A664,antioxidants!B650:E3785,4,FALSE)&lt;=-3,"Out","NO"))</f>
        <v>NO</v>
      </c>
    </row>
    <row r="665" spans="1:3" hidden="1" x14ac:dyDescent="0.3">
      <c r="A665" t="s">
        <v>614</v>
      </c>
      <c r="B665" t="str">
        <f>IF(VLOOKUP(A665,antioxidants!B651:E3786,4,FALSE)&gt;5.45,"Out",IF(VLOOKUP(A665,antioxidants!B651:E3786,4,FALSE)&lt;=-3,"Out","NO"))</f>
        <v>NO</v>
      </c>
    </row>
    <row r="666" spans="1:3" hidden="1" x14ac:dyDescent="0.3">
      <c r="A666" t="s">
        <v>814</v>
      </c>
      <c r="B666" t="str">
        <f>IF(VLOOKUP(A666,antioxidants!B652:E3787,4,FALSE)&gt;5.45,"Out",IF(VLOOKUP(A666,antioxidants!B652:E3787,4,FALSE)&lt;=-3,"Out","NO"))</f>
        <v>NO</v>
      </c>
    </row>
    <row r="667" spans="1:3" hidden="1" x14ac:dyDescent="0.3">
      <c r="A667" t="s">
        <v>816</v>
      </c>
      <c r="B667" t="str">
        <f>IF(VLOOKUP(A667,antioxidants!B653:E3788,4,FALSE)&gt;5.45,"Out",IF(VLOOKUP(A667,antioxidants!B653:E3788,4,FALSE)&lt;=-3,"Out","NO"))</f>
        <v>NO</v>
      </c>
    </row>
    <row r="668" spans="1:3" hidden="1" x14ac:dyDescent="0.3">
      <c r="A668" t="s">
        <v>818</v>
      </c>
      <c r="B668" t="str">
        <f>IF(VLOOKUP(A668,antioxidants!B654:E3789,4,FALSE)&gt;5.45,"Out",IF(VLOOKUP(A668,antioxidants!B654:E3789,4,FALSE)&lt;=-3,"Out","NO"))</f>
        <v>NO</v>
      </c>
    </row>
    <row r="669" spans="1:3" hidden="1" x14ac:dyDescent="0.3">
      <c r="A669" t="s">
        <v>819</v>
      </c>
      <c r="B669" t="str">
        <f>IF(VLOOKUP(A669,antioxidants!B655:E3790,4,FALSE)&gt;5.45,"Out",IF(VLOOKUP(A669,antioxidants!B655:E3790,4,FALSE)&lt;=-3,"Out","NO"))</f>
        <v>NO</v>
      </c>
    </row>
    <row r="670" spans="1:3" hidden="1" x14ac:dyDescent="0.3">
      <c r="A670" t="s">
        <v>820</v>
      </c>
      <c r="B670" t="str">
        <f>IF(VLOOKUP(A670,antioxidants!B656:E3791,4,FALSE)&gt;5.45,"Out",IF(VLOOKUP(A670,antioxidants!B656:E3791,4,FALSE)&lt;=-3,"Out","NO"))</f>
        <v>NO</v>
      </c>
    </row>
    <row r="671" spans="1:3" x14ac:dyDescent="0.3">
      <c r="A671" s="4" t="s">
        <v>616</v>
      </c>
      <c r="B671" s="4" t="str">
        <f>IF(VLOOKUP(A671,antioxidants!B657:E3792,4,FALSE)&gt;5.45,"Out",IF(VLOOKUP(A671,antioxidants!B657:E3792,4,FALSE)&lt;=-3,"Out","NO"))</f>
        <v>Out</v>
      </c>
      <c r="C671" s="4">
        <f>IF(B671="No","""",(VLOOKUP(A:A,antioxidants!B657:E3792,4,FALSE)))</f>
        <v>11.22</v>
      </c>
    </row>
    <row r="672" spans="1:3" x14ac:dyDescent="0.3">
      <c r="A672" s="4" t="s">
        <v>618</v>
      </c>
      <c r="B672" s="4" t="str">
        <f>IF(VLOOKUP(A672,antioxidants!B658:E3793,4,FALSE)&gt;5.45,"Out",IF(VLOOKUP(A672,antioxidants!B658:E3793,4,FALSE)&lt;=-3,"Out","NO"))</f>
        <v>Out</v>
      </c>
      <c r="C672" s="4">
        <f>IF(B672="No","""",(VLOOKUP(A:A,antioxidants!B658:E3793,4,FALSE)))</f>
        <v>13.29</v>
      </c>
    </row>
    <row r="673" spans="1:3" x14ac:dyDescent="0.3">
      <c r="A673" s="4" t="s">
        <v>619</v>
      </c>
      <c r="B673" s="4" t="str">
        <f>IF(VLOOKUP(A673,antioxidants!B659:E3794,4,FALSE)&gt;5.45,"Out",IF(VLOOKUP(A673,antioxidants!B659:E3794,4,FALSE)&lt;=-3,"Out","NO"))</f>
        <v>Out</v>
      </c>
      <c r="C673" s="4">
        <f>IF(B673="No","""",(VLOOKUP(A:A,antioxidants!B659:E3794,4,FALSE)))</f>
        <v>12.62</v>
      </c>
    </row>
    <row r="674" spans="1:3" x14ac:dyDescent="0.3">
      <c r="A674" s="4" t="s">
        <v>620</v>
      </c>
      <c r="B674" s="4" t="str">
        <f>IF(VLOOKUP(A674,antioxidants!B660:E3795,4,FALSE)&gt;5.45,"Out",IF(VLOOKUP(A674,antioxidants!B660:E3795,4,FALSE)&lt;=-3,"Out","NO"))</f>
        <v>Out</v>
      </c>
      <c r="C674" s="4">
        <f>IF(B674="No","""",(VLOOKUP(A:A,antioxidants!B660:E3795,4,FALSE)))</f>
        <v>14.98</v>
      </c>
    </row>
    <row r="675" spans="1:3" x14ac:dyDescent="0.3">
      <c r="A675" s="4" t="s">
        <v>621</v>
      </c>
      <c r="B675" s="4" t="str">
        <f>IF(VLOOKUP(A675,antioxidants!B661:E3796,4,FALSE)&gt;5.45,"Out",IF(VLOOKUP(A675,antioxidants!B661:E3796,4,FALSE)&lt;=-3,"Out","NO"))</f>
        <v>Out</v>
      </c>
      <c r="C675" s="4">
        <f>IF(B675="No","""",(VLOOKUP(A:A,antioxidants!B661:E3796,4,FALSE)))</f>
        <v>14.79</v>
      </c>
    </row>
    <row r="676" spans="1:3" x14ac:dyDescent="0.3">
      <c r="A676" s="4" t="s">
        <v>622</v>
      </c>
      <c r="B676" s="4" t="str">
        <f>IF(VLOOKUP(A676,antioxidants!B662:E3797,4,FALSE)&gt;5.45,"Out",IF(VLOOKUP(A676,antioxidants!B662:E3797,4,FALSE)&lt;=-3,"Out","NO"))</f>
        <v>Out</v>
      </c>
      <c r="C676" s="4">
        <f>IF(B676="No","""",(VLOOKUP(A:A,antioxidants!B662:E3797,4,FALSE)))</f>
        <v>13.56</v>
      </c>
    </row>
    <row r="677" spans="1:3" x14ac:dyDescent="0.3">
      <c r="A677" s="4" t="s">
        <v>623</v>
      </c>
      <c r="B677" s="4" t="str">
        <f>IF(VLOOKUP(A677,antioxidants!B663:E3798,4,FALSE)&gt;5.45,"Out",IF(VLOOKUP(A677,antioxidants!B663:E3798,4,FALSE)&lt;=-3,"Out","NO"))</f>
        <v>Out</v>
      </c>
      <c r="C677" s="4">
        <f>IF(B677="No","""",(VLOOKUP(A:A,antioxidants!B663:E3798,4,FALSE)))</f>
        <v>14.47</v>
      </c>
    </row>
    <row r="678" spans="1:3" x14ac:dyDescent="0.3">
      <c r="A678" s="4" t="s">
        <v>624</v>
      </c>
      <c r="B678" s="4" t="str">
        <f>IF(VLOOKUP(A678,antioxidants!B664:E3799,4,FALSE)&gt;5.45,"Out",IF(VLOOKUP(A678,antioxidants!B664:E3799,4,FALSE)&lt;=-3,"Out","NO"))</f>
        <v>Out</v>
      </c>
      <c r="C678" s="4">
        <f>IF(B678="No","""",(VLOOKUP(A:A,antioxidants!B664:E3799,4,FALSE)))</f>
        <v>7.83</v>
      </c>
    </row>
    <row r="679" spans="1:3" x14ac:dyDescent="0.3">
      <c r="A679" s="4" t="s">
        <v>624</v>
      </c>
      <c r="B679" s="4" t="str">
        <f>IF(VLOOKUP(A679,antioxidants!B665:E3800,4,FALSE)&gt;5.45,"Out",IF(VLOOKUP(A679,antioxidants!B665:E3800,4,FALSE)&lt;=-3,"Out","NO"))</f>
        <v>Out</v>
      </c>
      <c r="C679" s="4">
        <f>IF(B679="No","""",(VLOOKUP(A:A,antioxidants!B665:E3800,4,FALSE)))</f>
        <v>13.44</v>
      </c>
    </row>
    <row r="680" spans="1:3" x14ac:dyDescent="0.3">
      <c r="A680" s="4" t="s">
        <v>626</v>
      </c>
      <c r="B680" s="4" t="str">
        <f>IF(VLOOKUP(A680,antioxidants!B666:E3801,4,FALSE)&gt;5.45,"Out",IF(VLOOKUP(A680,antioxidants!B666:E3801,4,FALSE)&lt;=-3,"Out","NO"))</f>
        <v>Out</v>
      </c>
      <c r="C680" s="4">
        <f>IF(B680="No","""",(VLOOKUP(A:A,antioxidants!B666:E3801,4,FALSE)))</f>
        <v>7.67</v>
      </c>
    </row>
    <row r="681" spans="1:3" x14ac:dyDescent="0.3">
      <c r="A681" s="4" t="s">
        <v>627</v>
      </c>
      <c r="B681" s="4" t="str">
        <f>IF(VLOOKUP(A681,antioxidants!B667:E3802,4,FALSE)&gt;5.45,"Out",IF(VLOOKUP(A681,antioxidants!B667:E3802,4,FALSE)&lt;=-3,"Out","NO"))</f>
        <v>Out</v>
      </c>
      <c r="C681" s="4">
        <f>IF(B681="No","""",(VLOOKUP(A:A,antioxidants!B667:E3802,4,FALSE)))</f>
        <v>9.0399999999999991</v>
      </c>
    </row>
    <row r="682" spans="1:3" x14ac:dyDescent="0.3">
      <c r="A682" s="4" t="s">
        <v>629</v>
      </c>
      <c r="B682" s="4" t="str">
        <f>IF(VLOOKUP(A682,antioxidants!B668:E3803,4,FALSE)&gt;5.45,"Out",IF(VLOOKUP(A682,antioxidants!B668:E3803,4,FALSE)&lt;=-3,"Out","NO"))</f>
        <v>Out</v>
      </c>
      <c r="C682" s="4">
        <f>IF(B682="No","""",(VLOOKUP(A:A,antioxidants!B668:E3803,4,FALSE)))</f>
        <v>13.58</v>
      </c>
    </row>
    <row r="683" spans="1:3" x14ac:dyDescent="0.3">
      <c r="A683" s="4" t="s">
        <v>630</v>
      </c>
      <c r="B683" s="4" t="str">
        <f>IF(VLOOKUP(A683,antioxidants!B669:E3804,4,FALSE)&gt;5.45,"Out",IF(VLOOKUP(A683,antioxidants!B669:E3804,4,FALSE)&lt;=-3,"Out","NO"))</f>
        <v>Out</v>
      </c>
      <c r="C683" s="4">
        <f>IF(B683="No","""",(VLOOKUP(A:A,antioxidants!B669:E3804,4,FALSE)))</f>
        <v>12.09</v>
      </c>
    </row>
    <row r="684" spans="1:3" x14ac:dyDescent="0.3">
      <c r="A684" s="4" t="s">
        <v>631</v>
      </c>
      <c r="B684" s="4" t="str">
        <f>IF(VLOOKUP(A684,antioxidants!B670:E3805,4,FALSE)&gt;5.45,"Out",IF(VLOOKUP(A684,antioxidants!B670:E3805,4,FALSE)&lt;=-3,"Out","NO"))</f>
        <v>Out</v>
      </c>
      <c r="C684" s="4">
        <f>IF(B684="No","""",(VLOOKUP(A:A,antioxidants!B670:E3805,4,FALSE)))</f>
        <v>10.74</v>
      </c>
    </row>
    <row r="685" spans="1:3" x14ac:dyDescent="0.3">
      <c r="A685" s="4" t="s">
        <v>632</v>
      </c>
      <c r="B685" s="4" t="str">
        <f>IF(VLOOKUP(A685,antioxidants!B671:E3806,4,FALSE)&gt;5.45,"Out",IF(VLOOKUP(A685,antioxidants!B671:E3806,4,FALSE)&lt;=-3,"Out","NO"))</f>
        <v>Out</v>
      </c>
      <c r="C685" s="4">
        <f>IF(B685="No","""",(VLOOKUP(A:A,antioxidants!B671:E3806,4,FALSE)))</f>
        <v>8.3800000000000008</v>
      </c>
    </row>
    <row r="686" spans="1:3" x14ac:dyDescent="0.3">
      <c r="A686" s="4" t="s">
        <v>633</v>
      </c>
      <c r="B686" s="4" t="str">
        <f>IF(VLOOKUP(A686,antioxidants!B672:E3807,4,FALSE)&gt;5.45,"Out",IF(VLOOKUP(A686,antioxidants!B672:E3807,4,FALSE)&lt;=-3,"Out","NO"))</f>
        <v>Out</v>
      </c>
      <c r="C686" s="4">
        <f>IF(B686="No","""",(VLOOKUP(A:A,antioxidants!B672:E3807,4,FALSE)))</f>
        <v>10.33</v>
      </c>
    </row>
    <row r="687" spans="1:3" x14ac:dyDescent="0.3">
      <c r="A687" s="4" t="s">
        <v>634</v>
      </c>
      <c r="B687" s="4" t="str">
        <f>IF(VLOOKUP(A687,antioxidants!B673:E3808,4,FALSE)&gt;5.45,"Out",IF(VLOOKUP(A687,antioxidants!B673:E3808,4,FALSE)&lt;=-3,"Out","NO"))</f>
        <v>Out</v>
      </c>
      <c r="C687" s="4">
        <f>IF(B687="No","""",(VLOOKUP(A:A,antioxidants!B673:E3808,4,FALSE)))</f>
        <v>12.26</v>
      </c>
    </row>
    <row r="688" spans="1:3" x14ac:dyDescent="0.3">
      <c r="A688" s="4" t="s">
        <v>635</v>
      </c>
      <c r="B688" s="4" t="str">
        <f>IF(VLOOKUP(A688,antioxidants!B674:E3809,4,FALSE)&gt;5.45,"Out",IF(VLOOKUP(A688,antioxidants!B674:E3809,4,FALSE)&lt;=-3,"Out","NO"))</f>
        <v>Out</v>
      </c>
      <c r="C688" s="4">
        <f>IF(B688="No","""",(VLOOKUP(A:A,antioxidants!B674:E3809,4,FALSE)))</f>
        <v>7.64</v>
      </c>
    </row>
    <row r="689" spans="1:3" x14ac:dyDescent="0.3">
      <c r="A689" s="4" t="s">
        <v>637</v>
      </c>
      <c r="B689" s="4" t="str">
        <f>IF(VLOOKUP(A689,antioxidants!B675:E3810,4,FALSE)&gt;5.45,"Out",IF(VLOOKUP(A689,antioxidants!B675:E3810,4,FALSE)&lt;=-3,"Out","NO"))</f>
        <v>Out</v>
      </c>
      <c r="C689" s="4">
        <f>IF(B689="No","""",(VLOOKUP(A:A,antioxidants!B675:E3810,4,FALSE)))</f>
        <v>11</v>
      </c>
    </row>
    <row r="690" spans="1:3" x14ac:dyDescent="0.3">
      <c r="A690" s="4" t="s">
        <v>639</v>
      </c>
      <c r="B690" s="4" t="str">
        <f>IF(VLOOKUP(A690,antioxidants!B676:E3811,4,FALSE)&gt;5.45,"Out",IF(VLOOKUP(A690,antioxidants!B676:E3811,4,FALSE)&lt;=-3,"Out","NO"))</f>
        <v>Out</v>
      </c>
      <c r="C690" s="4">
        <f>IF(B690="No","""",(VLOOKUP(A:A,antioxidants!B676:E3811,4,FALSE)))</f>
        <v>11.67</v>
      </c>
    </row>
    <row r="691" spans="1:3" x14ac:dyDescent="0.3">
      <c r="A691" s="4" t="s">
        <v>640</v>
      </c>
      <c r="B691" s="4" t="str">
        <f>IF(VLOOKUP(A691,antioxidants!B677:E3812,4,FALSE)&gt;5.45,"Out",IF(VLOOKUP(A691,antioxidants!B677:E3812,4,FALSE)&lt;=-3,"Out","NO"))</f>
        <v>Out</v>
      </c>
      <c r="C691" s="4">
        <f>IF(B691="No","""",(VLOOKUP(A:A,antioxidants!B677:E3812,4,FALSE)))</f>
        <v>9.0299999999999994</v>
      </c>
    </row>
    <row r="692" spans="1:3" x14ac:dyDescent="0.3">
      <c r="A692" s="4" t="s">
        <v>641</v>
      </c>
      <c r="B692" s="4" t="str">
        <f>IF(VLOOKUP(A692,antioxidants!B678:E3813,4,FALSE)&gt;5.45,"Out",IF(VLOOKUP(A692,antioxidants!B678:E3813,4,FALSE)&lt;=-3,"Out","NO"))</f>
        <v>Out</v>
      </c>
      <c r="C692" s="4">
        <f>IF(B692="No","""",(VLOOKUP(A:A,antioxidants!B678:E3813,4,FALSE)))</f>
        <v>11.35</v>
      </c>
    </row>
    <row r="693" spans="1:3" hidden="1" x14ac:dyDescent="0.3">
      <c r="A693" t="s">
        <v>643</v>
      </c>
      <c r="B693" t="str">
        <f>IF(VLOOKUP(A693,antioxidants!B679:E3814,4,FALSE)&gt;5.45,"Out",IF(VLOOKUP(A693,antioxidants!B679:E3814,4,FALSE)&lt;=-3,"Out","NO"))</f>
        <v>NO</v>
      </c>
    </row>
    <row r="694" spans="1:3" hidden="1" x14ac:dyDescent="0.3">
      <c r="A694" t="s">
        <v>644</v>
      </c>
      <c r="B694" t="str">
        <f>IF(VLOOKUP(A694,antioxidants!B680:E3815,4,FALSE)&gt;5.45,"Out",IF(VLOOKUP(A694,antioxidants!B680:E3815,4,FALSE)&lt;=-3,"Out","NO"))</f>
        <v>NO</v>
      </c>
    </row>
    <row r="695" spans="1:3" hidden="1" x14ac:dyDescent="0.3">
      <c r="A695" t="s">
        <v>645</v>
      </c>
      <c r="B695" t="str">
        <f>IF(VLOOKUP(A695,antioxidants!B681:E3816,4,FALSE)&gt;5.45,"Out",IF(VLOOKUP(A695,antioxidants!B681:E3816,4,FALSE)&lt;=-3,"Out","NO"))</f>
        <v>NO</v>
      </c>
    </row>
    <row r="696" spans="1:3" x14ac:dyDescent="0.3">
      <c r="A696" s="4" t="s">
        <v>647</v>
      </c>
      <c r="B696" s="4" t="str">
        <f>IF(VLOOKUP(A696,antioxidants!B682:E3817,4,FALSE)&gt;5.45,"Out",IF(VLOOKUP(A696,antioxidants!B682:E3817,4,FALSE)&lt;=-3,"Out","NO"))</f>
        <v>Out</v>
      </c>
      <c r="C696" s="4">
        <f>IF(B696="No","""",(VLOOKUP(A:A,antioxidants!B682:E3817,4,FALSE)))</f>
        <v>7.28</v>
      </c>
    </row>
    <row r="697" spans="1:3" x14ac:dyDescent="0.3">
      <c r="A697" s="4" t="s">
        <v>647</v>
      </c>
      <c r="B697" s="4" t="str">
        <f>IF(VLOOKUP(A697,antioxidants!B683:E3818,4,FALSE)&gt;5.45,"Out",IF(VLOOKUP(A697,antioxidants!B683:E3818,4,FALSE)&lt;=-3,"Out","NO"))</f>
        <v>Out</v>
      </c>
      <c r="C697" s="4">
        <f>IF(B697="No","""",(VLOOKUP(A:A,antioxidants!B683:E3818,4,FALSE)))</f>
        <v>10.47</v>
      </c>
    </row>
    <row r="698" spans="1:3" hidden="1" x14ac:dyDescent="0.3">
      <c r="A698" t="s">
        <v>649</v>
      </c>
      <c r="B698" t="str">
        <f>IF(VLOOKUP(A698,antioxidants!B684:E3819,4,FALSE)&gt;5.45,"Out",IF(VLOOKUP(A698,antioxidants!B684:E3819,4,FALSE)&lt;=-3,"Out","NO"))</f>
        <v>NO</v>
      </c>
    </row>
    <row r="699" spans="1:3" hidden="1" x14ac:dyDescent="0.3">
      <c r="A699" t="s">
        <v>651</v>
      </c>
      <c r="B699" t="str">
        <f>IF(VLOOKUP(A699,antioxidants!B685:E3820,4,FALSE)&gt;5.45,"Out",IF(VLOOKUP(A699,antioxidants!B685:E3820,4,FALSE)&lt;=-3,"Out","NO"))</f>
        <v>NO</v>
      </c>
    </row>
    <row r="700" spans="1:3" hidden="1" x14ac:dyDescent="0.3">
      <c r="A700" t="s">
        <v>653</v>
      </c>
      <c r="B700" t="str">
        <f>IF(VLOOKUP(A700,antioxidants!B686:E3821,4,FALSE)&gt;5.45,"Out",IF(VLOOKUP(A700,antioxidants!B686:E3821,4,FALSE)&lt;=-3,"Out","NO"))</f>
        <v>NO</v>
      </c>
    </row>
    <row r="701" spans="1:3" hidden="1" x14ac:dyDescent="0.3">
      <c r="A701" t="s">
        <v>653</v>
      </c>
      <c r="B701" t="str">
        <f>IF(VLOOKUP(A701,antioxidants!B687:E3822,4,FALSE)&gt;5.45,"Out",IF(VLOOKUP(A701,antioxidants!B687:E3822,4,FALSE)&lt;=-3,"Out","NO"))</f>
        <v>NO</v>
      </c>
    </row>
    <row r="702" spans="1:3" hidden="1" x14ac:dyDescent="0.3">
      <c r="A702" t="s">
        <v>653</v>
      </c>
      <c r="B702" t="str">
        <f>IF(VLOOKUP(A702,antioxidants!B688:E3823,4,FALSE)&gt;5.45,"Out",IF(VLOOKUP(A702,antioxidants!B688:E3823,4,FALSE)&lt;=-3,"Out","NO"))</f>
        <v>NO</v>
      </c>
    </row>
    <row r="703" spans="1:3" hidden="1" x14ac:dyDescent="0.3">
      <c r="A703" t="s">
        <v>655</v>
      </c>
      <c r="B703" t="str">
        <f>IF(VLOOKUP(A703,antioxidants!B689:E3824,4,FALSE)&gt;5.45,"Out",IF(VLOOKUP(A703,antioxidants!B689:E3824,4,FALSE)&lt;=-3,"Out","NO"))</f>
        <v>NO</v>
      </c>
    </row>
    <row r="704" spans="1:3" hidden="1" x14ac:dyDescent="0.3">
      <c r="A704" t="s">
        <v>657</v>
      </c>
      <c r="B704" t="str">
        <f>IF(VLOOKUP(A704,antioxidants!B690:E3825,4,FALSE)&gt;5.45,"Out",IF(VLOOKUP(A704,antioxidants!B690:E3825,4,FALSE)&lt;=-3,"Out","NO"))</f>
        <v>NO</v>
      </c>
    </row>
    <row r="705" spans="1:3" hidden="1" x14ac:dyDescent="0.3">
      <c r="A705" t="s">
        <v>658</v>
      </c>
      <c r="B705" t="str">
        <f>IF(VLOOKUP(A705,antioxidants!B691:E3826,4,FALSE)&gt;5.45,"Out",IF(VLOOKUP(A705,antioxidants!B691:E3826,4,FALSE)&lt;=-3,"Out","NO"))</f>
        <v>NO</v>
      </c>
    </row>
    <row r="706" spans="1:3" hidden="1" x14ac:dyDescent="0.3">
      <c r="A706" t="s">
        <v>660</v>
      </c>
      <c r="B706" t="str">
        <f>IF(VLOOKUP(A706,antioxidants!B692:E3827,4,FALSE)&gt;5.45,"Out",IF(VLOOKUP(A706,antioxidants!B692:E3827,4,FALSE)&lt;=-3,"Out","NO"))</f>
        <v>NO</v>
      </c>
    </row>
    <row r="707" spans="1:3" x14ac:dyDescent="0.3">
      <c r="A707" s="4" t="s">
        <v>661</v>
      </c>
      <c r="B707" s="4" t="str">
        <f>IF(VLOOKUP(A707,antioxidants!B693:E3828,4,FALSE)&gt;5.45,"Out",IF(VLOOKUP(A707,antioxidants!B693:E3828,4,FALSE)&lt;=-3,"Out","NO"))</f>
        <v>Out</v>
      </c>
      <c r="C707" s="4">
        <f>IF(B707="No","""",(VLOOKUP(A:A,antioxidants!B693:E3828,4,FALSE)))</f>
        <v>6.23</v>
      </c>
    </row>
    <row r="708" spans="1:3" hidden="1" x14ac:dyDescent="0.3">
      <c r="A708" t="s">
        <v>662</v>
      </c>
      <c r="B708" t="str">
        <f>IF(VLOOKUP(A708,antioxidants!B694:E3829,4,FALSE)&gt;5.45,"Out",IF(VLOOKUP(A708,antioxidants!B694:E3829,4,FALSE)&lt;=-3,"Out","NO"))</f>
        <v>NO</v>
      </c>
    </row>
    <row r="709" spans="1:3" x14ac:dyDescent="0.3">
      <c r="A709" s="4" t="s">
        <v>663</v>
      </c>
      <c r="B709" s="4" t="str">
        <f>IF(VLOOKUP(A709,antioxidants!B695:E3830,4,FALSE)&gt;5.45,"Out",IF(VLOOKUP(A709,antioxidants!B695:E3830,4,FALSE)&lt;=-3,"Out","NO"))</f>
        <v>Out</v>
      </c>
      <c r="C709" s="4">
        <f>IF(B709="No","""",(VLOOKUP(A:A,antioxidants!B695:E3830,4,FALSE)))</f>
        <v>7.87</v>
      </c>
    </row>
    <row r="710" spans="1:3" hidden="1" x14ac:dyDescent="0.3">
      <c r="A710" t="s">
        <v>664</v>
      </c>
      <c r="B710" t="str">
        <f>IF(VLOOKUP(A710,antioxidants!B696:E3831,4,FALSE)&gt;5.45,"Out",IF(VLOOKUP(A710,antioxidants!B696:E3831,4,FALSE)&lt;=-3,"Out","NO"))</f>
        <v>NO</v>
      </c>
    </row>
    <row r="711" spans="1:3" hidden="1" x14ac:dyDescent="0.3">
      <c r="A711" t="s">
        <v>665</v>
      </c>
      <c r="B711" t="str">
        <f>IF(VLOOKUP(A711,antioxidants!B697:E3832,4,FALSE)&gt;5.45,"Out",IF(VLOOKUP(A711,antioxidants!B697:E3832,4,FALSE)&lt;=-3,"Out","NO"))</f>
        <v>NO</v>
      </c>
    </row>
    <row r="712" spans="1:3" x14ac:dyDescent="0.3">
      <c r="A712" s="4" t="s">
        <v>666</v>
      </c>
      <c r="B712" s="4" t="str">
        <f>IF(VLOOKUP(A712,antioxidants!B698:E3833,4,FALSE)&gt;5.45,"Out",IF(VLOOKUP(A712,antioxidants!B698:E3833,4,FALSE)&lt;=-3,"Out","NO"))</f>
        <v>Out</v>
      </c>
      <c r="C712" s="4">
        <f>IF(B712="No","""",(VLOOKUP(A:A,antioxidants!B698:E3833,4,FALSE)))</f>
        <v>7.4</v>
      </c>
    </row>
    <row r="713" spans="1:3" hidden="1" x14ac:dyDescent="0.3">
      <c r="A713" t="s">
        <v>667</v>
      </c>
      <c r="B713" t="str">
        <f>IF(VLOOKUP(A713,antioxidants!B699:E3834,4,FALSE)&gt;5.45,"Out",IF(VLOOKUP(A713,antioxidants!B699:E3834,4,FALSE)&lt;=-3,"Out","NO"))</f>
        <v>NO</v>
      </c>
    </row>
    <row r="714" spans="1:3" hidden="1" x14ac:dyDescent="0.3">
      <c r="A714" t="s">
        <v>668</v>
      </c>
      <c r="B714" t="str">
        <f>IF(VLOOKUP(A714,antioxidants!B700:E3835,4,FALSE)&gt;5.45,"Out",IF(VLOOKUP(A714,antioxidants!B700:E3835,4,FALSE)&lt;=-3,"Out","NO"))</f>
        <v>NO</v>
      </c>
    </row>
    <row r="715" spans="1:3" hidden="1" x14ac:dyDescent="0.3">
      <c r="A715" t="s">
        <v>669</v>
      </c>
      <c r="B715" t="str">
        <f>IF(VLOOKUP(A715,antioxidants!B701:E3836,4,FALSE)&gt;5.45,"Out",IF(VLOOKUP(A715,antioxidants!B701:E3836,4,FALSE)&lt;=-3,"Out","NO"))</f>
        <v>NO</v>
      </c>
    </row>
    <row r="716" spans="1:3" x14ac:dyDescent="0.3">
      <c r="A716" s="4" t="s">
        <v>671</v>
      </c>
      <c r="B716" s="4" t="str">
        <f>IF(VLOOKUP(A716,antioxidants!B702:E3837,4,FALSE)&gt;5.45,"Out",IF(VLOOKUP(A716,antioxidants!B702:E3837,4,FALSE)&lt;=-3,"Out","NO"))</f>
        <v>Out</v>
      </c>
      <c r="C716" s="4">
        <f>IF(B716="No","""",(VLOOKUP(A:A,antioxidants!B702:E3837,4,FALSE)))</f>
        <v>8.83</v>
      </c>
    </row>
    <row r="717" spans="1:3" hidden="1" x14ac:dyDescent="0.3">
      <c r="A717" t="s">
        <v>673</v>
      </c>
      <c r="B717" t="str">
        <f>IF(VLOOKUP(A717,antioxidants!B703:E3838,4,FALSE)&gt;5.45,"Out",IF(VLOOKUP(A717,antioxidants!B703:E3838,4,FALSE)&lt;=-3,"Out","NO"))</f>
        <v>NO</v>
      </c>
    </row>
    <row r="718" spans="1:3" hidden="1" x14ac:dyDescent="0.3">
      <c r="A718" t="s">
        <v>674</v>
      </c>
      <c r="B718" t="str">
        <f>IF(VLOOKUP(A718,antioxidants!B704:E3839,4,FALSE)&gt;5.45,"Out",IF(VLOOKUP(A718,antioxidants!B704:E3839,4,FALSE)&lt;=-3,"Out","NO"))</f>
        <v>NO</v>
      </c>
    </row>
    <row r="719" spans="1:3" hidden="1" x14ac:dyDescent="0.3">
      <c r="A719" t="s">
        <v>675</v>
      </c>
      <c r="B719" t="str">
        <f>IF(VLOOKUP(A719,antioxidants!B705:E3840,4,FALSE)&gt;5.45,"Out",IF(VLOOKUP(A719,antioxidants!B705:E3840,4,FALSE)&lt;=-3,"Out","NO"))</f>
        <v>NO</v>
      </c>
    </row>
    <row r="720" spans="1:3" hidden="1" x14ac:dyDescent="0.3">
      <c r="A720" t="s">
        <v>676</v>
      </c>
      <c r="B720" t="str">
        <f>IF(VLOOKUP(A720,antioxidants!B706:E3841,4,FALSE)&gt;5.45,"Out",IF(VLOOKUP(A720,antioxidants!B706:E3841,4,FALSE)&lt;=-3,"Out","NO"))</f>
        <v>NO</v>
      </c>
    </row>
    <row r="721" spans="1:3" hidden="1" x14ac:dyDescent="0.3">
      <c r="A721" t="s">
        <v>677</v>
      </c>
      <c r="B721" t="str">
        <f>IF(VLOOKUP(A721,antioxidants!B707:E3842,4,FALSE)&gt;5.45,"Out",IF(VLOOKUP(A721,antioxidants!B707:E3842,4,FALSE)&lt;=-3,"Out","NO"))</f>
        <v>NO</v>
      </c>
    </row>
    <row r="722" spans="1:3" x14ac:dyDescent="0.3">
      <c r="A722" s="4" t="s">
        <v>64</v>
      </c>
      <c r="B722" s="4" t="str">
        <f>IF(VLOOKUP(A722,antioxidants!B708:E3843,4,FALSE)&gt;5.45,"Out",IF(VLOOKUP(A722,antioxidants!B708:E3843,4,FALSE)&lt;=-3,"Out","NO"))</f>
        <v>Out</v>
      </c>
      <c r="C722" s="4">
        <f>IF(B722="No","""",(VLOOKUP(A:A,antioxidants!B708:E3843,4,FALSE)))</f>
        <v>13.48</v>
      </c>
    </row>
    <row r="723" spans="1:3" hidden="1" x14ac:dyDescent="0.3">
      <c r="A723" t="s">
        <v>3069</v>
      </c>
      <c r="B723" t="str">
        <f>IF(VLOOKUP(A723,antioxidants!B709:E3844,4,FALSE)&gt;5.45,"Out",IF(VLOOKUP(A723,antioxidants!B709:E3844,4,FALSE)&lt;=-3,"Out","NO"))</f>
        <v>NO</v>
      </c>
    </row>
    <row r="724" spans="1:3" x14ac:dyDescent="0.3">
      <c r="A724" s="4" t="s">
        <v>1530</v>
      </c>
      <c r="B724" s="4" t="str">
        <f>IF(VLOOKUP(A724,antioxidants!B710:E3845,4,FALSE)&gt;5.45,"Out",IF(VLOOKUP(A724,antioxidants!B710:E3845,4,FALSE)&lt;=-3,"Out","NO"))</f>
        <v>Out</v>
      </c>
      <c r="C724" s="4">
        <f>IF(B724="No","""",(VLOOKUP(A:A,antioxidants!B710:E3845,4,FALSE)))</f>
        <v>35.700000000000003</v>
      </c>
    </row>
    <row r="725" spans="1:3" x14ac:dyDescent="0.3">
      <c r="A725" s="4" t="s">
        <v>1532</v>
      </c>
      <c r="B725" s="4" t="str">
        <f>IF(VLOOKUP(A725,antioxidants!B711:E3846,4,FALSE)&gt;5.45,"Out",IF(VLOOKUP(A725,antioxidants!B711:E3846,4,FALSE)&lt;=-3,"Out","NO"))</f>
        <v>Out</v>
      </c>
      <c r="C725" s="4">
        <f>IF(B725="No","""",(VLOOKUP(A:A,antioxidants!B711:E3846,4,FALSE)))</f>
        <v>18.32</v>
      </c>
    </row>
    <row r="726" spans="1:3" hidden="1" x14ac:dyDescent="0.3">
      <c r="A726" t="s">
        <v>207</v>
      </c>
      <c r="B726" t="str">
        <f>IF(VLOOKUP(A726,antioxidants!B712:E3847,4,FALSE)&gt;5.45,"Out",IF(VLOOKUP(A726,antioxidants!B712:E3847,4,FALSE)&lt;=-3,"Out","NO"))</f>
        <v>NO</v>
      </c>
    </row>
    <row r="727" spans="1:3" hidden="1" x14ac:dyDescent="0.3">
      <c r="A727" t="s">
        <v>208</v>
      </c>
      <c r="B727" t="str">
        <f>IF(VLOOKUP(A727,antioxidants!B713:E3848,4,FALSE)&gt;5.45,"Out",IF(VLOOKUP(A727,antioxidants!B713:E3848,4,FALSE)&lt;=-3,"Out","NO"))</f>
        <v>NO</v>
      </c>
    </row>
    <row r="728" spans="1:3" x14ac:dyDescent="0.3">
      <c r="A728" s="4" t="s">
        <v>1533</v>
      </c>
      <c r="B728" s="4" t="str">
        <f>IF(VLOOKUP(A728,antioxidants!B714:E3849,4,FALSE)&gt;5.45,"Out",IF(VLOOKUP(A728,antioxidants!B714:E3849,4,FALSE)&lt;=-3,"Out","NO"))</f>
        <v>Out</v>
      </c>
      <c r="C728" s="4">
        <f>IF(B728="No","""",(VLOOKUP(A:A,antioxidants!B714:E3849,4,FALSE)))</f>
        <v>64.31</v>
      </c>
    </row>
    <row r="729" spans="1:3" hidden="1" x14ac:dyDescent="0.3">
      <c r="A729" t="s">
        <v>821</v>
      </c>
      <c r="B729" t="str">
        <f>IF(VLOOKUP(A729,antioxidants!B715:E3850,4,FALSE)&gt;5.45,"Out",IF(VLOOKUP(A729,antioxidants!B715:E3850,4,FALSE)&lt;=-3,"Out","NO"))</f>
        <v>NO</v>
      </c>
    </row>
    <row r="730" spans="1:3" x14ac:dyDescent="0.3">
      <c r="A730" s="4" t="s">
        <v>1534</v>
      </c>
      <c r="B730" s="4" t="str">
        <f>IF(VLOOKUP(A730,antioxidants!B716:E3851,4,FALSE)&gt;5.45,"Out",IF(VLOOKUP(A730,antioxidants!B716:E3851,4,FALSE)&lt;=-3,"Out","NO"))</f>
        <v>Out</v>
      </c>
      <c r="C730" s="4">
        <f>IF(B730="No","""",(VLOOKUP(A:A,antioxidants!B716:E3851,4,FALSE)))</f>
        <v>120.18</v>
      </c>
    </row>
    <row r="731" spans="1:3" x14ac:dyDescent="0.3">
      <c r="A731" s="4" t="s">
        <v>2500</v>
      </c>
      <c r="B731" s="4" t="str">
        <f>IF(VLOOKUP(A731,antioxidants!B717:E3852,4,FALSE)&gt;5.45,"Out",IF(VLOOKUP(A731,antioxidants!B717:E3852,4,FALSE)&lt;=-3,"Out","NO"))</f>
        <v>Out</v>
      </c>
      <c r="C731" s="4">
        <f>IF(B731="No","""",(VLOOKUP(A:A,antioxidants!B717:E3852,4,FALSE)))</f>
        <v>6.84</v>
      </c>
    </row>
    <row r="732" spans="1:3" x14ac:dyDescent="0.3">
      <c r="A732" s="4" t="s">
        <v>2501</v>
      </c>
      <c r="B732" s="4" t="str">
        <f>IF(VLOOKUP(A732,antioxidants!B718:E3853,4,FALSE)&gt;5.45,"Out",IF(VLOOKUP(A732,antioxidants!B718:E3853,4,FALSE)&lt;=-3,"Out","NO"))</f>
        <v>Out</v>
      </c>
      <c r="C732" s="4">
        <f>IF(B732="No","""",(VLOOKUP(A:A,antioxidants!B718:E3853,4,FALSE)))</f>
        <v>40.14</v>
      </c>
    </row>
    <row r="733" spans="1:3" x14ac:dyDescent="0.3">
      <c r="A733" s="4" t="s">
        <v>2501</v>
      </c>
      <c r="B733" s="4" t="str">
        <f>IF(VLOOKUP(A733,antioxidants!B719:E3854,4,FALSE)&gt;5.45,"Out",IF(VLOOKUP(A733,antioxidants!B719:E3854,4,FALSE)&lt;=-3,"Out","NO"))</f>
        <v>Out</v>
      </c>
      <c r="C733" s="4">
        <f>IF(B733="No","""",(VLOOKUP(A:A,antioxidants!B719:E3854,4,FALSE)))</f>
        <v>32.61</v>
      </c>
    </row>
    <row r="734" spans="1:3" x14ac:dyDescent="0.3">
      <c r="A734" s="4" t="s">
        <v>2502</v>
      </c>
      <c r="B734" s="4" t="str">
        <f>IF(VLOOKUP(A734,antioxidants!B720:E3855,4,FALSE)&gt;5.45,"Out",IF(VLOOKUP(A734,antioxidants!B720:E3855,4,FALSE)&lt;=-3,"Out","NO"))</f>
        <v>Out</v>
      </c>
      <c r="C734" s="4">
        <f>IF(B734="No","""",(VLOOKUP(A:A,antioxidants!B720:E3855,4,FALSE)))</f>
        <v>31.64</v>
      </c>
    </row>
    <row r="735" spans="1:3" x14ac:dyDescent="0.3">
      <c r="A735" s="4" t="s">
        <v>2502</v>
      </c>
      <c r="B735" s="4" t="str">
        <f>IF(VLOOKUP(A735,antioxidants!B721:E3856,4,FALSE)&gt;5.45,"Out",IF(VLOOKUP(A735,antioxidants!B721:E3856,4,FALSE)&lt;=-3,"Out","NO"))</f>
        <v>Out</v>
      </c>
      <c r="C735" s="4">
        <f>IF(B735="No","""",(VLOOKUP(A:A,antioxidants!B721:E3856,4,FALSE)))</f>
        <v>139.88999999999999</v>
      </c>
    </row>
    <row r="736" spans="1:3" x14ac:dyDescent="0.3">
      <c r="A736" s="4" t="s">
        <v>2502</v>
      </c>
      <c r="B736" s="4" t="str">
        <f>IF(VLOOKUP(A736,antioxidants!B722:E3857,4,FALSE)&gt;5.45,"Out",IF(VLOOKUP(A736,antioxidants!B722:E3857,4,FALSE)&lt;=-3,"Out","NO"))</f>
        <v>Out</v>
      </c>
      <c r="C736" s="4">
        <f>IF(B736="No","""",(VLOOKUP(A:A,antioxidants!B722:E3857,4,FALSE)))</f>
        <v>17.649999999999999</v>
      </c>
    </row>
    <row r="737" spans="1:3" x14ac:dyDescent="0.3">
      <c r="A737" s="4" t="s">
        <v>2502</v>
      </c>
      <c r="B737" s="4" t="str">
        <f>IF(VLOOKUP(A737,antioxidants!B723:E3858,4,FALSE)&gt;5.45,"Out",IF(VLOOKUP(A737,antioxidants!B723:E3858,4,FALSE)&lt;=-3,"Out","NO"))</f>
        <v>Out</v>
      </c>
      <c r="C737" s="4">
        <f>IF(B737="No","""",(VLOOKUP(A:A,antioxidants!B723:E3858,4,FALSE)))</f>
        <v>53.04</v>
      </c>
    </row>
    <row r="738" spans="1:3" x14ac:dyDescent="0.3">
      <c r="A738" s="4" t="s">
        <v>2502</v>
      </c>
      <c r="B738" s="4" t="str">
        <f>IF(VLOOKUP(A738,antioxidants!B724:E3859,4,FALSE)&gt;5.45,"Out",IF(VLOOKUP(A738,antioxidants!B724:E3859,4,FALSE)&lt;=-3,"Out","NO"))</f>
        <v>Out</v>
      </c>
      <c r="C738" s="4">
        <f>IF(B738="No","""",(VLOOKUP(A:A,antioxidants!B724:E3859,4,FALSE)))</f>
        <v>63.27</v>
      </c>
    </row>
    <row r="739" spans="1:3" x14ac:dyDescent="0.3">
      <c r="A739" s="4" t="s">
        <v>2502</v>
      </c>
      <c r="B739" s="4" t="str">
        <f>IF(VLOOKUP(A739,antioxidants!B725:E3860,4,FALSE)&gt;5.45,"Out",IF(VLOOKUP(A739,antioxidants!B725:E3860,4,FALSE)&lt;=-3,"Out","NO"))</f>
        <v>Out</v>
      </c>
      <c r="C739" s="4">
        <f>IF(B739="No","""",(VLOOKUP(A:A,antioxidants!B725:E3860,4,FALSE)))</f>
        <v>118.69</v>
      </c>
    </row>
    <row r="740" spans="1:3" x14ac:dyDescent="0.3">
      <c r="A740" s="4" t="s">
        <v>2502</v>
      </c>
      <c r="B740" s="4" t="str">
        <f>IF(VLOOKUP(A740,antioxidants!B726:E3861,4,FALSE)&gt;5.45,"Out",IF(VLOOKUP(A740,antioxidants!B726:E3861,4,FALSE)&lt;=-3,"Out","NO"))</f>
        <v>Out</v>
      </c>
      <c r="C740" s="4">
        <f>IF(B740="No","""",(VLOOKUP(A:A,antioxidants!B726:E3861,4,FALSE)))</f>
        <v>114.98</v>
      </c>
    </row>
    <row r="741" spans="1:3" x14ac:dyDescent="0.3">
      <c r="A741" s="4" t="s">
        <v>2504</v>
      </c>
      <c r="B741" s="4" t="str">
        <f>IF(VLOOKUP(A741,antioxidants!B727:E3862,4,FALSE)&gt;5.45,"Out",IF(VLOOKUP(A741,antioxidants!B727:E3862,4,FALSE)&lt;=-3,"Out","NO"))</f>
        <v>Out</v>
      </c>
      <c r="C741" s="4">
        <f>IF(B741="No","""",(VLOOKUP(A:A,antioxidants!B727:E3862,4,FALSE)))</f>
        <v>38.18</v>
      </c>
    </row>
    <row r="742" spans="1:3" x14ac:dyDescent="0.3">
      <c r="A742" s="4" t="s">
        <v>3071</v>
      </c>
      <c r="B742" s="4" t="str">
        <f>IF(VLOOKUP(A742,antioxidants!B728:E3863,4,FALSE)&gt;5.45,"Out",IF(VLOOKUP(A742,antioxidants!B728:E3863,4,FALSE)&lt;=-3,"Out","NO"))</f>
        <v>Out</v>
      </c>
      <c r="C742" s="4">
        <f>IF(B742="No","""",(VLOOKUP(A:A,antioxidants!B728:E3863,4,FALSE)))</f>
        <v>12.58</v>
      </c>
    </row>
    <row r="743" spans="1:3" hidden="1" x14ac:dyDescent="0.3">
      <c r="A743" t="s">
        <v>1861</v>
      </c>
      <c r="B743" t="str">
        <f>IF(VLOOKUP(A743,antioxidants!B729:E3864,4,FALSE)&gt;5.45,"Out",IF(VLOOKUP(A743,antioxidants!B729:E3864,4,FALSE)&lt;=-3,"Out","NO"))</f>
        <v>NO</v>
      </c>
    </row>
    <row r="744" spans="1:3" hidden="1" x14ac:dyDescent="0.3">
      <c r="A744" t="s">
        <v>1042</v>
      </c>
      <c r="B744" t="str">
        <f>IF(VLOOKUP(A744,antioxidants!B730:E3865,4,FALSE)&gt;5.45,"Out",IF(VLOOKUP(A744,antioxidants!B730:E3865,4,FALSE)&lt;=-3,"Out","NO"))</f>
        <v>NO</v>
      </c>
    </row>
    <row r="745" spans="1:3" hidden="1" x14ac:dyDescent="0.3">
      <c r="A745" t="s">
        <v>1042</v>
      </c>
      <c r="B745" t="str">
        <f>IF(VLOOKUP(A745,antioxidants!B731:E3866,4,FALSE)&gt;5.45,"Out",IF(VLOOKUP(A745,antioxidants!B731:E3866,4,FALSE)&lt;=-3,"Out","NO"))</f>
        <v>NO</v>
      </c>
    </row>
    <row r="746" spans="1:3" hidden="1" x14ac:dyDescent="0.3">
      <c r="A746" t="s">
        <v>1042</v>
      </c>
      <c r="B746" t="str">
        <f>IF(VLOOKUP(A746,antioxidants!B732:E3867,4,FALSE)&gt;5.45,"Out",IF(VLOOKUP(A746,antioxidants!B732:E3867,4,FALSE)&lt;=-3,"Out","NO"))</f>
        <v>NO</v>
      </c>
    </row>
    <row r="747" spans="1:3" hidden="1" x14ac:dyDescent="0.3">
      <c r="A747" t="s">
        <v>1042</v>
      </c>
      <c r="B747" t="str">
        <f>IF(VLOOKUP(A747,antioxidants!B733:E3868,4,FALSE)&gt;5.45,"Out",IF(VLOOKUP(A747,antioxidants!B733:E3868,4,FALSE)&lt;=-3,"Out","NO"))</f>
        <v>NO</v>
      </c>
    </row>
    <row r="748" spans="1:3" hidden="1" x14ac:dyDescent="0.3">
      <c r="A748" t="s">
        <v>65</v>
      </c>
      <c r="B748" t="str">
        <f>IF(VLOOKUP(A748,antioxidants!B734:E3869,4,FALSE)&gt;5.45,"Out",IF(VLOOKUP(A748,antioxidants!B734:E3869,4,FALSE)&lt;=-3,"Out","NO"))</f>
        <v>NO</v>
      </c>
    </row>
    <row r="749" spans="1:3" hidden="1" x14ac:dyDescent="0.3">
      <c r="A749" t="s">
        <v>67</v>
      </c>
      <c r="B749" t="str">
        <f>IF(VLOOKUP(A749,antioxidants!B735:E3870,4,FALSE)&gt;5.45,"Out",IF(VLOOKUP(A749,antioxidants!B735:E3870,4,FALSE)&lt;=-3,"Out","NO"))</f>
        <v>NO</v>
      </c>
    </row>
    <row r="750" spans="1:3" x14ac:dyDescent="0.3">
      <c r="A750" s="4" t="s">
        <v>2505</v>
      </c>
      <c r="B750" s="4" t="str">
        <f>IF(VLOOKUP(A750,antioxidants!B736:E3871,4,FALSE)&gt;5.45,"Out",IF(VLOOKUP(A750,antioxidants!B736:E3871,4,FALSE)&lt;=-3,"Out","NO"))</f>
        <v>Out</v>
      </c>
      <c r="C750" s="4">
        <f>IF(B750="No","""",(VLOOKUP(A:A,antioxidants!B736:E3871,4,FALSE)))</f>
        <v>125.55</v>
      </c>
    </row>
    <row r="751" spans="1:3" x14ac:dyDescent="0.3">
      <c r="A751" s="4" t="s">
        <v>2505</v>
      </c>
      <c r="B751" s="4" t="str">
        <f>IF(VLOOKUP(A751,antioxidants!B737:E3872,4,FALSE)&gt;5.45,"Out",IF(VLOOKUP(A751,antioxidants!B737:E3872,4,FALSE)&lt;=-3,"Out","NO"))</f>
        <v>Out</v>
      </c>
      <c r="C751" s="4">
        <f>IF(B751="No","""",(VLOOKUP(A:A,antioxidants!B737:E3872,4,FALSE)))</f>
        <v>465.32</v>
      </c>
    </row>
    <row r="752" spans="1:3" x14ac:dyDescent="0.3">
      <c r="A752" s="4" t="s">
        <v>2506</v>
      </c>
      <c r="B752" s="4" t="str">
        <f>IF(VLOOKUP(A752,antioxidants!B738:E3873,4,FALSE)&gt;5.45,"Out",IF(VLOOKUP(A752,antioxidants!B738:E3873,4,FALSE)&lt;=-3,"Out","NO"))</f>
        <v>Out</v>
      </c>
      <c r="C752" s="4">
        <f>IF(B752="No","""",(VLOOKUP(A:A,antioxidants!B738:E3873,4,FALSE)))</f>
        <v>175.31</v>
      </c>
    </row>
    <row r="753" spans="1:3" x14ac:dyDescent="0.3">
      <c r="A753" s="4" t="s">
        <v>2506</v>
      </c>
      <c r="B753" s="4" t="str">
        <f>IF(VLOOKUP(A753,antioxidants!B739:E3874,4,FALSE)&gt;5.45,"Out",IF(VLOOKUP(A753,antioxidants!B739:E3874,4,FALSE)&lt;=-3,"Out","NO"))</f>
        <v>Out</v>
      </c>
      <c r="C753" s="4">
        <f>IF(B753="No","""",(VLOOKUP(A:A,antioxidants!B739:E3874,4,FALSE)))</f>
        <v>317.95999999999998</v>
      </c>
    </row>
    <row r="754" spans="1:3" x14ac:dyDescent="0.3">
      <c r="A754" s="4" t="s">
        <v>2506</v>
      </c>
      <c r="B754" s="4" t="str">
        <f>IF(VLOOKUP(A754,antioxidants!B740:E3875,4,FALSE)&gt;5.45,"Out",IF(VLOOKUP(A754,antioxidants!B740:E3875,4,FALSE)&lt;=-3,"Out","NO"))</f>
        <v>Out</v>
      </c>
      <c r="C754" s="4">
        <f>IF(B754="No","""",(VLOOKUP(A:A,antioxidants!B740:E3875,4,FALSE)))</f>
        <v>327.77</v>
      </c>
    </row>
    <row r="755" spans="1:3" x14ac:dyDescent="0.3">
      <c r="A755" s="4" t="s">
        <v>2506</v>
      </c>
      <c r="B755" s="4" t="str">
        <f>IF(VLOOKUP(A755,antioxidants!B741:E3876,4,FALSE)&gt;5.45,"Out",IF(VLOOKUP(A755,antioxidants!B741:E3876,4,FALSE)&lt;=-3,"Out","NO"))</f>
        <v>Out</v>
      </c>
      <c r="C755" s="4">
        <f>IF(B755="No","""",(VLOOKUP(A:A,antioxidants!B741:E3876,4,FALSE)))</f>
        <v>252.04</v>
      </c>
    </row>
    <row r="756" spans="1:3" hidden="1" x14ac:dyDescent="0.3">
      <c r="A756" t="s">
        <v>2508</v>
      </c>
      <c r="B756" t="str">
        <f>IF(VLOOKUP(A756,antioxidants!B742:E3877,4,FALSE)&gt;5.45,"Out",IF(VLOOKUP(A756,antioxidants!B742:E3877,4,FALSE)&lt;=-3,"Out","NO"))</f>
        <v>NO</v>
      </c>
    </row>
    <row r="757" spans="1:3" x14ac:dyDescent="0.3">
      <c r="A757" s="4" t="s">
        <v>1535</v>
      </c>
      <c r="B757" s="4" t="str">
        <f>IF(VLOOKUP(A757,antioxidants!B743:E3878,4,FALSE)&gt;5.45,"Out",IF(VLOOKUP(A757,antioxidants!B743:E3878,4,FALSE)&lt;=-3,"Out","NO"))</f>
        <v>Out</v>
      </c>
      <c r="C757" s="4">
        <f>IF(B757="No","""",(VLOOKUP(A:A,antioxidants!B743:E3878,4,FALSE)))</f>
        <v>6.68</v>
      </c>
    </row>
    <row r="758" spans="1:3" hidden="1" x14ac:dyDescent="0.3">
      <c r="A758" t="s">
        <v>210</v>
      </c>
      <c r="B758" t="str">
        <f>IF(VLOOKUP(A758,antioxidants!B744:E3879,4,FALSE)&gt;5.45,"Out",IF(VLOOKUP(A758,antioxidants!B744:E3879,4,FALSE)&lt;=-3,"Out","NO"))</f>
        <v>NO</v>
      </c>
    </row>
    <row r="759" spans="1:3" hidden="1" x14ac:dyDescent="0.3">
      <c r="A759" t="s">
        <v>511</v>
      </c>
      <c r="B759" t="str">
        <f>IF(VLOOKUP(A759,antioxidants!B745:E3880,4,FALSE)&gt;5.45,"Out",IF(VLOOKUP(A759,antioxidants!B745:E3880,4,FALSE)&lt;=-3,"Out","NO"))</f>
        <v>NO</v>
      </c>
    </row>
    <row r="760" spans="1:3" hidden="1" x14ac:dyDescent="0.3">
      <c r="A760" t="s">
        <v>3073</v>
      </c>
      <c r="B760" t="str">
        <f>IF(VLOOKUP(A760,antioxidants!B746:E3881,4,FALSE)&gt;5.45,"Out",IF(VLOOKUP(A760,antioxidants!B746:E3881,4,FALSE)&lt;=-3,"Out","NO"))</f>
        <v>NO</v>
      </c>
    </row>
    <row r="761" spans="1:3" hidden="1" x14ac:dyDescent="0.3">
      <c r="A761" t="s">
        <v>678</v>
      </c>
      <c r="B761" t="str">
        <f>IF(VLOOKUP(A761,antioxidants!B747:E3882,4,FALSE)&gt;5.45,"Out",IF(VLOOKUP(A761,antioxidants!B747:E3882,4,FALSE)&lt;=-3,"Out","NO"))</f>
        <v>NO</v>
      </c>
    </row>
    <row r="762" spans="1:3" hidden="1" x14ac:dyDescent="0.3">
      <c r="A762" t="s">
        <v>513</v>
      </c>
      <c r="B762" t="str">
        <f>IF(VLOOKUP(A762,antioxidants!B748:E3883,4,FALSE)&gt;5.45,"Out",IF(VLOOKUP(A762,antioxidants!B748:E3883,4,FALSE)&lt;=-3,"Out","NO"))</f>
        <v>NO</v>
      </c>
    </row>
    <row r="763" spans="1:3" hidden="1" x14ac:dyDescent="0.3">
      <c r="A763" t="s">
        <v>3075</v>
      </c>
      <c r="B763" t="str">
        <f>IF(VLOOKUP(A763,antioxidants!B749:E3884,4,FALSE)&gt;5.45,"Out",IF(VLOOKUP(A763,antioxidants!B749:E3884,4,FALSE)&lt;=-3,"Out","NO"))</f>
        <v>NO</v>
      </c>
    </row>
    <row r="764" spans="1:3" hidden="1" x14ac:dyDescent="0.3">
      <c r="A764" t="s">
        <v>3075</v>
      </c>
      <c r="B764" t="str">
        <f>IF(VLOOKUP(A764,antioxidants!B750:E3885,4,FALSE)&gt;5.45,"Out",IF(VLOOKUP(A764,antioxidants!B750:E3885,4,FALSE)&lt;=-3,"Out","NO"))</f>
        <v>NO</v>
      </c>
    </row>
    <row r="765" spans="1:3" hidden="1" x14ac:dyDescent="0.3">
      <c r="A765" t="s">
        <v>3077</v>
      </c>
      <c r="B765" t="str">
        <f>IF(VLOOKUP(A765,antioxidants!B751:E3886,4,FALSE)&gt;5.45,"Out",IF(VLOOKUP(A765,antioxidants!B751:E3886,4,FALSE)&lt;=-3,"Out","NO"))</f>
        <v>NO</v>
      </c>
    </row>
    <row r="766" spans="1:3" x14ac:dyDescent="0.3">
      <c r="A766" s="4" t="s">
        <v>212</v>
      </c>
      <c r="B766" s="4" t="str">
        <f>IF(VLOOKUP(A766,antioxidants!B752:E3887,4,FALSE)&gt;5.45,"Out",IF(VLOOKUP(A766,antioxidants!B752:E3887,4,FALSE)&lt;=-3,"Out","NO"))</f>
        <v>Out</v>
      </c>
      <c r="C766" s="4">
        <f>IF(B766="No","""",(VLOOKUP(A:A,antioxidants!B752:E3887,4,FALSE)))</f>
        <v>20.18</v>
      </c>
    </row>
    <row r="767" spans="1:3" x14ac:dyDescent="0.3">
      <c r="A767" s="4" t="s">
        <v>212</v>
      </c>
      <c r="B767" s="4" t="str">
        <f>IF(VLOOKUP(A767,antioxidants!B753:E3888,4,FALSE)&gt;5.45,"Out",IF(VLOOKUP(A767,antioxidants!B753:E3888,4,FALSE)&lt;=-3,"Out","NO"))</f>
        <v>Out</v>
      </c>
      <c r="C767" s="4">
        <f>IF(B767="No","""",(VLOOKUP(A:A,antioxidants!B753:E3888,4,FALSE)))</f>
        <v>12.3</v>
      </c>
    </row>
    <row r="768" spans="1:3" x14ac:dyDescent="0.3">
      <c r="A768" s="4" t="s">
        <v>215</v>
      </c>
      <c r="B768" s="4" t="str">
        <f>IF(VLOOKUP(A768,antioxidants!B754:E3889,4,FALSE)&gt;5.45,"Out",IF(VLOOKUP(A768,antioxidants!B754:E3889,4,FALSE)&lt;=-3,"Out","NO"))</f>
        <v>Out</v>
      </c>
      <c r="C768" s="4">
        <f>IF(B768="No","""",(VLOOKUP(A:A,antioxidants!B754:E3889,4,FALSE)))</f>
        <v>15.19</v>
      </c>
    </row>
    <row r="769" spans="1:3" x14ac:dyDescent="0.3">
      <c r="A769" s="4" t="s">
        <v>216</v>
      </c>
      <c r="B769" s="4" t="str">
        <f>IF(VLOOKUP(A769,antioxidants!B755:E3890,4,FALSE)&gt;5.45,"Out",IF(VLOOKUP(A769,antioxidants!B755:E3890,4,FALSE)&lt;=-3,"Out","NO"))</f>
        <v>Out</v>
      </c>
      <c r="C769" s="4">
        <f>IF(B769="No","""",(VLOOKUP(A:A,antioxidants!B755:E3890,4,FALSE)))</f>
        <v>22.29</v>
      </c>
    </row>
    <row r="770" spans="1:3" x14ac:dyDescent="0.3">
      <c r="A770" s="4" t="s">
        <v>217</v>
      </c>
      <c r="B770" s="4" t="str">
        <f>IF(VLOOKUP(A770,antioxidants!B756:E3891,4,FALSE)&gt;5.45,"Out",IF(VLOOKUP(A770,antioxidants!B756:E3891,4,FALSE)&lt;=-3,"Out","NO"))</f>
        <v>Out</v>
      </c>
      <c r="C770" s="4">
        <f>IF(B770="No","""",(VLOOKUP(A:A,antioxidants!B756:E3891,4,FALSE)))</f>
        <v>22.73</v>
      </c>
    </row>
    <row r="771" spans="1:3" hidden="1" x14ac:dyDescent="0.3">
      <c r="A771" t="s">
        <v>1750</v>
      </c>
      <c r="B771" t="str">
        <f>IF(VLOOKUP(A771,antioxidants!B757:E3892,4,FALSE)&gt;5.45,"Out",IF(VLOOKUP(A771,antioxidants!B757:E3892,4,FALSE)&lt;=-3,"Out","NO"))</f>
        <v>NO</v>
      </c>
    </row>
    <row r="772" spans="1:3" hidden="1" x14ac:dyDescent="0.3">
      <c r="A772" t="s">
        <v>219</v>
      </c>
      <c r="B772" t="str">
        <f>IF(VLOOKUP(A772,antioxidants!B758:E3893,4,FALSE)&gt;5.45,"Out",IF(VLOOKUP(A772,antioxidants!B758:E3893,4,FALSE)&lt;=-3,"Out","NO"))</f>
        <v>NO</v>
      </c>
    </row>
    <row r="773" spans="1:3" hidden="1" x14ac:dyDescent="0.3">
      <c r="A773" t="s">
        <v>220</v>
      </c>
      <c r="B773" t="str">
        <f>IF(VLOOKUP(A773,antioxidants!B759:E3894,4,FALSE)&gt;5.45,"Out",IF(VLOOKUP(A773,antioxidants!B759:E3894,4,FALSE)&lt;=-3,"Out","NO"))</f>
        <v>NO</v>
      </c>
    </row>
    <row r="774" spans="1:3" hidden="1" x14ac:dyDescent="0.3">
      <c r="A774" t="s">
        <v>221</v>
      </c>
      <c r="B774" t="str">
        <f>IF(VLOOKUP(A774,antioxidants!B760:E3895,4,FALSE)&gt;5.45,"Out",IF(VLOOKUP(A774,antioxidants!B760:E3895,4,FALSE)&lt;=-3,"Out","NO"))</f>
        <v>NO</v>
      </c>
    </row>
    <row r="775" spans="1:3" hidden="1" x14ac:dyDescent="0.3">
      <c r="A775" t="s">
        <v>222</v>
      </c>
      <c r="B775" t="str">
        <f>IF(VLOOKUP(A775,antioxidants!B761:E3896,4,FALSE)&gt;5.45,"Out",IF(VLOOKUP(A775,antioxidants!B761:E3896,4,FALSE)&lt;=-3,"Out","NO"))</f>
        <v>NO</v>
      </c>
    </row>
    <row r="776" spans="1:3" hidden="1" x14ac:dyDescent="0.3">
      <c r="A776" t="s">
        <v>223</v>
      </c>
      <c r="B776" t="str">
        <f>IF(VLOOKUP(A776,antioxidants!B762:E3897,4,FALSE)&gt;5.45,"Out",IF(VLOOKUP(A776,antioxidants!B762:E3897,4,FALSE)&lt;=-3,"Out","NO"))</f>
        <v>NO</v>
      </c>
    </row>
    <row r="777" spans="1:3" hidden="1" x14ac:dyDescent="0.3">
      <c r="A777" t="s">
        <v>226</v>
      </c>
      <c r="B777" t="str">
        <f>IF(VLOOKUP(A777,antioxidants!B763:E3898,4,FALSE)&gt;5.45,"Out",IF(VLOOKUP(A777,antioxidants!B763:E3898,4,FALSE)&lt;=-3,"Out","NO"))</f>
        <v>NO</v>
      </c>
    </row>
    <row r="778" spans="1:3" hidden="1" x14ac:dyDescent="0.3">
      <c r="A778" t="s">
        <v>227</v>
      </c>
      <c r="B778" t="str">
        <f>IF(VLOOKUP(A778,antioxidants!B764:E3899,4,FALSE)&gt;5.45,"Out",IF(VLOOKUP(A778,antioxidants!B764:E3899,4,FALSE)&lt;=-3,"Out","NO"))</f>
        <v>NO</v>
      </c>
    </row>
    <row r="779" spans="1:3" hidden="1" x14ac:dyDescent="0.3">
      <c r="A779" t="s">
        <v>228</v>
      </c>
      <c r="B779" t="str">
        <f>IF(VLOOKUP(A779,antioxidants!B765:E3900,4,FALSE)&gt;5.45,"Out",IF(VLOOKUP(A779,antioxidants!B765:E3900,4,FALSE)&lt;=-3,"Out","NO"))</f>
        <v>NO</v>
      </c>
    </row>
    <row r="780" spans="1:3" hidden="1" x14ac:dyDescent="0.3">
      <c r="A780" t="s">
        <v>229</v>
      </c>
      <c r="B780" t="str">
        <f>IF(VLOOKUP(A780,antioxidants!B766:E3901,4,FALSE)&gt;5.45,"Out",IF(VLOOKUP(A780,antioxidants!B766:E3901,4,FALSE)&lt;=-3,"Out","NO"))</f>
        <v>NO</v>
      </c>
    </row>
    <row r="781" spans="1:3" hidden="1" x14ac:dyDescent="0.3">
      <c r="A781" t="s">
        <v>231</v>
      </c>
      <c r="B781" t="str">
        <f>IF(VLOOKUP(A781,antioxidants!B767:E3902,4,FALSE)&gt;5.45,"Out",IF(VLOOKUP(A781,antioxidants!B767:E3902,4,FALSE)&lt;=-3,"Out","NO"))</f>
        <v>NO</v>
      </c>
    </row>
    <row r="782" spans="1:3" hidden="1" x14ac:dyDescent="0.3">
      <c r="A782" t="s">
        <v>233</v>
      </c>
      <c r="B782" t="str">
        <f>IF(VLOOKUP(A782,antioxidants!B768:E3903,4,FALSE)&gt;5.45,"Out",IF(VLOOKUP(A782,antioxidants!B768:E3903,4,FALSE)&lt;=-3,"Out","NO"))</f>
        <v>NO</v>
      </c>
    </row>
    <row r="783" spans="1:3" hidden="1" x14ac:dyDescent="0.3">
      <c r="A783" t="s">
        <v>235</v>
      </c>
      <c r="B783" t="str">
        <f>IF(VLOOKUP(A783,antioxidants!B769:E3904,4,FALSE)&gt;5.45,"Out",IF(VLOOKUP(A783,antioxidants!B769:E3904,4,FALSE)&lt;=-3,"Out","NO"))</f>
        <v>NO</v>
      </c>
    </row>
    <row r="784" spans="1:3" hidden="1" x14ac:dyDescent="0.3">
      <c r="A784" t="s">
        <v>235</v>
      </c>
      <c r="B784" t="str">
        <f>IF(VLOOKUP(A784,antioxidants!B770:E3905,4,FALSE)&gt;5.45,"Out",IF(VLOOKUP(A784,antioxidants!B770:E3905,4,FALSE)&lt;=-3,"Out","NO"))</f>
        <v>NO</v>
      </c>
    </row>
    <row r="785" spans="1:3" hidden="1" x14ac:dyDescent="0.3">
      <c r="A785" t="s">
        <v>237</v>
      </c>
      <c r="B785" t="str">
        <f>IF(VLOOKUP(A785,antioxidants!B771:E3906,4,FALSE)&gt;5.45,"Out",IF(VLOOKUP(A785,antioxidants!B771:E3906,4,FALSE)&lt;=-3,"Out","NO"))</f>
        <v>NO</v>
      </c>
    </row>
    <row r="786" spans="1:3" hidden="1" x14ac:dyDescent="0.3">
      <c r="A786" t="s">
        <v>237</v>
      </c>
      <c r="B786" t="str">
        <f>IF(VLOOKUP(A786,antioxidants!B772:E3907,4,FALSE)&gt;5.45,"Out",IF(VLOOKUP(A786,antioxidants!B772:E3907,4,FALSE)&lt;=-3,"Out","NO"))</f>
        <v>NO</v>
      </c>
    </row>
    <row r="787" spans="1:3" hidden="1" x14ac:dyDescent="0.3">
      <c r="A787" t="s">
        <v>238</v>
      </c>
      <c r="B787" t="str">
        <f>IF(VLOOKUP(A787,antioxidants!B773:E3908,4,FALSE)&gt;5.45,"Out",IF(VLOOKUP(A787,antioxidants!B773:E3908,4,FALSE)&lt;=-3,"Out","NO"))</f>
        <v>NO</v>
      </c>
    </row>
    <row r="788" spans="1:3" hidden="1" x14ac:dyDescent="0.3">
      <c r="A788" t="s">
        <v>238</v>
      </c>
      <c r="B788" t="str">
        <f>IF(VLOOKUP(A788,antioxidants!B774:E3909,4,FALSE)&gt;5.45,"Out",IF(VLOOKUP(A788,antioxidants!B774:E3909,4,FALSE)&lt;=-3,"Out","NO"))</f>
        <v>NO</v>
      </c>
    </row>
    <row r="789" spans="1:3" hidden="1" x14ac:dyDescent="0.3">
      <c r="A789" t="s">
        <v>239</v>
      </c>
      <c r="B789" t="str">
        <f>IF(VLOOKUP(A789,antioxidants!B775:E3910,4,FALSE)&gt;5.45,"Out",IF(VLOOKUP(A789,antioxidants!B775:E3910,4,FALSE)&lt;=-3,"Out","NO"))</f>
        <v>NO</v>
      </c>
    </row>
    <row r="790" spans="1:3" hidden="1" x14ac:dyDescent="0.3">
      <c r="A790" t="s">
        <v>239</v>
      </c>
      <c r="B790" t="str">
        <f>IF(VLOOKUP(A790,antioxidants!B776:E3911,4,FALSE)&gt;5.45,"Out",IF(VLOOKUP(A790,antioxidants!B776:E3911,4,FALSE)&lt;=-3,"Out","NO"))</f>
        <v>NO</v>
      </c>
    </row>
    <row r="791" spans="1:3" hidden="1" x14ac:dyDescent="0.3">
      <c r="A791" t="s">
        <v>240</v>
      </c>
      <c r="B791" t="str">
        <f>IF(VLOOKUP(A791,antioxidants!B777:E3912,4,FALSE)&gt;5.45,"Out",IF(VLOOKUP(A791,antioxidants!B777:E3912,4,FALSE)&lt;=-3,"Out","NO"))</f>
        <v>NO</v>
      </c>
    </row>
    <row r="792" spans="1:3" hidden="1" x14ac:dyDescent="0.3">
      <c r="A792" t="s">
        <v>241</v>
      </c>
      <c r="B792" t="str">
        <f>IF(VLOOKUP(A792,antioxidants!B778:E3913,4,FALSE)&gt;5.45,"Out",IF(VLOOKUP(A792,antioxidants!B778:E3913,4,FALSE)&lt;=-3,"Out","NO"))</f>
        <v>NO</v>
      </c>
    </row>
    <row r="793" spans="1:3" hidden="1" x14ac:dyDescent="0.3">
      <c r="A793" t="s">
        <v>243</v>
      </c>
      <c r="B793" t="str">
        <f>IF(VLOOKUP(A793,antioxidants!B779:E3914,4,FALSE)&gt;5.45,"Out",IF(VLOOKUP(A793,antioxidants!B779:E3914,4,FALSE)&lt;=-3,"Out","NO"))</f>
        <v>NO</v>
      </c>
    </row>
    <row r="794" spans="1:3" x14ac:dyDescent="0.3">
      <c r="A794" s="4" t="s">
        <v>244</v>
      </c>
      <c r="B794" s="4" t="str">
        <f>IF(VLOOKUP(A794,antioxidants!B780:E3915,4,FALSE)&gt;5.45,"Out",IF(VLOOKUP(A794,antioxidants!B780:E3915,4,FALSE)&lt;=-3,"Out","NO"))</f>
        <v>Out</v>
      </c>
      <c r="C794" s="4">
        <f>IF(B794="No","""",(VLOOKUP(A:A,antioxidants!B780:E3915,4,FALSE)))</f>
        <v>16.329999999999998</v>
      </c>
    </row>
    <row r="795" spans="1:3" x14ac:dyDescent="0.3">
      <c r="A795" s="4" t="s">
        <v>245</v>
      </c>
      <c r="B795" s="4" t="str">
        <f>IF(VLOOKUP(A795,antioxidants!B781:E3916,4,FALSE)&gt;5.45,"Out",IF(VLOOKUP(A795,antioxidants!B781:E3916,4,FALSE)&lt;=-3,"Out","NO"))</f>
        <v>Out</v>
      </c>
      <c r="C795" s="4">
        <f>IF(B795="No","""",(VLOOKUP(A:A,antioxidants!B781:E3916,4,FALSE)))</f>
        <v>15.83</v>
      </c>
    </row>
    <row r="796" spans="1:3" x14ac:dyDescent="0.3">
      <c r="A796" s="4" t="s">
        <v>245</v>
      </c>
      <c r="B796" s="4" t="str">
        <f>IF(VLOOKUP(A796,antioxidants!B782:E3917,4,FALSE)&gt;5.45,"Out",IF(VLOOKUP(A796,antioxidants!B782:E3917,4,FALSE)&lt;=-3,"Out","NO"))</f>
        <v>Out</v>
      </c>
      <c r="C796" s="4">
        <f>IF(B796="No","""",(VLOOKUP(A:A,antioxidants!B782:E3917,4,FALSE)))</f>
        <v>12.64</v>
      </c>
    </row>
    <row r="797" spans="1:3" hidden="1" x14ac:dyDescent="0.3">
      <c r="A797" t="s">
        <v>246</v>
      </c>
      <c r="B797" t="str">
        <f>IF(VLOOKUP(A797,antioxidants!B783:E3918,4,FALSE)&gt;5.45,"Out",IF(VLOOKUP(A797,antioxidants!B783:E3918,4,FALSE)&lt;=-3,"Out","NO"))</f>
        <v>NO</v>
      </c>
    </row>
    <row r="798" spans="1:3" hidden="1" x14ac:dyDescent="0.3">
      <c r="A798" t="s">
        <v>247</v>
      </c>
      <c r="B798" t="str">
        <f>IF(VLOOKUP(A798,antioxidants!B784:E3919,4,FALSE)&gt;5.45,"Out",IF(VLOOKUP(A798,antioxidants!B784:E3919,4,FALSE)&lt;=-3,"Out","NO"))</f>
        <v>NO</v>
      </c>
    </row>
    <row r="799" spans="1:3" hidden="1" x14ac:dyDescent="0.3">
      <c r="A799" t="s">
        <v>248</v>
      </c>
      <c r="B799" t="str">
        <f>IF(VLOOKUP(A799,antioxidants!B785:E3920,4,FALSE)&gt;5.45,"Out",IF(VLOOKUP(A799,antioxidants!B785:E3920,4,FALSE)&lt;=-3,"Out","NO"))</f>
        <v>NO</v>
      </c>
    </row>
    <row r="800" spans="1:3" hidden="1" x14ac:dyDescent="0.3">
      <c r="A800" t="s">
        <v>249</v>
      </c>
      <c r="B800" t="str">
        <f>IF(VLOOKUP(A800,antioxidants!B786:E3921,4,FALSE)&gt;5.45,"Out",IF(VLOOKUP(A800,antioxidants!B786:E3921,4,FALSE)&lt;=-3,"Out","NO"))</f>
        <v>NO</v>
      </c>
    </row>
    <row r="801" spans="1:3" hidden="1" x14ac:dyDescent="0.3">
      <c r="A801" t="s">
        <v>251</v>
      </c>
      <c r="B801" t="str">
        <f>IF(VLOOKUP(A801,antioxidants!B787:E3922,4,FALSE)&gt;5.45,"Out",IF(VLOOKUP(A801,antioxidants!B787:E3922,4,FALSE)&lt;=-3,"Out","NO"))</f>
        <v>NO</v>
      </c>
    </row>
    <row r="802" spans="1:3" hidden="1" x14ac:dyDescent="0.3">
      <c r="A802" t="s">
        <v>252</v>
      </c>
      <c r="B802" t="str">
        <f>IF(VLOOKUP(A802,antioxidants!B788:E3923,4,FALSE)&gt;5.45,"Out",IF(VLOOKUP(A802,antioxidants!B788:E3923,4,FALSE)&lt;=-3,"Out","NO"))</f>
        <v>NO</v>
      </c>
    </row>
    <row r="803" spans="1:3" hidden="1" x14ac:dyDescent="0.3">
      <c r="A803" t="s">
        <v>253</v>
      </c>
      <c r="B803" t="str">
        <f>IF(VLOOKUP(A803,antioxidants!B789:E3924,4,FALSE)&gt;5.45,"Out",IF(VLOOKUP(A803,antioxidants!B789:E3924,4,FALSE)&lt;=-3,"Out","NO"))</f>
        <v>NO</v>
      </c>
    </row>
    <row r="804" spans="1:3" hidden="1" x14ac:dyDescent="0.3">
      <c r="A804" t="s">
        <v>254</v>
      </c>
      <c r="B804" t="str">
        <f>IF(VLOOKUP(A804,antioxidants!B790:E3925,4,FALSE)&gt;5.45,"Out",IF(VLOOKUP(A804,antioxidants!B790:E3925,4,FALSE)&lt;=-3,"Out","NO"))</f>
        <v>NO</v>
      </c>
    </row>
    <row r="805" spans="1:3" hidden="1" x14ac:dyDescent="0.3">
      <c r="A805" t="s">
        <v>255</v>
      </c>
      <c r="B805" t="str">
        <f>IF(VLOOKUP(A805,antioxidants!B791:E3926,4,FALSE)&gt;5.45,"Out",IF(VLOOKUP(A805,antioxidants!B791:E3926,4,FALSE)&lt;=-3,"Out","NO"))</f>
        <v>NO</v>
      </c>
    </row>
    <row r="806" spans="1:3" hidden="1" x14ac:dyDescent="0.3">
      <c r="A806" t="s">
        <v>256</v>
      </c>
      <c r="B806" t="str">
        <f>IF(VLOOKUP(A806,antioxidants!B792:E3927,4,FALSE)&gt;5.45,"Out",IF(VLOOKUP(A806,antioxidants!B792:E3927,4,FALSE)&lt;=-3,"Out","NO"))</f>
        <v>NO</v>
      </c>
    </row>
    <row r="807" spans="1:3" hidden="1" x14ac:dyDescent="0.3">
      <c r="A807" t="s">
        <v>258</v>
      </c>
      <c r="B807" t="str">
        <f>IF(VLOOKUP(A807,antioxidants!B793:E3928,4,FALSE)&gt;5.45,"Out",IF(VLOOKUP(A807,antioxidants!B793:E3928,4,FALSE)&lt;=-3,"Out","NO"))</f>
        <v>NO</v>
      </c>
    </row>
    <row r="808" spans="1:3" hidden="1" x14ac:dyDescent="0.3">
      <c r="A808" t="s">
        <v>260</v>
      </c>
      <c r="B808" t="str">
        <f>IF(VLOOKUP(A808,antioxidants!B794:E3929,4,FALSE)&gt;5.45,"Out",IF(VLOOKUP(A808,antioxidants!B794:E3929,4,FALSE)&lt;=-3,"Out","NO"))</f>
        <v>NO</v>
      </c>
    </row>
    <row r="809" spans="1:3" hidden="1" x14ac:dyDescent="0.3">
      <c r="A809" t="s">
        <v>261</v>
      </c>
      <c r="B809" t="str">
        <f>IF(VLOOKUP(A809,antioxidants!B795:E3930,4,FALSE)&gt;5.45,"Out",IF(VLOOKUP(A809,antioxidants!B795:E3930,4,FALSE)&lt;=-3,"Out","NO"))</f>
        <v>NO</v>
      </c>
    </row>
    <row r="810" spans="1:3" hidden="1" x14ac:dyDescent="0.3">
      <c r="A810" t="s">
        <v>265</v>
      </c>
      <c r="B810" t="str">
        <f>IF(VLOOKUP(A810,antioxidants!B796:E3931,4,FALSE)&gt;5.45,"Out",IF(VLOOKUP(A810,antioxidants!B796:E3931,4,FALSE)&lt;=-3,"Out","NO"))</f>
        <v>NO</v>
      </c>
    </row>
    <row r="811" spans="1:3" hidden="1" x14ac:dyDescent="0.3">
      <c r="A811" t="s">
        <v>266</v>
      </c>
      <c r="B811" t="str">
        <f>IF(VLOOKUP(A811,antioxidants!B797:E3932,4,FALSE)&gt;5.45,"Out",IF(VLOOKUP(A811,antioxidants!B797:E3932,4,FALSE)&lt;=-3,"Out","NO"))</f>
        <v>NO</v>
      </c>
    </row>
    <row r="812" spans="1:3" hidden="1" x14ac:dyDescent="0.3">
      <c r="A812" t="s">
        <v>263</v>
      </c>
      <c r="B812" t="str">
        <f>IF(VLOOKUP(A812,antioxidants!B798:E3933,4,FALSE)&gt;5.45,"Out",IF(VLOOKUP(A812,antioxidants!B798:E3933,4,FALSE)&lt;=-3,"Out","NO"))</f>
        <v>NO</v>
      </c>
    </row>
    <row r="813" spans="1:3" hidden="1" x14ac:dyDescent="0.3">
      <c r="A813" t="s">
        <v>267</v>
      </c>
      <c r="B813" t="str">
        <f>IF(VLOOKUP(A813,antioxidants!B799:E3934,4,FALSE)&gt;5.45,"Out",IF(VLOOKUP(A813,antioxidants!B799:E3934,4,FALSE)&lt;=-3,"Out","NO"))</f>
        <v>NO</v>
      </c>
    </row>
    <row r="814" spans="1:3" x14ac:dyDescent="0.3">
      <c r="A814" s="4" t="s">
        <v>267</v>
      </c>
      <c r="B814" s="4" t="str">
        <f>IF(VLOOKUP(A814,antioxidants!B800:E3935,4,FALSE)&gt;5.45,"Out",IF(VLOOKUP(A814,antioxidants!B800:E3935,4,FALSE)&lt;=-3,"Out","NO"))</f>
        <v>Out</v>
      </c>
      <c r="C814" s="4">
        <f>IF(B814="No","""",(VLOOKUP(A:A,antioxidants!B800:E3935,4,FALSE)))</f>
        <v>11.3</v>
      </c>
    </row>
    <row r="815" spans="1:3" x14ac:dyDescent="0.3">
      <c r="A815" s="4" t="s">
        <v>268</v>
      </c>
      <c r="B815" s="4" t="str">
        <f>IF(VLOOKUP(A815,antioxidants!B801:E3936,4,FALSE)&gt;5.45,"Out",IF(VLOOKUP(A815,antioxidants!B801:E3936,4,FALSE)&lt;=-3,"Out","NO"))</f>
        <v>Out</v>
      </c>
      <c r="C815" s="4">
        <f>IF(B815="No","""",(VLOOKUP(A:A,antioxidants!B801:E3936,4,FALSE)))</f>
        <v>6.48</v>
      </c>
    </row>
    <row r="816" spans="1:3" hidden="1" x14ac:dyDescent="0.3">
      <c r="A816" t="s">
        <v>268</v>
      </c>
      <c r="B816" t="str">
        <f>IF(VLOOKUP(A816,antioxidants!B802:E3937,4,FALSE)&gt;5.45,"Out",IF(VLOOKUP(A816,antioxidants!B802:E3937,4,FALSE)&lt;=-3,"Out","NO"))</f>
        <v>NO</v>
      </c>
    </row>
    <row r="817" spans="1:3" hidden="1" x14ac:dyDescent="0.3">
      <c r="A817" t="s">
        <v>269</v>
      </c>
      <c r="B817" t="str">
        <f>IF(VLOOKUP(A817,antioxidants!B803:E3938,4,FALSE)&gt;5.45,"Out",IF(VLOOKUP(A817,antioxidants!B803:E3938,4,FALSE)&lt;=-3,"Out","NO"))</f>
        <v>NO</v>
      </c>
    </row>
    <row r="818" spans="1:3" hidden="1" x14ac:dyDescent="0.3">
      <c r="A818" t="s">
        <v>269</v>
      </c>
      <c r="B818" t="str">
        <f>IF(VLOOKUP(A818,antioxidants!B804:E3939,4,FALSE)&gt;5.45,"Out",IF(VLOOKUP(A818,antioxidants!B804:E3939,4,FALSE)&lt;=-3,"Out","NO"))</f>
        <v>NO</v>
      </c>
    </row>
    <row r="819" spans="1:3" hidden="1" x14ac:dyDescent="0.3">
      <c r="A819" t="s">
        <v>269</v>
      </c>
      <c r="B819" t="str">
        <f>IF(VLOOKUP(A819,antioxidants!B805:E3940,4,FALSE)&gt;5.45,"Out",IF(VLOOKUP(A819,antioxidants!B805:E3940,4,FALSE)&lt;=-3,"Out","NO"))</f>
        <v>NO</v>
      </c>
    </row>
    <row r="820" spans="1:3" hidden="1" x14ac:dyDescent="0.3">
      <c r="A820" t="s">
        <v>269</v>
      </c>
      <c r="B820" t="str">
        <f>IF(VLOOKUP(A820,antioxidants!B806:E3941,4,FALSE)&gt;5.45,"Out",IF(VLOOKUP(A820,antioxidants!B806:E3941,4,FALSE)&lt;=-3,"Out","NO"))</f>
        <v>NO</v>
      </c>
    </row>
    <row r="821" spans="1:3" hidden="1" x14ac:dyDescent="0.3">
      <c r="A821" t="s">
        <v>272</v>
      </c>
      <c r="B821" t="str">
        <f>IF(VLOOKUP(A821,antioxidants!B807:E3942,4,FALSE)&gt;5.45,"Out",IF(VLOOKUP(A821,antioxidants!B807:E3942,4,FALSE)&lt;=-3,"Out","NO"))</f>
        <v>NO</v>
      </c>
    </row>
    <row r="822" spans="1:3" hidden="1" x14ac:dyDescent="0.3">
      <c r="A822" t="s">
        <v>273</v>
      </c>
      <c r="B822" t="str">
        <f>IF(VLOOKUP(A822,antioxidants!B808:E3943,4,FALSE)&gt;5.45,"Out",IF(VLOOKUP(A822,antioxidants!B808:E3943,4,FALSE)&lt;=-3,"Out","NO"))</f>
        <v>NO</v>
      </c>
    </row>
    <row r="823" spans="1:3" hidden="1" x14ac:dyDescent="0.3">
      <c r="A823" t="s">
        <v>274</v>
      </c>
      <c r="B823" t="str">
        <f>IF(VLOOKUP(A823,antioxidants!B809:E3944,4,FALSE)&gt;5.45,"Out",IF(VLOOKUP(A823,antioxidants!B809:E3944,4,FALSE)&lt;=-3,"Out","NO"))</f>
        <v>NO</v>
      </c>
    </row>
    <row r="824" spans="1:3" hidden="1" x14ac:dyDescent="0.3">
      <c r="A824" t="s">
        <v>275</v>
      </c>
      <c r="B824" t="str">
        <f>IF(VLOOKUP(A824,antioxidants!B810:E3945,4,FALSE)&gt;5.45,"Out",IF(VLOOKUP(A824,antioxidants!B810:E3945,4,FALSE)&lt;=-3,"Out","NO"))</f>
        <v>NO</v>
      </c>
    </row>
    <row r="825" spans="1:3" hidden="1" x14ac:dyDescent="0.3">
      <c r="A825" t="s">
        <v>276</v>
      </c>
      <c r="B825" t="str">
        <f>IF(VLOOKUP(A825,antioxidants!B811:E3946,4,FALSE)&gt;5.45,"Out",IF(VLOOKUP(A825,antioxidants!B811:E3946,4,FALSE)&lt;=-3,"Out","NO"))</f>
        <v>NO</v>
      </c>
    </row>
    <row r="826" spans="1:3" hidden="1" x14ac:dyDescent="0.3">
      <c r="A826" t="s">
        <v>277</v>
      </c>
      <c r="B826" t="str">
        <f>IF(VLOOKUP(A826,antioxidants!B812:E3947,4,FALSE)&gt;5.45,"Out",IF(VLOOKUP(A826,antioxidants!B812:E3947,4,FALSE)&lt;=-3,"Out","NO"))</f>
        <v>NO</v>
      </c>
    </row>
    <row r="827" spans="1:3" hidden="1" x14ac:dyDescent="0.3">
      <c r="A827" t="s">
        <v>278</v>
      </c>
      <c r="B827" t="str">
        <f>IF(VLOOKUP(A827,antioxidants!B813:E3948,4,FALSE)&gt;5.45,"Out",IF(VLOOKUP(A827,antioxidants!B813:E3948,4,FALSE)&lt;=-3,"Out","NO"))</f>
        <v>NO</v>
      </c>
    </row>
    <row r="828" spans="1:3" hidden="1" x14ac:dyDescent="0.3">
      <c r="A828" t="s">
        <v>1320</v>
      </c>
      <c r="B828" t="str">
        <f>IF(VLOOKUP(A828,antioxidants!B814:E3949,4,FALSE)&gt;5.45,"Out",IF(VLOOKUP(A828,antioxidants!B814:E3949,4,FALSE)&lt;=-3,"Out","NO"))</f>
        <v>NO</v>
      </c>
    </row>
    <row r="829" spans="1:3" x14ac:dyDescent="0.3">
      <c r="A829" s="4" t="s">
        <v>2509</v>
      </c>
      <c r="B829" s="4" t="str">
        <f>IF(VLOOKUP(A829,antioxidants!B815:E3950,4,FALSE)&gt;5.45,"Out",IF(VLOOKUP(A829,antioxidants!B815:E3950,4,FALSE)&lt;=-3,"Out","NO"))</f>
        <v>Out</v>
      </c>
      <c r="C829" s="4">
        <f>IF(B829="No","""",(VLOOKUP(A:A,antioxidants!B815:E3950,4,FALSE)))</f>
        <v>61.32</v>
      </c>
    </row>
    <row r="830" spans="1:3" hidden="1" x14ac:dyDescent="0.3">
      <c r="A830" t="s">
        <v>2510</v>
      </c>
      <c r="B830" t="str">
        <f>IF(VLOOKUP(A830,antioxidants!B816:E3951,4,FALSE)&gt;5.45,"Out",IF(VLOOKUP(A830,antioxidants!B816:E3951,4,FALSE)&lt;=-3,"Out","NO"))</f>
        <v>NO</v>
      </c>
    </row>
    <row r="831" spans="1:3" x14ac:dyDescent="0.3">
      <c r="A831" s="4" t="s">
        <v>2511</v>
      </c>
      <c r="B831" s="4" t="str">
        <f>IF(VLOOKUP(A831,antioxidants!B817:E3952,4,FALSE)&gt;5.45,"Out",IF(VLOOKUP(A831,antioxidants!B817:E3952,4,FALSE)&lt;=-3,"Out","NO"))</f>
        <v>Out</v>
      </c>
      <c r="C831" s="4">
        <f>IF(B831="No","""",(VLOOKUP(A:A,antioxidants!B817:E3952,4,FALSE)))</f>
        <v>18.37</v>
      </c>
    </row>
    <row r="832" spans="1:3" x14ac:dyDescent="0.3">
      <c r="A832" s="4" t="s">
        <v>2512</v>
      </c>
      <c r="B832" s="4" t="str">
        <f>IF(VLOOKUP(A832,antioxidants!B818:E3953,4,FALSE)&gt;5.45,"Out",IF(VLOOKUP(A832,antioxidants!B818:E3953,4,FALSE)&lt;=-3,"Out","NO"))</f>
        <v>Out</v>
      </c>
      <c r="C832" s="4">
        <f>IF(B832="No","""",(VLOOKUP(A:A,antioxidants!B818:E3953,4,FALSE)))</f>
        <v>41.93</v>
      </c>
    </row>
    <row r="833" spans="1:3" hidden="1" x14ac:dyDescent="0.3">
      <c r="A833" t="s">
        <v>2513</v>
      </c>
      <c r="B833" t="str">
        <f>IF(VLOOKUP(A833,antioxidants!B819:E3954,4,FALSE)&gt;5.45,"Out",IF(VLOOKUP(A833,antioxidants!B819:E3954,4,FALSE)&lt;=-3,"Out","NO"))</f>
        <v>NO</v>
      </c>
    </row>
    <row r="834" spans="1:3" x14ac:dyDescent="0.3">
      <c r="A834" s="4" t="s">
        <v>2514</v>
      </c>
      <c r="B834" s="4" t="str">
        <f>IF(VLOOKUP(A834,antioxidants!B820:E3955,4,FALSE)&gt;5.45,"Out",IF(VLOOKUP(A834,antioxidants!B820:E3955,4,FALSE)&lt;=-3,"Out","NO"))</f>
        <v>Out</v>
      </c>
      <c r="C834" s="4">
        <f>IF(B834="No","""",(VLOOKUP(A:A,antioxidants!B820:E3955,4,FALSE)))</f>
        <v>24.13</v>
      </c>
    </row>
    <row r="835" spans="1:3" x14ac:dyDescent="0.3">
      <c r="A835" s="4" t="s">
        <v>2515</v>
      </c>
      <c r="B835" s="4" t="str">
        <f>IF(VLOOKUP(A835,antioxidants!B821:E3956,4,FALSE)&gt;5.45,"Out",IF(VLOOKUP(A835,antioxidants!B821:E3956,4,FALSE)&lt;=-3,"Out","NO"))</f>
        <v>Out</v>
      </c>
      <c r="C835" s="4">
        <f>IF(B835="No","""",(VLOOKUP(A:A,antioxidants!B821:E3956,4,FALSE)))</f>
        <v>20.36</v>
      </c>
    </row>
    <row r="836" spans="1:3" x14ac:dyDescent="0.3">
      <c r="A836" s="4" t="s">
        <v>2516</v>
      </c>
      <c r="B836" s="4" t="str">
        <f>IF(VLOOKUP(A836,antioxidants!B822:E3957,4,FALSE)&gt;5.45,"Out",IF(VLOOKUP(A836,antioxidants!B822:E3957,4,FALSE)&lt;=-3,"Out","NO"))</f>
        <v>Out</v>
      </c>
      <c r="C836" s="4">
        <f>IF(B836="No","""",(VLOOKUP(A:A,antioxidants!B822:E3957,4,FALSE)))</f>
        <v>25.06</v>
      </c>
    </row>
    <row r="837" spans="1:3" x14ac:dyDescent="0.3">
      <c r="A837" s="4" t="s">
        <v>2517</v>
      </c>
      <c r="B837" s="4" t="str">
        <f>IF(VLOOKUP(A837,antioxidants!B823:E3958,4,FALSE)&gt;5.45,"Out",IF(VLOOKUP(A837,antioxidants!B823:E3958,4,FALSE)&lt;=-3,"Out","NO"))</f>
        <v>Out</v>
      </c>
      <c r="C837" s="4">
        <f>IF(B837="No","""",(VLOOKUP(A:A,antioxidants!B823:E3958,4,FALSE)))</f>
        <v>12.17</v>
      </c>
    </row>
    <row r="838" spans="1:3" x14ac:dyDescent="0.3">
      <c r="A838" s="4" t="s">
        <v>2518</v>
      </c>
      <c r="B838" s="4" t="str">
        <f>IF(VLOOKUP(A838,antioxidants!B824:E3959,4,FALSE)&gt;5.45,"Out",IF(VLOOKUP(A838,antioxidants!B824:E3959,4,FALSE)&lt;=-3,"Out","NO"))</f>
        <v>Out</v>
      </c>
      <c r="C838" s="4">
        <f>IF(B838="No","""",(VLOOKUP(A:A,antioxidants!B824:E3959,4,FALSE)))</f>
        <v>9.06</v>
      </c>
    </row>
    <row r="839" spans="1:3" x14ac:dyDescent="0.3">
      <c r="A839" s="4" t="s">
        <v>2519</v>
      </c>
      <c r="B839" s="4" t="str">
        <f>IF(VLOOKUP(A839,antioxidants!B825:E3960,4,FALSE)&gt;5.45,"Out",IF(VLOOKUP(A839,antioxidants!B825:E3960,4,FALSE)&lt;=-3,"Out","NO"))</f>
        <v>Out</v>
      </c>
      <c r="C839" s="4">
        <f>IF(B839="No","""",(VLOOKUP(A:A,antioxidants!B825:E3960,4,FALSE)))</f>
        <v>24.63</v>
      </c>
    </row>
    <row r="840" spans="1:3" x14ac:dyDescent="0.3">
      <c r="A840" s="4" t="s">
        <v>2520</v>
      </c>
      <c r="B840" s="4" t="str">
        <f>IF(VLOOKUP(A840,antioxidants!B826:E3961,4,FALSE)&gt;5.45,"Out",IF(VLOOKUP(A840,antioxidants!B826:E3961,4,FALSE)&lt;=-3,"Out","NO"))</f>
        <v>Out</v>
      </c>
      <c r="C840" s="4">
        <f>IF(B840="No","""",(VLOOKUP(A:A,antioxidants!B826:E3961,4,FALSE)))</f>
        <v>9.1999999999999993</v>
      </c>
    </row>
    <row r="841" spans="1:3" hidden="1" x14ac:dyDescent="0.3">
      <c r="A841" t="s">
        <v>1321</v>
      </c>
      <c r="B841" t="str">
        <f>IF(VLOOKUP(A841,antioxidants!B827:E3962,4,FALSE)&gt;5.45,"Out",IF(VLOOKUP(A841,antioxidants!B827:E3962,4,FALSE)&lt;=-3,"Out","NO"))</f>
        <v>NO</v>
      </c>
    </row>
    <row r="842" spans="1:3" hidden="1" x14ac:dyDescent="0.3">
      <c r="A842" t="s">
        <v>1321</v>
      </c>
      <c r="B842" t="str">
        <f>IF(VLOOKUP(A842,antioxidants!B828:E3963,4,FALSE)&gt;5.45,"Out",IF(VLOOKUP(A842,antioxidants!B828:E3963,4,FALSE)&lt;=-3,"Out","NO"))</f>
        <v>NO</v>
      </c>
    </row>
    <row r="843" spans="1:3" hidden="1" x14ac:dyDescent="0.3">
      <c r="A843" t="s">
        <v>1323</v>
      </c>
      <c r="B843" t="str">
        <f>IF(VLOOKUP(A843,antioxidants!B829:E3964,4,FALSE)&gt;5.45,"Out",IF(VLOOKUP(A843,antioxidants!B829:E3964,4,FALSE)&lt;=-3,"Out","NO"))</f>
        <v>NO</v>
      </c>
    </row>
    <row r="844" spans="1:3" x14ac:dyDescent="0.3">
      <c r="A844" s="4" t="s">
        <v>2521</v>
      </c>
      <c r="B844" s="4" t="str">
        <f>IF(VLOOKUP(A844,antioxidants!B830:E3965,4,FALSE)&gt;5.45,"Out",IF(VLOOKUP(A844,antioxidants!B830:E3965,4,FALSE)&lt;=-3,"Out","NO"))</f>
        <v>Out</v>
      </c>
      <c r="C844" s="4">
        <f>IF(B844="No","""",(VLOOKUP(A:A,antioxidants!B830:E3965,4,FALSE)))</f>
        <v>35.229999999999997</v>
      </c>
    </row>
    <row r="845" spans="1:3" x14ac:dyDescent="0.3">
      <c r="A845" s="4" t="s">
        <v>2522</v>
      </c>
      <c r="B845" s="4" t="str">
        <f>IF(VLOOKUP(A845,antioxidants!B831:E3966,4,FALSE)&gt;5.45,"Out",IF(VLOOKUP(A845,antioxidants!B831:E3966,4,FALSE)&lt;=-3,"Out","NO"))</f>
        <v>Out</v>
      </c>
      <c r="C845" s="4">
        <f>IF(B845="No","""",(VLOOKUP(A:A,antioxidants!B831:E3966,4,FALSE)))</f>
        <v>35.42</v>
      </c>
    </row>
    <row r="846" spans="1:3" x14ac:dyDescent="0.3">
      <c r="A846" s="4" t="s">
        <v>2523</v>
      </c>
      <c r="B846" s="4" t="str">
        <f>IF(VLOOKUP(A846,antioxidants!B832:E3967,4,FALSE)&gt;5.45,"Out",IF(VLOOKUP(A846,antioxidants!B832:E3967,4,FALSE)&lt;=-3,"Out","NO"))</f>
        <v>Out</v>
      </c>
      <c r="C846" s="4">
        <f>IF(B846="No","""",(VLOOKUP(A:A,antioxidants!B832:E3967,4,FALSE)))</f>
        <v>22.07</v>
      </c>
    </row>
    <row r="847" spans="1:3" x14ac:dyDescent="0.3">
      <c r="A847" s="4" t="s">
        <v>2524</v>
      </c>
      <c r="B847" s="4" t="str">
        <f>IF(VLOOKUP(A847,antioxidants!B833:E3968,4,FALSE)&gt;5.45,"Out",IF(VLOOKUP(A847,antioxidants!B833:E3968,4,FALSE)&lt;=-3,"Out","NO"))</f>
        <v>Out</v>
      </c>
      <c r="C847" s="4">
        <f>IF(B847="No","""",(VLOOKUP(A:A,antioxidants!B833:E3968,4,FALSE)))</f>
        <v>24.03</v>
      </c>
    </row>
    <row r="848" spans="1:3" hidden="1" x14ac:dyDescent="0.3">
      <c r="A848" t="s">
        <v>514</v>
      </c>
      <c r="B848" t="str">
        <f>IF(VLOOKUP(A848,antioxidants!B834:E3969,4,FALSE)&gt;5.45,"Out",IF(VLOOKUP(A848,antioxidants!B834:E3969,4,FALSE)&lt;=-3,"Out","NO"))</f>
        <v>NO</v>
      </c>
    </row>
    <row r="849" spans="1:3" x14ac:dyDescent="0.3">
      <c r="A849" s="4" t="s">
        <v>3078</v>
      </c>
      <c r="B849" s="4" t="str">
        <f>IF(VLOOKUP(A849,antioxidants!B835:E3970,4,FALSE)&gt;5.45,"Out",IF(VLOOKUP(A849,antioxidants!B835:E3970,4,FALSE)&lt;=-3,"Out","NO"))</f>
        <v>Out</v>
      </c>
      <c r="C849" s="4">
        <f>IF(B849="No","""",(VLOOKUP(A:A,antioxidants!B835:E3970,4,FALSE)))</f>
        <v>165.9</v>
      </c>
    </row>
    <row r="850" spans="1:3" hidden="1" x14ac:dyDescent="0.3">
      <c r="A850" t="s">
        <v>2179</v>
      </c>
      <c r="B850" t="str">
        <f>IF(VLOOKUP(A850,antioxidants!B836:E3971,4,FALSE)&gt;5.45,"Out",IF(VLOOKUP(A850,antioxidants!B836:E3971,4,FALSE)&lt;=-3,"Out","NO"))</f>
        <v>NO</v>
      </c>
    </row>
    <row r="851" spans="1:3" hidden="1" x14ac:dyDescent="0.3">
      <c r="A851" t="s">
        <v>2525</v>
      </c>
      <c r="B851" t="str">
        <f>IF(VLOOKUP(A851,antioxidants!B837:E3972,4,FALSE)&gt;5.45,"Out",IF(VLOOKUP(A851,antioxidants!B837:E3972,4,FALSE)&lt;=-3,"Out","NO"))</f>
        <v>NO</v>
      </c>
    </row>
    <row r="852" spans="1:3" hidden="1" x14ac:dyDescent="0.3">
      <c r="A852" t="s">
        <v>3079</v>
      </c>
      <c r="B852" t="str">
        <f>IF(VLOOKUP(A852,antioxidants!B838:E3973,4,FALSE)&gt;5.45,"Out",IF(VLOOKUP(A852,antioxidants!B838:E3973,4,FALSE)&lt;=-3,"Out","NO"))</f>
        <v>NO</v>
      </c>
    </row>
    <row r="853" spans="1:3" hidden="1" x14ac:dyDescent="0.3">
      <c r="A853" t="s">
        <v>679</v>
      </c>
      <c r="B853" t="str">
        <f>IF(VLOOKUP(A853,antioxidants!B839:E3974,4,FALSE)&gt;5.45,"Out",IF(VLOOKUP(A853,antioxidants!B839:E3974,4,FALSE)&lt;=-3,"Out","NO"))</f>
        <v>NO</v>
      </c>
    </row>
    <row r="854" spans="1:3" hidden="1" x14ac:dyDescent="0.3">
      <c r="A854" t="s">
        <v>680</v>
      </c>
      <c r="B854" t="str">
        <f>IF(VLOOKUP(A854,antioxidants!B840:E3975,4,FALSE)&gt;5.45,"Out",IF(VLOOKUP(A854,antioxidants!B840:E3975,4,FALSE)&lt;=-3,"Out","NO"))</f>
        <v>NO</v>
      </c>
    </row>
    <row r="855" spans="1:3" hidden="1" x14ac:dyDescent="0.3">
      <c r="A855" t="s">
        <v>823</v>
      </c>
      <c r="B855" t="str">
        <f>IF(VLOOKUP(A855,antioxidants!B841:E3976,4,FALSE)&gt;5.45,"Out",IF(VLOOKUP(A855,antioxidants!B841:E3976,4,FALSE)&lt;=-3,"Out","NO"))</f>
        <v>NO</v>
      </c>
    </row>
    <row r="856" spans="1:3" hidden="1" x14ac:dyDescent="0.3">
      <c r="A856" t="s">
        <v>823</v>
      </c>
      <c r="B856" t="str">
        <f>IF(VLOOKUP(A856,antioxidants!B842:E3977,4,FALSE)&gt;5.45,"Out",IF(VLOOKUP(A856,antioxidants!B842:E3977,4,FALSE)&lt;=-3,"Out","NO"))</f>
        <v>NO</v>
      </c>
    </row>
    <row r="857" spans="1:3" hidden="1" x14ac:dyDescent="0.3">
      <c r="A857" t="s">
        <v>823</v>
      </c>
      <c r="B857" t="str">
        <f>IF(VLOOKUP(A857,antioxidants!B843:E3978,4,FALSE)&gt;5.45,"Out",IF(VLOOKUP(A857,antioxidants!B843:E3978,4,FALSE)&lt;=-3,"Out","NO"))</f>
        <v>NO</v>
      </c>
    </row>
    <row r="858" spans="1:3" hidden="1" x14ac:dyDescent="0.3">
      <c r="A858" t="s">
        <v>823</v>
      </c>
      <c r="B858" t="str">
        <f>IF(VLOOKUP(A858,antioxidants!B844:E3979,4,FALSE)&gt;5.45,"Out",IF(VLOOKUP(A858,antioxidants!B844:E3979,4,FALSE)&lt;=-3,"Out","NO"))</f>
        <v>NO</v>
      </c>
    </row>
    <row r="859" spans="1:3" hidden="1" x14ac:dyDescent="0.3">
      <c r="A859" t="s">
        <v>823</v>
      </c>
      <c r="B859" t="str">
        <f>IF(VLOOKUP(A859,antioxidants!B845:E3980,4,FALSE)&gt;5.45,"Out",IF(VLOOKUP(A859,antioxidants!B845:E3980,4,FALSE)&lt;=-3,"Out","NO"))</f>
        <v>NO</v>
      </c>
    </row>
    <row r="860" spans="1:3" hidden="1" x14ac:dyDescent="0.3">
      <c r="A860" t="s">
        <v>823</v>
      </c>
      <c r="B860" t="str">
        <f>IF(VLOOKUP(A860,antioxidants!B846:E3981,4,FALSE)&gt;5.45,"Out",IF(VLOOKUP(A860,antioxidants!B846:E3981,4,FALSE)&lt;=-3,"Out","NO"))</f>
        <v>NO</v>
      </c>
    </row>
    <row r="861" spans="1:3" hidden="1" x14ac:dyDescent="0.3">
      <c r="A861" t="s">
        <v>828</v>
      </c>
      <c r="B861" t="str">
        <f>IF(VLOOKUP(A861,antioxidants!B847:E3982,4,FALSE)&gt;5.45,"Out",IF(VLOOKUP(A861,antioxidants!B847:E3982,4,FALSE)&lt;=-3,"Out","NO"))</f>
        <v>NO</v>
      </c>
    </row>
    <row r="862" spans="1:3" hidden="1" x14ac:dyDescent="0.3">
      <c r="A862" t="s">
        <v>830</v>
      </c>
      <c r="B862" t="str">
        <f>IF(VLOOKUP(A862,antioxidants!B848:E3983,4,FALSE)&gt;5.45,"Out",IF(VLOOKUP(A862,antioxidants!B848:E3983,4,FALSE)&lt;=-3,"Out","NO"))</f>
        <v>NO</v>
      </c>
    </row>
    <row r="863" spans="1:3" hidden="1" x14ac:dyDescent="0.3">
      <c r="A863" t="s">
        <v>830</v>
      </c>
      <c r="B863" t="str">
        <f>IF(VLOOKUP(A863,antioxidants!B849:E3984,4,FALSE)&gt;5.45,"Out",IF(VLOOKUP(A863,antioxidants!B849:E3984,4,FALSE)&lt;=-3,"Out","NO"))</f>
        <v>NO</v>
      </c>
    </row>
    <row r="864" spans="1:3" hidden="1" x14ac:dyDescent="0.3">
      <c r="A864" t="s">
        <v>831</v>
      </c>
      <c r="B864" t="str">
        <f>IF(VLOOKUP(A864,antioxidants!B850:E3985,4,FALSE)&gt;5.45,"Out",IF(VLOOKUP(A864,antioxidants!B850:E3985,4,FALSE)&lt;=-3,"Out","NO"))</f>
        <v>NO</v>
      </c>
    </row>
    <row r="865" spans="1:2" hidden="1" x14ac:dyDescent="0.3">
      <c r="A865" t="s">
        <v>279</v>
      </c>
      <c r="B865" t="str">
        <f>IF(VLOOKUP(A865,antioxidants!B851:E3986,4,FALSE)&gt;5.45,"Out",IF(VLOOKUP(A865,antioxidants!B851:E3986,4,FALSE)&lt;=-3,"Out","NO"))</f>
        <v>NO</v>
      </c>
    </row>
    <row r="866" spans="1:2" hidden="1" x14ac:dyDescent="0.3">
      <c r="A866" t="s">
        <v>280</v>
      </c>
      <c r="B866" t="str">
        <f>IF(VLOOKUP(A866,antioxidants!B852:E3987,4,FALSE)&gt;5.45,"Out",IF(VLOOKUP(A866,antioxidants!B852:E3987,4,FALSE)&lt;=-3,"Out","NO"))</f>
        <v>NO</v>
      </c>
    </row>
    <row r="867" spans="1:2" hidden="1" x14ac:dyDescent="0.3">
      <c r="A867" t="s">
        <v>281</v>
      </c>
      <c r="B867" t="str">
        <f>IF(VLOOKUP(A867,antioxidants!B853:E3988,4,FALSE)&gt;5.45,"Out",IF(VLOOKUP(A867,antioxidants!B853:E3988,4,FALSE)&lt;=-3,"Out","NO"))</f>
        <v>NO</v>
      </c>
    </row>
    <row r="868" spans="1:2" hidden="1" x14ac:dyDescent="0.3">
      <c r="A868" t="s">
        <v>282</v>
      </c>
      <c r="B868" t="str">
        <f>IF(VLOOKUP(A868,antioxidants!B854:E3989,4,FALSE)&gt;5.45,"Out",IF(VLOOKUP(A868,antioxidants!B854:E3989,4,FALSE)&lt;=-3,"Out","NO"))</f>
        <v>NO</v>
      </c>
    </row>
    <row r="869" spans="1:2" hidden="1" x14ac:dyDescent="0.3">
      <c r="A869" t="s">
        <v>283</v>
      </c>
      <c r="B869" t="str">
        <f>IF(VLOOKUP(A869,antioxidants!B855:E3990,4,FALSE)&gt;5.45,"Out",IF(VLOOKUP(A869,antioxidants!B855:E3990,4,FALSE)&lt;=-3,"Out","NO"))</f>
        <v>NO</v>
      </c>
    </row>
    <row r="870" spans="1:2" hidden="1" x14ac:dyDescent="0.3">
      <c r="A870" t="s">
        <v>284</v>
      </c>
      <c r="B870" t="str">
        <f>IF(VLOOKUP(A870,antioxidants!B856:E3991,4,FALSE)&gt;5.45,"Out",IF(VLOOKUP(A870,antioxidants!B856:E3991,4,FALSE)&lt;=-3,"Out","NO"))</f>
        <v>NO</v>
      </c>
    </row>
    <row r="871" spans="1:2" hidden="1" x14ac:dyDescent="0.3">
      <c r="A871" t="s">
        <v>2526</v>
      </c>
      <c r="B871" t="str">
        <f>IF(VLOOKUP(A871,antioxidants!B857:E3992,4,FALSE)&gt;5.45,"Out",IF(VLOOKUP(A871,antioxidants!B857:E3992,4,FALSE)&lt;=-3,"Out","NO"))</f>
        <v>NO</v>
      </c>
    </row>
    <row r="872" spans="1:2" hidden="1" x14ac:dyDescent="0.3">
      <c r="A872" t="s">
        <v>2528</v>
      </c>
      <c r="B872" t="str">
        <f>IF(VLOOKUP(A872,antioxidants!B858:E3993,4,FALSE)&gt;5.45,"Out",IF(VLOOKUP(A872,antioxidants!B858:E3993,4,FALSE)&lt;=-3,"Out","NO"))</f>
        <v>NO</v>
      </c>
    </row>
    <row r="873" spans="1:2" hidden="1" x14ac:dyDescent="0.3">
      <c r="A873" t="s">
        <v>2528</v>
      </c>
      <c r="B873" t="str">
        <f>IF(VLOOKUP(A873,antioxidants!B859:E3994,4,FALSE)&gt;5.45,"Out",IF(VLOOKUP(A873,antioxidants!B859:E3994,4,FALSE)&lt;=-3,"Out","NO"))</f>
        <v>NO</v>
      </c>
    </row>
    <row r="874" spans="1:2" hidden="1" x14ac:dyDescent="0.3">
      <c r="A874" t="s">
        <v>2529</v>
      </c>
      <c r="B874" t="str">
        <f>IF(VLOOKUP(A874,antioxidants!B860:E3995,4,FALSE)&gt;5.45,"Out",IF(VLOOKUP(A874,antioxidants!B860:E3995,4,FALSE)&lt;=-3,"Out","NO"))</f>
        <v>NO</v>
      </c>
    </row>
    <row r="875" spans="1:2" hidden="1" x14ac:dyDescent="0.3">
      <c r="A875" t="s">
        <v>2529</v>
      </c>
      <c r="B875" t="str">
        <f>IF(VLOOKUP(A875,antioxidants!B861:E3996,4,FALSE)&gt;5.45,"Out",IF(VLOOKUP(A875,antioxidants!B861:E3996,4,FALSE)&lt;=-3,"Out","NO"))</f>
        <v>NO</v>
      </c>
    </row>
    <row r="876" spans="1:2" hidden="1" x14ac:dyDescent="0.3">
      <c r="A876" t="s">
        <v>2530</v>
      </c>
      <c r="B876" t="str">
        <f>IF(VLOOKUP(A876,antioxidants!B862:E3997,4,FALSE)&gt;5.45,"Out",IF(VLOOKUP(A876,antioxidants!B862:E3997,4,FALSE)&lt;=-3,"Out","NO"))</f>
        <v>NO</v>
      </c>
    </row>
    <row r="877" spans="1:2" hidden="1" x14ac:dyDescent="0.3">
      <c r="A877" t="s">
        <v>2530</v>
      </c>
      <c r="B877" t="str">
        <f>IF(VLOOKUP(A877,antioxidants!B863:E3998,4,FALSE)&gt;5.45,"Out",IF(VLOOKUP(A877,antioxidants!B863:E3998,4,FALSE)&lt;=-3,"Out","NO"))</f>
        <v>NO</v>
      </c>
    </row>
    <row r="878" spans="1:2" hidden="1" x14ac:dyDescent="0.3">
      <c r="A878" t="s">
        <v>2531</v>
      </c>
      <c r="B878" t="str">
        <f>IF(VLOOKUP(A878,antioxidants!B864:E3999,4,FALSE)&gt;5.45,"Out",IF(VLOOKUP(A878,antioxidants!B864:E3999,4,FALSE)&lt;=-3,"Out","NO"))</f>
        <v>NO</v>
      </c>
    </row>
    <row r="879" spans="1:2" hidden="1" x14ac:dyDescent="0.3">
      <c r="A879" t="s">
        <v>515</v>
      </c>
      <c r="B879" t="str">
        <f>IF(VLOOKUP(A879,antioxidants!B865:E4000,4,FALSE)&gt;5.45,"Out",IF(VLOOKUP(A879,antioxidants!B865:E4000,4,FALSE)&lt;=-3,"Out","NO"))</f>
        <v>NO</v>
      </c>
    </row>
    <row r="880" spans="1:2" hidden="1" x14ac:dyDescent="0.3">
      <c r="A880" t="s">
        <v>517</v>
      </c>
      <c r="B880" t="str">
        <f>IF(VLOOKUP(A880,antioxidants!B866:E4001,4,FALSE)&gt;5.45,"Out",IF(VLOOKUP(A880,antioxidants!B866:E4001,4,FALSE)&lt;=-3,"Out","NO"))</f>
        <v>NO</v>
      </c>
    </row>
    <row r="881" spans="1:2" hidden="1" x14ac:dyDescent="0.3">
      <c r="A881" t="s">
        <v>519</v>
      </c>
      <c r="B881" t="str">
        <f>IF(VLOOKUP(A881,antioxidants!B867:E4002,4,FALSE)&gt;5.45,"Out",IF(VLOOKUP(A881,antioxidants!B867:E4002,4,FALSE)&lt;=-3,"Out","NO"))</f>
        <v>NO</v>
      </c>
    </row>
    <row r="882" spans="1:2" hidden="1" x14ac:dyDescent="0.3">
      <c r="A882" t="s">
        <v>519</v>
      </c>
      <c r="B882" t="str">
        <f>IF(VLOOKUP(A882,antioxidants!B868:E4003,4,FALSE)&gt;5.45,"Out",IF(VLOOKUP(A882,antioxidants!B868:E4003,4,FALSE)&lt;=-3,"Out","NO"))</f>
        <v>NO</v>
      </c>
    </row>
    <row r="883" spans="1:2" hidden="1" x14ac:dyDescent="0.3">
      <c r="A883" t="s">
        <v>521</v>
      </c>
      <c r="B883" t="str">
        <f>IF(VLOOKUP(A883,antioxidants!B869:E4004,4,FALSE)&gt;5.45,"Out",IF(VLOOKUP(A883,antioxidants!B869:E4004,4,FALSE)&lt;=-3,"Out","NO"))</f>
        <v>NO</v>
      </c>
    </row>
    <row r="884" spans="1:2" hidden="1" x14ac:dyDescent="0.3">
      <c r="A884" t="s">
        <v>522</v>
      </c>
      <c r="B884" t="str">
        <f>IF(VLOOKUP(A884,antioxidants!B870:E4005,4,FALSE)&gt;5.45,"Out",IF(VLOOKUP(A884,antioxidants!B870:E4005,4,FALSE)&lt;=-3,"Out","NO"))</f>
        <v>NO</v>
      </c>
    </row>
    <row r="885" spans="1:2" hidden="1" x14ac:dyDescent="0.3">
      <c r="A885" t="s">
        <v>522</v>
      </c>
      <c r="B885" t="str">
        <f>IF(VLOOKUP(A885,antioxidants!B871:E4006,4,FALSE)&gt;5.45,"Out",IF(VLOOKUP(A885,antioxidants!B871:E4006,4,FALSE)&lt;=-3,"Out","NO"))</f>
        <v>NO</v>
      </c>
    </row>
    <row r="886" spans="1:2" hidden="1" x14ac:dyDescent="0.3">
      <c r="A886" t="s">
        <v>522</v>
      </c>
      <c r="B886" t="str">
        <f>IF(VLOOKUP(A886,antioxidants!B872:E4007,4,FALSE)&gt;5.45,"Out",IF(VLOOKUP(A886,antioxidants!B872:E4007,4,FALSE)&lt;=-3,"Out","NO"))</f>
        <v>NO</v>
      </c>
    </row>
    <row r="887" spans="1:2" hidden="1" x14ac:dyDescent="0.3">
      <c r="A887" t="s">
        <v>522</v>
      </c>
      <c r="B887" t="str">
        <f>IF(VLOOKUP(A887,antioxidants!B873:E4008,4,FALSE)&gt;5.45,"Out",IF(VLOOKUP(A887,antioxidants!B873:E4008,4,FALSE)&lt;=-3,"Out","NO"))</f>
        <v>NO</v>
      </c>
    </row>
    <row r="888" spans="1:2" hidden="1" x14ac:dyDescent="0.3">
      <c r="A888" t="s">
        <v>522</v>
      </c>
      <c r="B888" t="str">
        <f>IF(VLOOKUP(A888,antioxidants!B874:E4009,4,FALSE)&gt;5.45,"Out",IF(VLOOKUP(A888,antioxidants!B874:E4009,4,FALSE)&lt;=-3,"Out","NO"))</f>
        <v>NO</v>
      </c>
    </row>
    <row r="889" spans="1:2" hidden="1" x14ac:dyDescent="0.3">
      <c r="A889" t="s">
        <v>527</v>
      </c>
      <c r="B889" t="str">
        <f>IF(VLOOKUP(A889,antioxidants!B875:E4010,4,FALSE)&gt;5.45,"Out",IF(VLOOKUP(A889,antioxidants!B875:E4010,4,FALSE)&lt;=-3,"Out","NO"))</f>
        <v>NO</v>
      </c>
    </row>
    <row r="890" spans="1:2" hidden="1" x14ac:dyDescent="0.3">
      <c r="A890" t="s">
        <v>529</v>
      </c>
      <c r="B890" t="str">
        <f>IF(VLOOKUP(A890,antioxidants!B876:E4011,4,FALSE)&gt;5.45,"Out",IF(VLOOKUP(A890,antioxidants!B876:E4011,4,FALSE)&lt;=-3,"Out","NO"))</f>
        <v>NO</v>
      </c>
    </row>
    <row r="891" spans="1:2" hidden="1" x14ac:dyDescent="0.3">
      <c r="A891" t="s">
        <v>1324</v>
      </c>
      <c r="B891" t="str">
        <f>IF(VLOOKUP(A891,antioxidants!B877:E4012,4,FALSE)&gt;5.45,"Out",IF(VLOOKUP(A891,antioxidants!B877:E4012,4,FALSE)&lt;=-3,"Out","NO"))</f>
        <v>NO</v>
      </c>
    </row>
    <row r="892" spans="1:2" hidden="1" x14ac:dyDescent="0.3">
      <c r="A892" t="s">
        <v>1324</v>
      </c>
      <c r="B892" t="str">
        <f>IF(VLOOKUP(A892,antioxidants!B878:E4013,4,FALSE)&gt;5.45,"Out",IF(VLOOKUP(A892,antioxidants!B878:E4013,4,FALSE)&lt;=-3,"Out","NO"))</f>
        <v>NO</v>
      </c>
    </row>
    <row r="893" spans="1:2" hidden="1" x14ac:dyDescent="0.3">
      <c r="A893" t="s">
        <v>1325</v>
      </c>
      <c r="B893" t="str">
        <f>IF(VLOOKUP(A893,antioxidants!B879:E4014,4,FALSE)&gt;5.45,"Out",IF(VLOOKUP(A893,antioxidants!B879:E4014,4,FALSE)&lt;=-3,"Out","NO"))</f>
        <v>NO</v>
      </c>
    </row>
    <row r="894" spans="1:2" hidden="1" x14ac:dyDescent="0.3">
      <c r="A894" t="s">
        <v>1325</v>
      </c>
      <c r="B894" t="str">
        <f>IF(VLOOKUP(A894,antioxidants!B880:E4015,4,FALSE)&gt;5.45,"Out",IF(VLOOKUP(A894,antioxidants!B880:E4015,4,FALSE)&lt;=-3,"Out","NO"))</f>
        <v>NO</v>
      </c>
    </row>
    <row r="895" spans="1:2" hidden="1" x14ac:dyDescent="0.3">
      <c r="A895" t="s">
        <v>1326</v>
      </c>
      <c r="B895" t="str">
        <f>IF(VLOOKUP(A895,antioxidants!B881:E4016,4,FALSE)&gt;5.45,"Out",IF(VLOOKUP(A895,antioxidants!B881:E4016,4,FALSE)&lt;=-3,"Out","NO"))</f>
        <v>NO</v>
      </c>
    </row>
    <row r="896" spans="1:2" hidden="1" x14ac:dyDescent="0.3">
      <c r="A896" t="s">
        <v>1326</v>
      </c>
      <c r="B896" t="str">
        <f>IF(VLOOKUP(A896,antioxidants!B882:E4017,4,FALSE)&gt;5.45,"Out",IF(VLOOKUP(A896,antioxidants!B882:E4017,4,FALSE)&lt;=-3,"Out","NO"))</f>
        <v>NO</v>
      </c>
    </row>
    <row r="897" spans="1:2" hidden="1" x14ac:dyDescent="0.3">
      <c r="A897" t="s">
        <v>1327</v>
      </c>
      <c r="B897" t="str">
        <f>IF(VLOOKUP(A897,antioxidants!B883:E4018,4,FALSE)&gt;5.45,"Out",IF(VLOOKUP(A897,antioxidants!B883:E4018,4,FALSE)&lt;=-3,"Out","NO"))</f>
        <v>NO</v>
      </c>
    </row>
    <row r="898" spans="1:2" hidden="1" x14ac:dyDescent="0.3">
      <c r="A898" t="s">
        <v>1327</v>
      </c>
      <c r="B898" t="str">
        <f>IF(VLOOKUP(A898,antioxidants!B884:E4019,4,FALSE)&gt;5.45,"Out",IF(VLOOKUP(A898,antioxidants!B884:E4019,4,FALSE)&lt;=-3,"Out","NO"))</f>
        <v>NO</v>
      </c>
    </row>
    <row r="899" spans="1:2" hidden="1" x14ac:dyDescent="0.3">
      <c r="A899" t="s">
        <v>1328</v>
      </c>
      <c r="B899" t="str">
        <f>IF(VLOOKUP(A899,antioxidants!B885:E4020,4,FALSE)&gt;5.45,"Out",IF(VLOOKUP(A899,antioxidants!B885:E4020,4,FALSE)&lt;=-3,"Out","NO"))</f>
        <v>NO</v>
      </c>
    </row>
    <row r="900" spans="1:2" hidden="1" x14ac:dyDescent="0.3">
      <c r="A900" t="s">
        <v>1328</v>
      </c>
      <c r="B900" t="str">
        <f>IF(VLOOKUP(A900,antioxidants!B886:E4021,4,FALSE)&gt;5.45,"Out",IF(VLOOKUP(A900,antioxidants!B886:E4021,4,FALSE)&lt;=-3,"Out","NO"))</f>
        <v>NO</v>
      </c>
    </row>
    <row r="901" spans="1:2" hidden="1" x14ac:dyDescent="0.3">
      <c r="A901" t="s">
        <v>1329</v>
      </c>
      <c r="B901" t="str">
        <f>IF(VLOOKUP(A901,antioxidants!B887:E4022,4,FALSE)&gt;5.45,"Out",IF(VLOOKUP(A901,antioxidants!B887:E4022,4,FALSE)&lt;=-3,"Out","NO"))</f>
        <v>NO</v>
      </c>
    </row>
    <row r="902" spans="1:2" hidden="1" x14ac:dyDescent="0.3">
      <c r="A902" t="s">
        <v>1329</v>
      </c>
      <c r="B902" t="str">
        <f>IF(VLOOKUP(A902,antioxidants!B888:E4023,4,FALSE)&gt;5.45,"Out",IF(VLOOKUP(A902,antioxidants!B888:E4023,4,FALSE)&lt;=-3,"Out","NO"))</f>
        <v>NO</v>
      </c>
    </row>
    <row r="903" spans="1:2" hidden="1" x14ac:dyDescent="0.3">
      <c r="A903" t="s">
        <v>1330</v>
      </c>
      <c r="B903" t="str">
        <f>IF(VLOOKUP(A903,antioxidants!B889:E4024,4,FALSE)&gt;5.45,"Out",IF(VLOOKUP(A903,antioxidants!B889:E4024,4,FALSE)&lt;=-3,"Out","NO"))</f>
        <v>NO</v>
      </c>
    </row>
    <row r="904" spans="1:2" hidden="1" x14ac:dyDescent="0.3">
      <c r="A904" t="s">
        <v>1331</v>
      </c>
      <c r="B904" t="str">
        <f>IF(VLOOKUP(A904,antioxidants!B890:E4025,4,FALSE)&gt;5.45,"Out",IF(VLOOKUP(A904,antioxidants!B890:E4025,4,FALSE)&lt;=-3,"Out","NO"))</f>
        <v>NO</v>
      </c>
    </row>
    <row r="905" spans="1:2" hidden="1" x14ac:dyDescent="0.3">
      <c r="A905" t="s">
        <v>1332</v>
      </c>
      <c r="B905" t="str">
        <f>IF(VLOOKUP(A905,antioxidants!B891:E4026,4,FALSE)&gt;5.45,"Out",IF(VLOOKUP(A905,antioxidants!B891:E4026,4,FALSE)&lt;=-3,"Out","NO"))</f>
        <v>NO</v>
      </c>
    </row>
    <row r="906" spans="1:2" hidden="1" x14ac:dyDescent="0.3">
      <c r="A906" t="s">
        <v>1332</v>
      </c>
      <c r="B906" t="str">
        <f>IF(VLOOKUP(A906,antioxidants!B892:E4027,4,FALSE)&gt;5.45,"Out",IF(VLOOKUP(A906,antioxidants!B892:E4027,4,FALSE)&lt;=-3,"Out","NO"))</f>
        <v>NO</v>
      </c>
    </row>
    <row r="907" spans="1:2" hidden="1" x14ac:dyDescent="0.3">
      <c r="A907" t="s">
        <v>1333</v>
      </c>
      <c r="B907" t="str">
        <f>IF(VLOOKUP(A907,antioxidants!B893:E4028,4,FALSE)&gt;5.45,"Out",IF(VLOOKUP(A907,antioxidants!B893:E4028,4,FALSE)&lt;=-3,"Out","NO"))</f>
        <v>NO</v>
      </c>
    </row>
    <row r="908" spans="1:2" hidden="1" x14ac:dyDescent="0.3">
      <c r="A908" t="s">
        <v>1333</v>
      </c>
      <c r="B908" t="str">
        <f>IF(VLOOKUP(A908,antioxidants!B894:E4029,4,FALSE)&gt;5.45,"Out",IF(VLOOKUP(A908,antioxidants!B894:E4029,4,FALSE)&lt;=-3,"Out","NO"))</f>
        <v>NO</v>
      </c>
    </row>
    <row r="909" spans="1:2" hidden="1" x14ac:dyDescent="0.3">
      <c r="A909" t="s">
        <v>1335</v>
      </c>
      <c r="B909" t="str">
        <f>IF(VLOOKUP(A909,antioxidants!B895:E4030,4,FALSE)&gt;5.45,"Out",IF(VLOOKUP(A909,antioxidants!B895:E4030,4,FALSE)&lt;=-3,"Out","NO"))</f>
        <v>NO</v>
      </c>
    </row>
    <row r="910" spans="1:2" hidden="1" x14ac:dyDescent="0.3">
      <c r="A910" t="s">
        <v>1335</v>
      </c>
      <c r="B910" t="str">
        <f>IF(VLOOKUP(A910,antioxidants!B896:E4031,4,FALSE)&gt;5.45,"Out",IF(VLOOKUP(A910,antioxidants!B896:E4031,4,FALSE)&lt;=-3,"Out","NO"))</f>
        <v>NO</v>
      </c>
    </row>
    <row r="911" spans="1:2" hidden="1" x14ac:dyDescent="0.3">
      <c r="A911" t="s">
        <v>938</v>
      </c>
      <c r="B911" t="str">
        <f>IF(VLOOKUP(A911,antioxidants!B897:E4032,4,FALSE)&gt;5.45,"Out",IF(VLOOKUP(A911,antioxidants!B897:E4032,4,FALSE)&lt;=-3,"Out","NO"))</f>
        <v>NO</v>
      </c>
    </row>
    <row r="912" spans="1:2" hidden="1" x14ac:dyDescent="0.3">
      <c r="A912" t="s">
        <v>938</v>
      </c>
      <c r="B912" t="str">
        <f>IF(VLOOKUP(A912,antioxidants!B898:E4033,4,FALSE)&gt;5.45,"Out",IF(VLOOKUP(A912,antioxidants!B898:E4033,4,FALSE)&lt;=-3,"Out","NO"))</f>
        <v>NO</v>
      </c>
    </row>
    <row r="913" spans="1:3" hidden="1" x14ac:dyDescent="0.3">
      <c r="A913" t="s">
        <v>938</v>
      </c>
      <c r="B913" t="str">
        <f>IF(VLOOKUP(A913,antioxidants!B899:E4034,4,FALSE)&gt;5.45,"Out",IF(VLOOKUP(A913,antioxidants!B899:E4034,4,FALSE)&lt;=-3,"Out","NO"))</f>
        <v>NO</v>
      </c>
    </row>
    <row r="914" spans="1:3" hidden="1" x14ac:dyDescent="0.3">
      <c r="A914" t="s">
        <v>530</v>
      </c>
      <c r="B914" t="str">
        <f>IF(VLOOKUP(A914,antioxidants!B900:E4035,4,FALSE)&gt;5.45,"Out",IF(VLOOKUP(A914,antioxidants!B900:E4035,4,FALSE)&lt;=-3,"Out","NO"))</f>
        <v>NO</v>
      </c>
    </row>
    <row r="915" spans="1:3" hidden="1" x14ac:dyDescent="0.3">
      <c r="A915" t="s">
        <v>531</v>
      </c>
      <c r="B915" t="str">
        <f>IF(VLOOKUP(A915,antioxidants!B901:E4036,4,FALSE)&gt;5.45,"Out",IF(VLOOKUP(A915,antioxidants!B901:E4036,4,FALSE)&lt;=-3,"Out","NO"))</f>
        <v>NO</v>
      </c>
    </row>
    <row r="916" spans="1:3" hidden="1" x14ac:dyDescent="0.3">
      <c r="A916" t="s">
        <v>1752</v>
      </c>
      <c r="B916" t="str">
        <f>IF(VLOOKUP(A916,antioxidants!B902:E4037,4,FALSE)&gt;5.45,"Out",IF(VLOOKUP(A916,antioxidants!B902:E4037,4,FALSE)&lt;=-3,"Out","NO"))</f>
        <v>NO</v>
      </c>
    </row>
    <row r="917" spans="1:3" hidden="1" x14ac:dyDescent="0.3">
      <c r="A917" t="s">
        <v>1752</v>
      </c>
      <c r="B917" t="str">
        <f>IF(VLOOKUP(A917,antioxidants!B903:E4038,4,FALSE)&gt;5.45,"Out",IF(VLOOKUP(A917,antioxidants!B903:E4038,4,FALSE)&lt;=-3,"Out","NO"))</f>
        <v>NO</v>
      </c>
    </row>
    <row r="918" spans="1:3" hidden="1" x14ac:dyDescent="0.3">
      <c r="A918" t="s">
        <v>1337</v>
      </c>
      <c r="B918" t="str">
        <f>IF(VLOOKUP(A918,antioxidants!B904:E4039,4,FALSE)&gt;5.45,"Out",IF(VLOOKUP(A918,antioxidants!B904:E4039,4,FALSE)&lt;=-3,"Out","NO"))</f>
        <v>NO</v>
      </c>
    </row>
    <row r="919" spans="1:3" hidden="1" x14ac:dyDescent="0.3">
      <c r="A919" t="s">
        <v>1337</v>
      </c>
      <c r="B919" t="str">
        <f>IF(VLOOKUP(A919,antioxidants!B905:E4040,4,FALSE)&gt;5.45,"Out",IF(VLOOKUP(A919,antioxidants!B905:E4040,4,FALSE)&lt;=-3,"Out","NO"))</f>
        <v>NO</v>
      </c>
    </row>
    <row r="920" spans="1:3" hidden="1" x14ac:dyDescent="0.3">
      <c r="A920" t="s">
        <v>1337</v>
      </c>
      <c r="B920" t="str">
        <f>IF(VLOOKUP(A920,antioxidants!B906:E4041,4,FALSE)&gt;5.45,"Out",IF(VLOOKUP(A920,antioxidants!B906:E4041,4,FALSE)&lt;=-3,"Out","NO"))</f>
        <v>NO</v>
      </c>
    </row>
    <row r="921" spans="1:3" hidden="1" x14ac:dyDescent="0.3">
      <c r="A921" t="s">
        <v>1341</v>
      </c>
      <c r="B921" t="str">
        <f>IF(VLOOKUP(A921,antioxidants!B907:E4042,4,FALSE)&gt;5.45,"Out",IF(VLOOKUP(A921,antioxidants!B907:E4042,4,FALSE)&lt;=-3,"Out","NO"))</f>
        <v>NO</v>
      </c>
    </row>
    <row r="922" spans="1:3" hidden="1" x14ac:dyDescent="0.3">
      <c r="A922" t="s">
        <v>1342</v>
      </c>
      <c r="B922" t="str">
        <f>IF(VLOOKUP(A922,antioxidants!B908:E4043,4,FALSE)&gt;5.45,"Out",IF(VLOOKUP(A922,antioxidants!B908:E4043,4,FALSE)&lt;=-3,"Out","NO"))</f>
        <v>NO</v>
      </c>
    </row>
    <row r="923" spans="1:3" x14ac:dyDescent="0.3">
      <c r="A923" s="4" t="s">
        <v>2532</v>
      </c>
      <c r="B923" s="4" t="str">
        <f>IF(VLOOKUP(A923,antioxidants!B909:E4044,4,FALSE)&gt;5.45,"Out",IF(VLOOKUP(A923,antioxidants!B909:E4044,4,FALSE)&lt;=-3,"Out","NO"))</f>
        <v>Out</v>
      </c>
      <c r="C923" s="4">
        <f>IF(B923="No","""",(VLOOKUP(A:A,antioxidants!B909:E4044,4,FALSE)))</f>
        <v>11.96</v>
      </c>
    </row>
    <row r="924" spans="1:3" x14ac:dyDescent="0.3">
      <c r="A924" s="4" t="s">
        <v>2533</v>
      </c>
      <c r="B924" s="4" t="str">
        <f>IF(VLOOKUP(A924,antioxidants!B910:E4045,4,FALSE)&gt;5.45,"Out",IF(VLOOKUP(A924,antioxidants!B910:E4045,4,FALSE)&lt;=-3,"Out","NO"))</f>
        <v>Out</v>
      </c>
      <c r="C924" s="4">
        <f>IF(B924="No","""",(VLOOKUP(A:A,antioxidants!B910:E4045,4,FALSE)))</f>
        <v>8.84</v>
      </c>
    </row>
    <row r="925" spans="1:3" hidden="1" x14ac:dyDescent="0.3">
      <c r="A925" t="s">
        <v>735</v>
      </c>
      <c r="B925" t="str">
        <f>IF(VLOOKUP(A925,antioxidants!B911:E4046,4,FALSE)&gt;5.45,"Out",IF(VLOOKUP(A925,antioxidants!B911:E4046,4,FALSE)&lt;=-3,"Out","NO"))</f>
        <v>NO</v>
      </c>
    </row>
    <row r="926" spans="1:3" hidden="1" x14ac:dyDescent="0.3">
      <c r="A926" t="s">
        <v>2849</v>
      </c>
      <c r="B926" t="str">
        <f>IF(VLOOKUP(A926,antioxidants!B912:E4047,4,FALSE)&gt;5.45,"Out",IF(VLOOKUP(A926,antioxidants!B912:E4047,4,FALSE)&lt;=-3,"Out","NO"))</f>
        <v>NO</v>
      </c>
    </row>
    <row r="927" spans="1:3" hidden="1" x14ac:dyDescent="0.3">
      <c r="A927" t="s">
        <v>1344</v>
      </c>
      <c r="B927" t="str">
        <f>IF(VLOOKUP(A927,antioxidants!B913:E4048,4,FALSE)&gt;5.45,"Out",IF(VLOOKUP(A927,antioxidants!B913:E4048,4,FALSE)&lt;=-3,"Out","NO"))</f>
        <v>NO</v>
      </c>
    </row>
    <row r="928" spans="1:3" hidden="1" x14ac:dyDescent="0.3">
      <c r="A928" t="s">
        <v>1345</v>
      </c>
      <c r="B928" t="str">
        <f>IF(VLOOKUP(A928,antioxidants!B914:E4049,4,FALSE)&gt;5.45,"Out",IF(VLOOKUP(A928,antioxidants!B914:E4049,4,FALSE)&lt;=-3,"Out","NO"))</f>
        <v>NO</v>
      </c>
    </row>
    <row r="929" spans="1:2" hidden="1" x14ac:dyDescent="0.3">
      <c r="A929" t="s">
        <v>970</v>
      </c>
      <c r="B929" t="str">
        <f>IF(VLOOKUP(A929,antioxidants!B915:E4050,4,FALSE)&gt;5.45,"Out",IF(VLOOKUP(A929,antioxidants!B915:E4050,4,FALSE)&lt;=-3,"Out","NO"))</f>
        <v>NO</v>
      </c>
    </row>
    <row r="930" spans="1:2" hidden="1" x14ac:dyDescent="0.3">
      <c r="A930" t="s">
        <v>68</v>
      </c>
      <c r="B930" t="str">
        <f>IF(VLOOKUP(A930,antioxidants!B916:E4051,4,FALSE)&gt;5.45,"Out",IF(VLOOKUP(A930,antioxidants!B916:E4051,4,FALSE)&lt;=-3,"Out","NO"))</f>
        <v>NO</v>
      </c>
    </row>
    <row r="931" spans="1:2" hidden="1" x14ac:dyDescent="0.3">
      <c r="A931" t="s">
        <v>70</v>
      </c>
      <c r="B931" t="str">
        <f>IF(VLOOKUP(A931,antioxidants!B917:E4052,4,FALSE)&gt;5.45,"Out",IF(VLOOKUP(A931,antioxidants!B917:E4052,4,FALSE)&lt;=-3,"Out","NO"))</f>
        <v>NO</v>
      </c>
    </row>
    <row r="932" spans="1:2" hidden="1" x14ac:dyDescent="0.3">
      <c r="A932" t="s">
        <v>70</v>
      </c>
      <c r="B932" t="str">
        <f>IF(VLOOKUP(A932,antioxidants!B918:E4053,4,FALSE)&gt;5.45,"Out",IF(VLOOKUP(A932,antioxidants!B918:E4053,4,FALSE)&lt;=-3,"Out","NO"))</f>
        <v>NO</v>
      </c>
    </row>
    <row r="933" spans="1:2" hidden="1" x14ac:dyDescent="0.3">
      <c r="A933" t="s">
        <v>70</v>
      </c>
      <c r="B933" t="str">
        <f>IF(VLOOKUP(A933,antioxidants!B919:E4054,4,FALSE)&gt;5.45,"Out",IF(VLOOKUP(A933,antioxidants!B919:E4054,4,FALSE)&lt;=-3,"Out","NO"))</f>
        <v>NO</v>
      </c>
    </row>
    <row r="934" spans="1:2" hidden="1" x14ac:dyDescent="0.3">
      <c r="A934" t="s">
        <v>73</v>
      </c>
      <c r="B934" t="str">
        <f>IF(VLOOKUP(A934,antioxidants!B920:E4055,4,FALSE)&gt;5.45,"Out",IF(VLOOKUP(A934,antioxidants!B920:E4055,4,FALSE)&lt;=-3,"Out","NO"))</f>
        <v>NO</v>
      </c>
    </row>
    <row r="935" spans="1:2" hidden="1" x14ac:dyDescent="0.3">
      <c r="A935" t="s">
        <v>75</v>
      </c>
      <c r="B935" t="str">
        <f>IF(VLOOKUP(A935,antioxidants!B921:E4056,4,FALSE)&gt;5.45,"Out",IF(VLOOKUP(A935,antioxidants!B921:E4056,4,FALSE)&lt;=-3,"Out","NO"))</f>
        <v>NO</v>
      </c>
    </row>
    <row r="936" spans="1:2" hidden="1" x14ac:dyDescent="0.3">
      <c r="A936" t="s">
        <v>1346</v>
      </c>
      <c r="B936" t="str">
        <f>IF(VLOOKUP(A936,antioxidants!B922:E4057,4,FALSE)&gt;5.45,"Out",IF(VLOOKUP(A936,antioxidants!B922:E4057,4,FALSE)&lt;=-3,"Out","NO"))</f>
        <v>NO</v>
      </c>
    </row>
    <row r="937" spans="1:2" hidden="1" x14ac:dyDescent="0.3">
      <c r="A937" t="s">
        <v>1346</v>
      </c>
      <c r="B937" t="str">
        <f>IF(VLOOKUP(A937,antioxidants!B923:E4058,4,FALSE)&gt;5.45,"Out",IF(VLOOKUP(A937,antioxidants!B923:E4058,4,FALSE)&lt;=-3,"Out","NO"))</f>
        <v>NO</v>
      </c>
    </row>
    <row r="938" spans="1:2" hidden="1" x14ac:dyDescent="0.3">
      <c r="A938" t="s">
        <v>1347</v>
      </c>
      <c r="B938" t="str">
        <f>IF(VLOOKUP(A938,antioxidants!B924:E4059,4,FALSE)&gt;5.45,"Out",IF(VLOOKUP(A938,antioxidants!B924:E4059,4,FALSE)&lt;=-3,"Out","NO"))</f>
        <v>NO</v>
      </c>
    </row>
    <row r="939" spans="1:2" hidden="1" x14ac:dyDescent="0.3">
      <c r="A939" t="s">
        <v>1348</v>
      </c>
      <c r="B939" t="str">
        <f>IF(VLOOKUP(A939,antioxidants!B925:E4060,4,FALSE)&gt;5.45,"Out",IF(VLOOKUP(A939,antioxidants!B925:E4060,4,FALSE)&lt;=-3,"Out","NO"))</f>
        <v>NO</v>
      </c>
    </row>
    <row r="940" spans="1:2" hidden="1" x14ac:dyDescent="0.3">
      <c r="A940" t="s">
        <v>1349</v>
      </c>
      <c r="B940" t="str">
        <f>IF(VLOOKUP(A940,antioxidants!B926:E4061,4,FALSE)&gt;5.45,"Out",IF(VLOOKUP(A940,antioxidants!B926:E4061,4,FALSE)&lt;=-3,"Out","NO"))</f>
        <v>NO</v>
      </c>
    </row>
    <row r="941" spans="1:2" hidden="1" x14ac:dyDescent="0.3">
      <c r="A941" t="s">
        <v>1349</v>
      </c>
      <c r="B941" t="str">
        <f>IF(VLOOKUP(A941,antioxidants!B927:E4062,4,FALSE)&gt;5.45,"Out",IF(VLOOKUP(A941,antioxidants!B927:E4062,4,FALSE)&lt;=-3,"Out","NO"))</f>
        <v>NO</v>
      </c>
    </row>
    <row r="942" spans="1:2" hidden="1" x14ac:dyDescent="0.3">
      <c r="A942" t="s">
        <v>1351</v>
      </c>
      <c r="B942" t="str">
        <f>IF(VLOOKUP(A942,antioxidants!B928:E4063,4,FALSE)&gt;5.45,"Out",IF(VLOOKUP(A942,antioxidants!B928:E4063,4,FALSE)&lt;=-3,"Out","NO"))</f>
        <v>NO</v>
      </c>
    </row>
    <row r="943" spans="1:2" hidden="1" x14ac:dyDescent="0.3">
      <c r="A943" t="s">
        <v>1352</v>
      </c>
      <c r="B943" t="str">
        <f>IF(VLOOKUP(A943,antioxidants!B929:E4064,4,FALSE)&gt;5.45,"Out",IF(VLOOKUP(A943,antioxidants!B929:E4064,4,FALSE)&lt;=-3,"Out","NO"))</f>
        <v>NO</v>
      </c>
    </row>
    <row r="944" spans="1:2" hidden="1" x14ac:dyDescent="0.3">
      <c r="A944" t="s">
        <v>1353</v>
      </c>
      <c r="B944" t="str">
        <f>IF(VLOOKUP(A944,antioxidants!B930:E4065,4,FALSE)&gt;5.45,"Out",IF(VLOOKUP(A944,antioxidants!B930:E4065,4,FALSE)&lt;=-3,"Out","NO"))</f>
        <v>NO</v>
      </c>
    </row>
    <row r="945" spans="1:3" hidden="1" x14ac:dyDescent="0.3">
      <c r="A945" t="s">
        <v>1353</v>
      </c>
      <c r="B945" t="str">
        <f>IF(VLOOKUP(A945,antioxidants!B931:E4066,4,FALSE)&gt;5.45,"Out",IF(VLOOKUP(A945,antioxidants!B931:E4066,4,FALSE)&lt;=-3,"Out","NO"))</f>
        <v>NO</v>
      </c>
    </row>
    <row r="946" spans="1:3" hidden="1" x14ac:dyDescent="0.3">
      <c r="A946" t="s">
        <v>1354</v>
      </c>
      <c r="B946" t="str">
        <f>IF(VLOOKUP(A946,antioxidants!B932:E4067,4,FALSE)&gt;5.45,"Out",IF(VLOOKUP(A946,antioxidants!B932:E4067,4,FALSE)&lt;=-3,"Out","NO"))</f>
        <v>NO</v>
      </c>
    </row>
    <row r="947" spans="1:3" hidden="1" x14ac:dyDescent="0.3">
      <c r="A947" t="s">
        <v>1355</v>
      </c>
      <c r="B947" t="str">
        <f>IF(VLOOKUP(A947,antioxidants!B933:E4068,4,FALSE)&gt;5.45,"Out",IF(VLOOKUP(A947,antioxidants!B933:E4068,4,FALSE)&lt;=-3,"Out","NO"))</f>
        <v>NO</v>
      </c>
    </row>
    <row r="948" spans="1:3" hidden="1" x14ac:dyDescent="0.3">
      <c r="A948" t="s">
        <v>736</v>
      </c>
      <c r="B948" t="str">
        <f>IF(VLOOKUP(A948,antioxidants!B934:E4069,4,FALSE)&gt;5.45,"Out",IF(VLOOKUP(A948,antioxidants!B934:E4069,4,FALSE)&lt;=-3,"Out","NO"))</f>
        <v>NO</v>
      </c>
    </row>
    <row r="949" spans="1:3" hidden="1" x14ac:dyDescent="0.3">
      <c r="A949" t="s">
        <v>737</v>
      </c>
      <c r="B949" t="str">
        <f>IF(VLOOKUP(A949,antioxidants!B935:E4070,4,FALSE)&gt;5.45,"Out",IF(VLOOKUP(A949,antioxidants!B935:E4070,4,FALSE)&lt;=-3,"Out","NO"))</f>
        <v>NO</v>
      </c>
    </row>
    <row r="950" spans="1:3" x14ac:dyDescent="0.3">
      <c r="A950" s="4" t="s">
        <v>2534</v>
      </c>
      <c r="B950" s="4" t="str">
        <f>IF(VLOOKUP(A950,antioxidants!B936:E4071,4,FALSE)&gt;5.45,"Out",IF(VLOOKUP(A950,antioxidants!B936:E4071,4,FALSE)&lt;=-3,"Out","NO"))</f>
        <v>Out</v>
      </c>
      <c r="C950" s="4">
        <f>IF(B950="No","""",(VLOOKUP(A:A,antioxidants!B936:E4071,4,FALSE)))</f>
        <v>31.31</v>
      </c>
    </row>
    <row r="951" spans="1:3" hidden="1" x14ac:dyDescent="0.3">
      <c r="A951" t="s">
        <v>1356</v>
      </c>
      <c r="B951" t="str">
        <f>IF(VLOOKUP(A951,antioxidants!B937:E4072,4,FALSE)&gt;5.45,"Out",IF(VLOOKUP(A951,antioxidants!B937:E4072,4,FALSE)&lt;=-3,"Out","NO"))</f>
        <v>NO</v>
      </c>
    </row>
    <row r="952" spans="1:3" hidden="1" x14ac:dyDescent="0.3">
      <c r="A952" t="s">
        <v>1358</v>
      </c>
      <c r="B952" t="str">
        <f>IF(VLOOKUP(A952,antioxidants!B938:E4073,4,FALSE)&gt;5.45,"Out",IF(VLOOKUP(A952,antioxidants!B938:E4073,4,FALSE)&lt;=-3,"Out","NO"))</f>
        <v>NO</v>
      </c>
    </row>
    <row r="953" spans="1:3" hidden="1" x14ac:dyDescent="0.3">
      <c r="A953" t="s">
        <v>1360</v>
      </c>
      <c r="B953" t="str">
        <f>IF(VLOOKUP(A953,antioxidants!B939:E4074,4,FALSE)&gt;5.45,"Out",IF(VLOOKUP(A953,antioxidants!B939:E4074,4,FALSE)&lt;=-3,"Out","NO"))</f>
        <v>NO</v>
      </c>
    </row>
    <row r="954" spans="1:3" hidden="1" x14ac:dyDescent="0.3">
      <c r="A954" t="s">
        <v>1361</v>
      </c>
      <c r="B954" t="str">
        <f>IF(VLOOKUP(A954,antioxidants!B940:E4075,4,FALSE)&gt;5.45,"Out",IF(VLOOKUP(A954,antioxidants!B940:E4075,4,FALSE)&lt;=-3,"Out","NO"))</f>
        <v>NO</v>
      </c>
    </row>
    <row r="955" spans="1:3" hidden="1" x14ac:dyDescent="0.3">
      <c r="A955" t="s">
        <v>1362</v>
      </c>
      <c r="B955" t="str">
        <f>IF(VLOOKUP(A955,antioxidants!B941:E4076,4,FALSE)&gt;5.45,"Out",IF(VLOOKUP(A955,antioxidants!B941:E4076,4,FALSE)&lt;=-3,"Out","NO"))</f>
        <v>NO</v>
      </c>
    </row>
    <row r="956" spans="1:3" hidden="1" x14ac:dyDescent="0.3">
      <c r="A956" t="s">
        <v>532</v>
      </c>
      <c r="B956" t="str">
        <f>IF(VLOOKUP(A956,antioxidants!B942:E4077,4,FALSE)&gt;5.45,"Out",IF(VLOOKUP(A956,antioxidants!B942:E4077,4,FALSE)&lt;=-3,"Out","NO"))</f>
        <v>NO</v>
      </c>
    </row>
    <row r="957" spans="1:3" hidden="1" x14ac:dyDescent="0.3">
      <c r="A957" t="s">
        <v>2097</v>
      </c>
      <c r="B957" t="str">
        <f>IF(VLOOKUP(A957,antioxidants!B943:E4078,4,FALSE)&gt;5.45,"Out",IF(VLOOKUP(A957,antioxidants!B943:E4078,4,FALSE)&lt;=-3,"Out","NO"))</f>
        <v>NO</v>
      </c>
    </row>
    <row r="958" spans="1:3" hidden="1" x14ac:dyDescent="0.3">
      <c r="A958" t="s">
        <v>1862</v>
      </c>
      <c r="B958" t="str">
        <f>IF(VLOOKUP(A958,antioxidants!B944:E4079,4,FALSE)&gt;5.45,"Out",IF(VLOOKUP(A958,antioxidants!B944:E4079,4,FALSE)&lt;=-3,"Out","NO"))</f>
        <v>NO</v>
      </c>
    </row>
    <row r="959" spans="1:3" hidden="1" x14ac:dyDescent="0.3">
      <c r="A959" t="s">
        <v>1863</v>
      </c>
      <c r="B959" t="str">
        <f>IF(VLOOKUP(A959,antioxidants!B945:E4080,4,FALSE)&gt;5.45,"Out",IF(VLOOKUP(A959,antioxidants!B945:E4080,4,FALSE)&lt;=-3,"Out","NO"))</f>
        <v>NO</v>
      </c>
    </row>
    <row r="960" spans="1:3" hidden="1" x14ac:dyDescent="0.3">
      <c r="A960" t="s">
        <v>1864</v>
      </c>
      <c r="B960" t="str">
        <f>IF(VLOOKUP(A960,antioxidants!B946:E4081,4,FALSE)&gt;5.45,"Out",IF(VLOOKUP(A960,antioxidants!B946:E4081,4,FALSE)&lt;=-3,"Out","NO"))</f>
        <v>NO</v>
      </c>
    </row>
    <row r="961" spans="1:3" x14ac:dyDescent="0.3">
      <c r="A961" s="4" t="s">
        <v>77</v>
      </c>
      <c r="B961" s="4" t="str">
        <f>IF(VLOOKUP(A961,antioxidants!B947:E4082,4,FALSE)&gt;5.45,"Out",IF(VLOOKUP(A961,antioxidants!B947:E4082,4,FALSE)&lt;=-3,"Out","NO"))</f>
        <v>Out</v>
      </c>
      <c r="C961" s="4">
        <f>IF(B961="No","""",(VLOOKUP(A:A,antioxidants!B947:E4082,4,FALSE)))</f>
        <v>7.89</v>
      </c>
    </row>
    <row r="962" spans="1:3" hidden="1" x14ac:dyDescent="0.3">
      <c r="A962" t="s">
        <v>77</v>
      </c>
      <c r="B962" t="str">
        <f>IF(VLOOKUP(A962,antioxidants!B948:E4083,4,FALSE)&gt;5.45,"Out",IF(VLOOKUP(A962,antioxidants!B948:E4083,4,FALSE)&lt;=-3,"Out","NO"))</f>
        <v>NO</v>
      </c>
    </row>
    <row r="963" spans="1:3" x14ac:dyDescent="0.3">
      <c r="A963" s="4" t="s">
        <v>77</v>
      </c>
      <c r="B963" s="4" t="str">
        <f>IF(VLOOKUP(A963,antioxidants!B949:E4084,4,FALSE)&gt;5.45,"Out",IF(VLOOKUP(A963,antioxidants!B949:E4084,4,FALSE)&lt;=-3,"Out","NO"))</f>
        <v>Out</v>
      </c>
      <c r="C963" s="4">
        <f>IF(B963="No","""",(VLOOKUP(A:A,antioxidants!B949:E4084,4,FALSE)))</f>
        <v>8.4499999999999993</v>
      </c>
    </row>
    <row r="964" spans="1:3" x14ac:dyDescent="0.3">
      <c r="A964" s="4" t="s">
        <v>78</v>
      </c>
      <c r="B964" s="4" t="str">
        <f>IF(VLOOKUP(A964,antioxidants!B950:E4085,4,FALSE)&gt;5.45,"Out",IF(VLOOKUP(A964,antioxidants!B950:E4085,4,FALSE)&lt;=-3,"Out","NO"))</f>
        <v>Out</v>
      </c>
      <c r="C964" s="4">
        <f>IF(B964="No","""",(VLOOKUP(A:A,antioxidants!B950:E4085,4,FALSE)))</f>
        <v>10.8</v>
      </c>
    </row>
    <row r="965" spans="1:3" hidden="1" x14ac:dyDescent="0.3">
      <c r="A965" t="s">
        <v>79</v>
      </c>
      <c r="B965" t="str">
        <f>IF(VLOOKUP(A965,antioxidants!B951:E4086,4,FALSE)&gt;5.45,"Out",IF(VLOOKUP(A965,antioxidants!B951:E4086,4,FALSE)&lt;=-3,"Out","NO"))</f>
        <v>NO</v>
      </c>
    </row>
    <row r="966" spans="1:3" hidden="1" x14ac:dyDescent="0.3">
      <c r="A966" t="s">
        <v>81</v>
      </c>
      <c r="B966" t="str">
        <f>IF(VLOOKUP(A966,antioxidants!B952:E4087,4,FALSE)&gt;5.45,"Out",IF(VLOOKUP(A966,antioxidants!B952:E4087,4,FALSE)&lt;=-3,"Out","NO"))</f>
        <v>NO</v>
      </c>
    </row>
    <row r="967" spans="1:3" hidden="1" x14ac:dyDescent="0.3">
      <c r="A967" t="s">
        <v>82</v>
      </c>
      <c r="B967" t="str">
        <f>IF(VLOOKUP(A967,antioxidants!B953:E4088,4,FALSE)&gt;5.45,"Out",IF(VLOOKUP(A967,antioxidants!B953:E4088,4,FALSE)&lt;=-3,"Out","NO"))</f>
        <v>NO</v>
      </c>
    </row>
    <row r="968" spans="1:3" x14ac:dyDescent="0.3">
      <c r="A968" s="4" t="s">
        <v>82</v>
      </c>
      <c r="B968" s="4" t="str">
        <f>IF(VLOOKUP(A968,antioxidants!B954:E4089,4,FALSE)&gt;5.45,"Out",IF(VLOOKUP(A968,antioxidants!B954:E4089,4,FALSE)&lt;=-3,"Out","NO"))</f>
        <v>Out</v>
      </c>
      <c r="C968" s="4">
        <f>IF(B968="No","""",(VLOOKUP(A:A,antioxidants!B954:E4089,4,FALSE)))</f>
        <v>5.9</v>
      </c>
    </row>
    <row r="969" spans="1:3" hidden="1" x14ac:dyDescent="0.3">
      <c r="A969" t="s">
        <v>534</v>
      </c>
      <c r="B969" t="str">
        <f>IF(VLOOKUP(A969,antioxidants!B955:E4090,4,FALSE)&gt;5.45,"Out",IF(VLOOKUP(A969,antioxidants!B955:E4090,4,FALSE)&lt;=-3,"Out","NO"))</f>
        <v>NO</v>
      </c>
    </row>
    <row r="970" spans="1:3" hidden="1" x14ac:dyDescent="0.3">
      <c r="A970" t="s">
        <v>535</v>
      </c>
      <c r="B970" t="str">
        <f>IF(VLOOKUP(A970,antioxidants!B956:E4091,4,FALSE)&gt;5.45,"Out",IF(VLOOKUP(A970,antioxidants!B956:E4091,4,FALSE)&lt;=-3,"Out","NO"))</f>
        <v>NO</v>
      </c>
    </row>
    <row r="971" spans="1:3" hidden="1" x14ac:dyDescent="0.3">
      <c r="A971" t="s">
        <v>2850</v>
      </c>
      <c r="B971" t="str">
        <f>IF(VLOOKUP(A971,antioxidants!B957:E4092,4,FALSE)&gt;5.45,"Out",IF(VLOOKUP(A971,antioxidants!B957:E4092,4,FALSE)&lt;=-3,"Out","NO"))</f>
        <v>NO</v>
      </c>
    </row>
    <row r="972" spans="1:3" hidden="1" x14ac:dyDescent="0.3">
      <c r="A972" t="s">
        <v>2850</v>
      </c>
      <c r="B972" t="str">
        <f>IF(VLOOKUP(A972,antioxidants!B958:E4093,4,FALSE)&gt;5.45,"Out",IF(VLOOKUP(A972,antioxidants!B958:E4093,4,FALSE)&lt;=-3,"Out","NO"))</f>
        <v>NO</v>
      </c>
    </row>
    <row r="973" spans="1:3" hidden="1" x14ac:dyDescent="0.3">
      <c r="A973" t="s">
        <v>2851</v>
      </c>
      <c r="B973" t="str">
        <f>IF(VLOOKUP(A973,antioxidants!B959:E4094,4,FALSE)&gt;5.45,"Out",IF(VLOOKUP(A973,antioxidants!B959:E4094,4,FALSE)&lt;=-3,"Out","NO"))</f>
        <v>NO</v>
      </c>
    </row>
    <row r="974" spans="1:3" hidden="1" x14ac:dyDescent="0.3">
      <c r="A974" t="s">
        <v>2851</v>
      </c>
      <c r="B974" t="str">
        <f>IF(VLOOKUP(A974,antioxidants!B960:E4095,4,FALSE)&gt;5.45,"Out",IF(VLOOKUP(A974,antioxidants!B960:E4095,4,FALSE)&lt;=-3,"Out","NO"))</f>
        <v>NO</v>
      </c>
    </row>
    <row r="975" spans="1:3" hidden="1" x14ac:dyDescent="0.3">
      <c r="A975" t="s">
        <v>2853</v>
      </c>
      <c r="B975" t="str">
        <f>IF(VLOOKUP(A975,antioxidants!B961:E4096,4,FALSE)&gt;5.45,"Out",IF(VLOOKUP(A975,antioxidants!B961:E4096,4,FALSE)&lt;=-3,"Out","NO"))</f>
        <v>NO</v>
      </c>
    </row>
    <row r="976" spans="1:3" hidden="1" x14ac:dyDescent="0.3">
      <c r="A976" t="s">
        <v>2854</v>
      </c>
      <c r="B976" t="str">
        <f>IF(VLOOKUP(A976,antioxidants!B962:E4097,4,FALSE)&gt;5.45,"Out",IF(VLOOKUP(A976,antioxidants!B962:E4097,4,FALSE)&lt;=-3,"Out","NO"))</f>
        <v>NO</v>
      </c>
    </row>
    <row r="977" spans="1:3" hidden="1" x14ac:dyDescent="0.3">
      <c r="A977" t="s">
        <v>2856</v>
      </c>
      <c r="B977" t="str">
        <f>IF(VLOOKUP(A977,antioxidants!B963:E4098,4,FALSE)&gt;5.45,"Out",IF(VLOOKUP(A977,antioxidants!B963:E4098,4,FALSE)&lt;=-3,"Out","NO"))</f>
        <v>NO</v>
      </c>
    </row>
    <row r="978" spans="1:3" hidden="1" x14ac:dyDescent="0.3">
      <c r="A978" t="s">
        <v>2857</v>
      </c>
      <c r="B978" t="str">
        <f>IF(VLOOKUP(A978,antioxidants!B964:E4099,4,FALSE)&gt;5.45,"Out",IF(VLOOKUP(A978,antioxidants!B964:E4099,4,FALSE)&lt;=-3,"Out","NO"))</f>
        <v>NO</v>
      </c>
    </row>
    <row r="979" spans="1:3" x14ac:dyDescent="0.3">
      <c r="A979" s="4" t="s">
        <v>2535</v>
      </c>
      <c r="B979" s="4" t="str">
        <f>IF(VLOOKUP(A979,antioxidants!B965:E4100,4,FALSE)&gt;5.45,"Out",IF(VLOOKUP(A979,antioxidants!B965:E4100,4,FALSE)&lt;=-3,"Out","NO"))</f>
        <v>Out</v>
      </c>
      <c r="C979" s="4">
        <f>IF(B979="No","""",(VLOOKUP(A:A,antioxidants!B965:E4100,4,FALSE)))</f>
        <v>8.23</v>
      </c>
    </row>
    <row r="980" spans="1:3" x14ac:dyDescent="0.3">
      <c r="A980" s="4" t="s">
        <v>2536</v>
      </c>
      <c r="B980" s="4" t="str">
        <f>IF(VLOOKUP(A980,antioxidants!B966:E4101,4,FALSE)&gt;5.45,"Out",IF(VLOOKUP(A980,antioxidants!B966:E4101,4,FALSE)&lt;=-3,"Out","NO"))</f>
        <v>Out</v>
      </c>
      <c r="C980" s="4">
        <f>IF(B980="No","""",(VLOOKUP(A:A,antioxidants!B966:E4101,4,FALSE)))</f>
        <v>6.82</v>
      </c>
    </row>
    <row r="981" spans="1:3" x14ac:dyDescent="0.3">
      <c r="A981" s="4" t="s">
        <v>2536</v>
      </c>
      <c r="B981" s="4" t="str">
        <f>IF(VLOOKUP(A981,antioxidants!B967:E4102,4,FALSE)&gt;5.45,"Out",IF(VLOOKUP(A981,antioxidants!B967:E4102,4,FALSE)&lt;=-3,"Out","NO"))</f>
        <v>Out</v>
      </c>
      <c r="C981" s="4">
        <f>IF(B981="No","""",(VLOOKUP(A:A,antioxidants!B967:E4102,4,FALSE)))</f>
        <v>9.14</v>
      </c>
    </row>
    <row r="982" spans="1:3" x14ac:dyDescent="0.3">
      <c r="A982" s="4" t="s">
        <v>2536</v>
      </c>
      <c r="B982" s="4" t="str">
        <f>IF(VLOOKUP(A982,antioxidants!B968:E4103,4,FALSE)&gt;5.45,"Out",IF(VLOOKUP(A982,antioxidants!B968:E4103,4,FALSE)&lt;=-3,"Out","NO"))</f>
        <v>Out</v>
      </c>
      <c r="C982" s="4">
        <f>IF(B982="No","""",(VLOOKUP(A:A,antioxidants!B968:E4103,4,FALSE)))</f>
        <v>10.3</v>
      </c>
    </row>
    <row r="983" spans="1:3" x14ac:dyDescent="0.3">
      <c r="A983" s="4" t="s">
        <v>2538</v>
      </c>
      <c r="B983" s="4" t="str">
        <f>IF(VLOOKUP(A983,antioxidants!B969:E4104,4,FALSE)&gt;5.45,"Out",IF(VLOOKUP(A983,antioxidants!B969:E4104,4,FALSE)&lt;=-3,"Out","NO"))</f>
        <v>Out</v>
      </c>
      <c r="C983" s="4">
        <f>IF(B983="No","""",(VLOOKUP(A:A,antioxidants!B969:E4104,4,FALSE)))</f>
        <v>11.88</v>
      </c>
    </row>
    <row r="984" spans="1:3" hidden="1" x14ac:dyDescent="0.3">
      <c r="A984" t="s">
        <v>2539</v>
      </c>
      <c r="B984" t="str">
        <f>IF(VLOOKUP(A984,antioxidants!B970:E4105,4,FALSE)&gt;5.45,"Out",IF(VLOOKUP(A984,antioxidants!B970:E4105,4,FALSE)&lt;=-3,"Out","NO"))</f>
        <v>NO</v>
      </c>
    </row>
    <row r="985" spans="1:3" hidden="1" x14ac:dyDescent="0.3">
      <c r="A985" t="s">
        <v>2540</v>
      </c>
      <c r="B985" t="str">
        <f>IF(VLOOKUP(A985,antioxidants!B971:E4106,4,FALSE)&gt;5.45,"Out",IF(VLOOKUP(A985,antioxidants!B971:E4106,4,FALSE)&lt;=-3,"Out","NO"))</f>
        <v>NO</v>
      </c>
    </row>
    <row r="986" spans="1:3" hidden="1" x14ac:dyDescent="0.3">
      <c r="A986" t="s">
        <v>833</v>
      </c>
      <c r="B986" t="str">
        <f>IF(VLOOKUP(A986,antioxidants!B972:E4107,4,FALSE)&gt;5.45,"Out",IF(VLOOKUP(A986,antioxidants!B972:E4107,4,FALSE)&lt;=-3,"Out","NO"))</f>
        <v>NO</v>
      </c>
    </row>
    <row r="987" spans="1:3" hidden="1" x14ac:dyDescent="0.3">
      <c r="A987" t="s">
        <v>833</v>
      </c>
      <c r="B987" t="str">
        <f>IF(VLOOKUP(A987,antioxidants!B973:E4108,4,FALSE)&gt;5.45,"Out",IF(VLOOKUP(A987,antioxidants!B973:E4108,4,FALSE)&lt;=-3,"Out","NO"))</f>
        <v>NO</v>
      </c>
    </row>
    <row r="988" spans="1:3" hidden="1" x14ac:dyDescent="0.3">
      <c r="A988" t="s">
        <v>2542</v>
      </c>
      <c r="B988" t="str">
        <f>IF(VLOOKUP(A988,antioxidants!B974:E4109,4,FALSE)&gt;5.45,"Out",IF(VLOOKUP(A988,antioxidants!B974:E4109,4,FALSE)&lt;=-3,"Out","NO"))</f>
        <v>NO</v>
      </c>
    </row>
    <row r="989" spans="1:3" hidden="1" x14ac:dyDescent="0.3">
      <c r="A989" t="s">
        <v>2858</v>
      </c>
      <c r="B989" t="str">
        <f>IF(VLOOKUP(A989,antioxidants!B975:E4110,4,FALSE)&gt;5.45,"Out",IF(VLOOKUP(A989,antioxidants!B975:E4110,4,FALSE)&lt;=-3,"Out","NO"))</f>
        <v>NO</v>
      </c>
    </row>
    <row r="990" spans="1:3" hidden="1" x14ac:dyDescent="0.3">
      <c r="A990" t="s">
        <v>2858</v>
      </c>
      <c r="B990" t="str">
        <f>IF(VLOOKUP(A990,antioxidants!B976:E4111,4,FALSE)&gt;5.45,"Out",IF(VLOOKUP(A990,antioxidants!B976:E4111,4,FALSE)&lt;=-3,"Out","NO"))</f>
        <v>NO</v>
      </c>
    </row>
    <row r="991" spans="1:3" hidden="1" x14ac:dyDescent="0.3">
      <c r="A991" t="s">
        <v>2859</v>
      </c>
      <c r="B991" t="str">
        <f>IF(VLOOKUP(A991,antioxidants!B977:E4112,4,FALSE)&gt;5.45,"Out",IF(VLOOKUP(A991,antioxidants!B977:E4112,4,FALSE)&lt;=-3,"Out","NO"))</f>
        <v>NO</v>
      </c>
    </row>
    <row r="992" spans="1:3" hidden="1" x14ac:dyDescent="0.3">
      <c r="A992" t="s">
        <v>2860</v>
      </c>
      <c r="B992" t="str">
        <f>IF(VLOOKUP(A992,antioxidants!B978:E4113,4,FALSE)&gt;5.45,"Out",IF(VLOOKUP(A992,antioxidants!B978:E4113,4,FALSE)&lt;=-3,"Out","NO"))</f>
        <v>NO</v>
      </c>
    </row>
    <row r="993" spans="1:3" hidden="1" x14ac:dyDescent="0.3">
      <c r="A993" t="s">
        <v>1045</v>
      </c>
      <c r="B993" t="str">
        <f>IF(VLOOKUP(A993,antioxidants!B979:E4114,4,FALSE)&gt;5.45,"Out",IF(VLOOKUP(A993,antioxidants!B979:E4114,4,FALSE)&lt;=-3,"Out","NO"))</f>
        <v>NO</v>
      </c>
    </row>
    <row r="994" spans="1:3" x14ac:dyDescent="0.3">
      <c r="A994" s="4" t="s">
        <v>2543</v>
      </c>
      <c r="B994" s="4" t="str">
        <f>IF(VLOOKUP(A994,antioxidants!B980:E4115,4,FALSE)&gt;5.45,"Out",IF(VLOOKUP(A994,antioxidants!B980:E4115,4,FALSE)&lt;=-3,"Out","NO"))</f>
        <v>Out</v>
      </c>
      <c r="C994" s="4">
        <f>IF(B994="No","""",(VLOOKUP(A:A,antioxidants!B980:E4115,4,FALSE)))</f>
        <v>10.47</v>
      </c>
    </row>
    <row r="995" spans="1:3" x14ac:dyDescent="0.3">
      <c r="A995" s="4" t="s">
        <v>2543</v>
      </c>
      <c r="B995" s="4" t="str">
        <f>IF(VLOOKUP(A995,antioxidants!B981:E4116,4,FALSE)&gt;5.45,"Out",IF(VLOOKUP(A995,antioxidants!B981:E4116,4,FALSE)&lt;=-3,"Out","NO"))</f>
        <v>Out</v>
      </c>
      <c r="C995" s="4">
        <f>IF(B995="No","""",(VLOOKUP(A:A,antioxidants!B981:E4116,4,FALSE)))</f>
        <v>14.92</v>
      </c>
    </row>
    <row r="996" spans="1:3" x14ac:dyDescent="0.3">
      <c r="A996" s="4" t="s">
        <v>2543</v>
      </c>
      <c r="B996" s="4" t="str">
        <f>IF(VLOOKUP(A996,antioxidants!B982:E4117,4,FALSE)&gt;5.45,"Out",IF(VLOOKUP(A996,antioxidants!B982:E4117,4,FALSE)&lt;=-3,"Out","NO"))</f>
        <v>Out</v>
      </c>
      <c r="C996" s="4">
        <f>IF(B996="No","""",(VLOOKUP(A:A,antioxidants!B982:E4117,4,FALSE)))</f>
        <v>9.98</v>
      </c>
    </row>
    <row r="997" spans="1:3" x14ac:dyDescent="0.3">
      <c r="A997" s="4" t="s">
        <v>2543</v>
      </c>
      <c r="B997" s="4" t="str">
        <f>IF(VLOOKUP(A997,antioxidants!B983:E4118,4,FALSE)&gt;5.45,"Out",IF(VLOOKUP(A997,antioxidants!B983:E4118,4,FALSE)&lt;=-3,"Out","NO"))</f>
        <v>Out</v>
      </c>
      <c r="C997" s="4">
        <f>IF(B997="No","""",(VLOOKUP(A:A,antioxidants!B983:E4118,4,FALSE)))</f>
        <v>10.93</v>
      </c>
    </row>
    <row r="998" spans="1:3" x14ac:dyDescent="0.3">
      <c r="A998" s="4" t="s">
        <v>2543</v>
      </c>
      <c r="B998" s="4" t="str">
        <f>IF(VLOOKUP(A998,antioxidants!B984:E4119,4,FALSE)&gt;5.45,"Out",IF(VLOOKUP(A998,antioxidants!B984:E4119,4,FALSE)&lt;=-3,"Out","NO"))</f>
        <v>Out</v>
      </c>
      <c r="C998" s="4">
        <f>IF(B998="No","""",(VLOOKUP(A:A,antioxidants!B984:E4119,4,FALSE)))</f>
        <v>13.02</v>
      </c>
    </row>
    <row r="999" spans="1:3" x14ac:dyDescent="0.3">
      <c r="A999" s="4" t="s">
        <v>2544</v>
      </c>
      <c r="B999" s="4" t="str">
        <f>IF(VLOOKUP(A999,antioxidants!B985:E4120,4,FALSE)&gt;5.45,"Out",IF(VLOOKUP(A999,antioxidants!B985:E4120,4,FALSE)&lt;=-3,"Out","NO"))</f>
        <v>Out</v>
      </c>
      <c r="C999" s="4">
        <f>IF(B999="No","""",(VLOOKUP(A:A,antioxidants!B985:E4120,4,FALSE)))</f>
        <v>6.65</v>
      </c>
    </row>
    <row r="1000" spans="1:3" x14ac:dyDescent="0.3">
      <c r="A1000" s="4" t="s">
        <v>2545</v>
      </c>
      <c r="B1000" s="4" t="str">
        <f>IF(VLOOKUP(A1000,antioxidants!B986:E4121,4,FALSE)&gt;5.45,"Out",IF(VLOOKUP(A1000,antioxidants!B986:E4121,4,FALSE)&lt;=-3,"Out","NO"))</f>
        <v>Out</v>
      </c>
      <c r="C1000" s="4">
        <f>IF(B1000="No","""",(VLOOKUP(A:A,antioxidants!B986:E4121,4,FALSE)))</f>
        <v>7.43</v>
      </c>
    </row>
    <row r="1001" spans="1:3" hidden="1" x14ac:dyDescent="0.3">
      <c r="A1001" t="s">
        <v>2546</v>
      </c>
      <c r="B1001" t="str">
        <f>IF(VLOOKUP(A1001,antioxidants!B987:E4122,4,FALSE)&gt;5.45,"Out",IF(VLOOKUP(A1001,antioxidants!B987:E4122,4,FALSE)&lt;=-3,"Out","NO"))</f>
        <v>NO</v>
      </c>
    </row>
    <row r="1002" spans="1:3" x14ac:dyDescent="0.3">
      <c r="A1002" s="4" t="s">
        <v>3081</v>
      </c>
      <c r="B1002" s="4" t="str">
        <f>IF(VLOOKUP(A1002,antioxidants!B988:E4123,4,FALSE)&gt;5.45,"Out",IF(VLOOKUP(A1002,antioxidants!B988:E4123,4,FALSE)&lt;=-3,"Out","NO"))</f>
        <v>Out</v>
      </c>
      <c r="C1002" s="4">
        <f>IF(B1002="No","""",(VLOOKUP(A:A,antioxidants!B988:E4123,4,FALSE)))</f>
        <v>249.56</v>
      </c>
    </row>
    <row r="1003" spans="1:3" hidden="1" x14ac:dyDescent="0.3">
      <c r="A1003" t="s">
        <v>3082</v>
      </c>
      <c r="B1003" t="str">
        <f>IF(VLOOKUP(A1003,antioxidants!B989:E4124,4,FALSE)&gt;5.45,"Out",IF(VLOOKUP(A1003,antioxidants!B989:E4124,4,FALSE)&lt;=-3,"Out","NO"))</f>
        <v>NO</v>
      </c>
    </row>
    <row r="1004" spans="1:3" x14ac:dyDescent="0.3">
      <c r="A1004" s="4" t="s">
        <v>3083</v>
      </c>
      <c r="B1004" s="4" t="str">
        <f>IF(VLOOKUP(A1004,antioxidants!B990:E4125,4,FALSE)&gt;5.45,"Out",IF(VLOOKUP(A1004,antioxidants!B990:E4125,4,FALSE)&lt;=-3,"Out","NO"))</f>
        <v>Out</v>
      </c>
      <c r="C1004" s="4">
        <f>IF(B1004="No","""",(VLOOKUP(A:A,antioxidants!B990:E4125,4,FALSE)))</f>
        <v>12.35</v>
      </c>
    </row>
    <row r="1005" spans="1:3" x14ac:dyDescent="0.3">
      <c r="A1005" s="4" t="s">
        <v>3084</v>
      </c>
      <c r="B1005" s="4" t="str">
        <f>IF(VLOOKUP(A1005,antioxidants!B991:E4126,4,FALSE)&gt;5.45,"Out",IF(VLOOKUP(A1005,antioxidants!B991:E4126,4,FALSE)&lt;=-3,"Out","NO"))</f>
        <v>Out</v>
      </c>
      <c r="C1005" s="4">
        <f>IF(B1005="No","""",(VLOOKUP(A:A,antioxidants!B991:E4126,4,FALSE)))</f>
        <v>260.97000000000003</v>
      </c>
    </row>
    <row r="1006" spans="1:3" hidden="1" x14ac:dyDescent="0.3">
      <c r="A1006" t="s">
        <v>3085</v>
      </c>
      <c r="B1006" t="str">
        <f>IF(VLOOKUP(A1006,antioxidants!B992:E4127,4,FALSE)&gt;5.45,"Out",IF(VLOOKUP(A1006,antioxidants!B992:E4127,4,FALSE)&lt;=-3,"Out","NO"))</f>
        <v>NO</v>
      </c>
    </row>
    <row r="1007" spans="1:3" x14ac:dyDescent="0.3">
      <c r="A1007" s="4" t="s">
        <v>3086</v>
      </c>
      <c r="B1007" s="4" t="str">
        <f>IF(VLOOKUP(A1007,antioxidants!B993:E4128,4,FALSE)&gt;5.45,"Out",IF(VLOOKUP(A1007,antioxidants!B993:E4128,4,FALSE)&lt;=-3,"Out","NO"))</f>
        <v>Out</v>
      </c>
      <c r="C1007" s="4">
        <f>IF(B1007="No","""",(VLOOKUP(A:A,antioxidants!B993:E4128,4,FALSE)))</f>
        <v>1019.69</v>
      </c>
    </row>
    <row r="1008" spans="1:3" x14ac:dyDescent="0.3">
      <c r="A1008" s="4" t="s">
        <v>3087</v>
      </c>
      <c r="B1008" s="4" t="str">
        <f>IF(VLOOKUP(A1008,antioxidants!B994:E4129,4,FALSE)&gt;5.45,"Out",IF(VLOOKUP(A1008,antioxidants!B994:E4129,4,FALSE)&lt;=-3,"Out","NO"))</f>
        <v>Out</v>
      </c>
      <c r="C1008" s="4">
        <f>IF(B1008="No","""",(VLOOKUP(A:A,antioxidants!B994:E4129,4,FALSE)))</f>
        <v>796.59</v>
      </c>
    </row>
    <row r="1009" spans="1:3" x14ac:dyDescent="0.3">
      <c r="A1009" s="4" t="s">
        <v>3088</v>
      </c>
      <c r="B1009" s="4" t="str">
        <f>IF(VLOOKUP(A1009,antioxidants!B995:E4130,4,FALSE)&gt;5.45,"Out",IF(VLOOKUP(A1009,antioxidants!B995:E4130,4,FALSE)&lt;=-3,"Out","NO"))</f>
        <v>Out</v>
      </c>
      <c r="C1009" s="4">
        <f>IF(B1009="No","""",(VLOOKUP(A:A,antioxidants!B995:E4130,4,FALSE)))</f>
        <v>320.7</v>
      </c>
    </row>
    <row r="1010" spans="1:3" x14ac:dyDescent="0.3">
      <c r="A1010" s="4" t="s">
        <v>2547</v>
      </c>
      <c r="B1010" s="4" t="str">
        <f>IF(VLOOKUP(A1010,antioxidants!B996:E4131,4,FALSE)&gt;5.45,"Out",IF(VLOOKUP(A1010,antioxidants!B996:E4131,4,FALSE)&lt;=-3,"Out","NO"))</f>
        <v>Out</v>
      </c>
      <c r="C1010" s="4">
        <f>IF(B1010="No","""",(VLOOKUP(A:A,antioxidants!B996:E4131,4,FALSE)))</f>
        <v>22.63</v>
      </c>
    </row>
    <row r="1011" spans="1:3" x14ac:dyDescent="0.3">
      <c r="A1011" s="4" t="s">
        <v>2548</v>
      </c>
      <c r="B1011" s="4" t="str">
        <f>IF(VLOOKUP(A1011,antioxidants!B997:E4132,4,FALSE)&gt;5.45,"Out",IF(VLOOKUP(A1011,antioxidants!B997:E4132,4,FALSE)&lt;=-3,"Out","NO"))</f>
        <v>Out</v>
      </c>
      <c r="C1011" s="4">
        <f>IF(B1011="No","""",(VLOOKUP(A:A,antioxidants!B997:E4132,4,FALSE)))</f>
        <v>12.72</v>
      </c>
    </row>
    <row r="1012" spans="1:3" x14ac:dyDescent="0.3">
      <c r="A1012" s="4" t="s">
        <v>2549</v>
      </c>
      <c r="B1012" s="4" t="str">
        <f>IF(VLOOKUP(A1012,antioxidants!B998:E4133,4,FALSE)&gt;5.45,"Out",IF(VLOOKUP(A1012,antioxidants!B998:E4133,4,FALSE)&lt;=-3,"Out","NO"))</f>
        <v>Out</v>
      </c>
      <c r="C1012" s="4">
        <f>IF(B1012="No","""",(VLOOKUP(A:A,antioxidants!B998:E4133,4,FALSE)))</f>
        <v>6.89</v>
      </c>
    </row>
    <row r="1013" spans="1:3" x14ac:dyDescent="0.3">
      <c r="A1013" s="4" t="s">
        <v>2550</v>
      </c>
      <c r="B1013" s="4" t="str">
        <f>IF(VLOOKUP(A1013,antioxidants!B999:E4134,4,FALSE)&gt;5.45,"Out",IF(VLOOKUP(A1013,antioxidants!B999:E4134,4,FALSE)&lt;=-3,"Out","NO"))</f>
        <v>Out</v>
      </c>
      <c r="C1013" s="4">
        <f>IF(B1013="No","""",(VLOOKUP(A:A,antioxidants!B999:E4134,4,FALSE)))</f>
        <v>21.07</v>
      </c>
    </row>
    <row r="1014" spans="1:3" hidden="1" x14ac:dyDescent="0.3">
      <c r="A1014" t="s">
        <v>2551</v>
      </c>
      <c r="B1014" t="str">
        <f>IF(VLOOKUP(A1014,antioxidants!B1000:E4135,4,FALSE)&gt;5.45,"Out",IF(VLOOKUP(A1014,antioxidants!B1000:E4135,4,FALSE)&lt;=-3,"Out","NO"))</f>
        <v>NO</v>
      </c>
    </row>
    <row r="1015" spans="1:3" hidden="1" x14ac:dyDescent="0.3">
      <c r="A1015" t="s">
        <v>1046</v>
      </c>
      <c r="B1015" t="str">
        <f>IF(VLOOKUP(A1015,antioxidants!B1001:E4136,4,FALSE)&gt;5.45,"Out",IF(VLOOKUP(A1015,antioxidants!B1001:E4136,4,FALSE)&lt;=-3,"Out","NO"))</f>
        <v>NO</v>
      </c>
    </row>
    <row r="1016" spans="1:3" hidden="1" x14ac:dyDescent="0.3">
      <c r="A1016" t="s">
        <v>1046</v>
      </c>
      <c r="B1016" t="str">
        <f>IF(VLOOKUP(A1016,antioxidants!B1002:E4137,4,FALSE)&gt;5.45,"Out",IF(VLOOKUP(A1016,antioxidants!B1002:E4137,4,FALSE)&lt;=-3,"Out","NO"))</f>
        <v>NO</v>
      </c>
    </row>
    <row r="1017" spans="1:3" hidden="1" x14ac:dyDescent="0.3">
      <c r="A1017" t="s">
        <v>1047</v>
      </c>
      <c r="B1017" t="str">
        <f>IF(VLOOKUP(A1017,antioxidants!B1003:E4138,4,FALSE)&gt;5.45,"Out",IF(VLOOKUP(A1017,antioxidants!B1003:E4138,4,FALSE)&lt;=-3,"Out","NO"))</f>
        <v>NO</v>
      </c>
    </row>
    <row r="1018" spans="1:3" hidden="1" x14ac:dyDescent="0.3">
      <c r="A1018" t="s">
        <v>1048</v>
      </c>
      <c r="B1018" t="str">
        <f>IF(VLOOKUP(A1018,antioxidants!B1004:E4139,4,FALSE)&gt;5.45,"Out",IF(VLOOKUP(A1018,antioxidants!B1004:E4139,4,FALSE)&lt;=-3,"Out","NO"))</f>
        <v>NO</v>
      </c>
    </row>
    <row r="1019" spans="1:3" hidden="1" x14ac:dyDescent="0.3">
      <c r="A1019" t="s">
        <v>1049</v>
      </c>
      <c r="B1019" t="str">
        <f>IF(VLOOKUP(A1019,antioxidants!B1005:E4140,4,FALSE)&gt;5.45,"Out",IF(VLOOKUP(A1019,antioxidants!B1005:E4140,4,FALSE)&lt;=-3,"Out","NO"))</f>
        <v>NO</v>
      </c>
    </row>
    <row r="1020" spans="1:3" hidden="1" x14ac:dyDescent="0.3">
      <c r="A1020" t="s">
        <v>1050</v>
      </c>
      <c r="B1020" t="str">
        <f>IF(VLOOKUP(A1020,antioxidants!B1006:E4141,4,FALSE)&gt;5.45,"Out",IF(VLOOKUP(A1020,antioxidants!B1006:E4141,4,FALSE)&lt;=-3,"Out","NO"))</f>
        <v>NO</v>
      </c>
    </row>
    <row r="1021" spans="1:3" hidden="1" x14ac:dyDescent="0.3">
      <c r="A1021" t="s">
        <v>1590</v>
      </c>
      <c r="B1021" t="str">
        <f>IF(VLOOKUP(A1021,antioxidants!B1007:E4142,4,FALSE)&gt;5.45,"Out",IF(VLOOKUP(A1021,antioxidants!B1007:E4142,4,FALSE)&lt;=-3,"Out","NO"))</f>
        <v>NO</v>
      </c>
    </row>
    <row r="1022" spans="1:3" x14ac:dyDescent="0.3">
      <c r="A1022" s="4" t="s">
        <v>2552</v>
      </c>
      <c r="B1022" s="4" t="str">
        <f>IF(VLOOKUP(A1022,antioxidants!B1008:E4143,4,FALSE)&gt;5.45,"Out",IF(VLOOKUP(A1022,antioxidants!B1008:E4143,4,FALSE)&lt;=-3,"Out","NO"))</f>
        <v>Out</v>
      </c>
      <c r="C1022" s="4">
        <f>IF(B1022="No","""",(VLOOKUP(A:A,antioxidants!B1008:E4143,4,FALSE)))</f>
        <v>30.18</v>
      </c>
    </row>
    <row r="1023" spans="1:3" hidden="1" x14ac:dyDescent="0.3">
      <c r="A1023" t="s">
        <v>285</v>
      </c>
      <c r="B1023" t="str">
        <f>IF(VLOOKUP(A1023,antioxidants!B1009:E4144,4,FALSE)&gt;5.45,"Out",IF(VLOOKUP(A1023,antioxidants!B1009:E4144,4,FALSE)&lt;=-3,"Out","NO"))</f>
        <v>NO</v>
      </c>
    </row>
    <row r="1024" spans="1:3" x14ac:dyDescent="0.3">
      <c r="A1024" s="4" t="s">
        <v>1536</v>
      </c>
      <c r="B1024" s="4" t="str">
        <f>IF(VLOOKUP(A1024,antioxidants!B1010:E4145,4,FALSE)&gt;5.45,"Out",IF(VLOOKUP(A1024,antioxidants!B1010:E4145,4,FALSE)&lt;=-3,"Out","NO"))</f>
        <v>Out</v>
      </c>
      <c r="C1024" s="4">
        <f>IF(B1024="No","""",(VLOOKUP(A:A,antioxidants!B1010:E4145,4,FALSE)))</f>
        <v>7.68</v>
      </c>
    </row>
    <row r="1025" spans="1:3" x14ac:dyDescent="0.3">
      <c r="A1025" s="4" t="s">
        <v>2553</v>
      </c>
      <c r="B1025" s="4" t="str">
        <f>IF(VLOOKUP(A1025,antioxidants!B1011:E4146,4,FALSE)&gt;5.45,"Out",IF(VLOOKUP(A1025,antioxidants!B1011:E4146,4,FALSE)&lt;=-3,"Out","NO"))</f>
        <v>Out</v>
      </c>
      <c r="C1025" s="4">
        <f>IF(B1025="No","""",(VLOOKUP(A:A,antioxidants!B1011:E4146,4,FALSE)))</f>
        <v>20.23</v>
      </c>
    </row>
    <row r="1026" spans="1:3" x14ac:dyDescent="0.3">
      <c r="A1026" s="4" t="s">
        <v>2553</v>
      </c>
      <c r="B1026" s="4" t="str">
        <f>IF(VLOOKUP(A1026,antioxidants!B1012:E4147,4,FALSE)&gt;5.45,"Out",IF(VLOOKUP(A1026,antioxidants!B1012:E4147,4,FALSE)&lt;=-3,"Out","NO"))</f>
        <v>Out</v>
      </c>
      <c r="C1026" s="4">
        <f>IF(B1026="No","""",(VLOOKUP(A:A,antioxidants!B1012:E4147,4,FALSE)))</f>
        <v>24.47</v>
      </c>
    </row>
    <row r="1027" spans="1:3" x14ac:dyDescent="0.3">
      <c r="A1027" s="4" t="s">
        <v>2553</v>
      </c>
      <c r="B1027" s="4" t="str">
        <f>IF(VLOOKUP(A1027,antioxidants!B1013:E4148,4,FALSE)&gt;5.45,"Out",IF(VLOOKUP(A1027,antioxidants!B1013:E4148,4,FALSE)&lt;=-3,"Out","NO"))</f>
        <v>Out</v>
      </c>
      <c r="C1027" s="4">
        <f>IF(B1027="No","""",(VLOOKUP(A:A,antioxidants!B1013:E4148,4,FALSE)))</f>
        <v>15.94</v>
      </c>
    </row>
    <row r="1028" spans="1:3" hidden="1" x14ac:dyDescent="0.3">
      <c r="A1028" t="s">
        <v>2553</v>
      </c>
      <c r="B1028" t="str">
        <f>IF(VLOOKUP(A1028,antioxidants!B1014:E4149,4,FALSE)&gt;5.45,"Out",IF(VLOOKUP(A1028,antioxidants!B1014:E4149,4,FALSE)&lt;=-3,"Out","NO"))</f>
        <v>NO</v>
      </c>
    </row>
    <row r="1029" spans="1:3" hidden="1" x14ac:dyDescent="0.3">
      <c r="A1029" t="s">
        <v>2553</v>
      </c>
      <c r="B1029" t="str">
        <f>IF(VLOOKUP(A1029,antioxidants!B1015:E4150,4,FALSE)&gt;5.45,"Out",IF(VLOOKUP(A1029,antioxidants!B1015:E4150,4,FALSE)&lt;=-3,"Out","NO"))</f>
        <v>NO</v>
      </c>
    </row>
    <row r="1030" spans="1:3" hidden="1" x14ac:dyDescent="0.3">
      <c r="A1030" t="s">
        <v>2555</v>
      </c>
      <c r="B1030" t="str">
        <f>IF(VLOOKUP(A1030,antioxidants!B1016:E4151,4,FALSE)&gt;5.45,"Out",IF(VLOOKUP(A1030,antioxidants!B1016:E4151,4,FALSE)&lt;=-3,"Out","NO"))</f>
        <v>NO</v>
      </c>
    </row>
    <row r="1031" spans="1:3" hidden="1" x14ac:dyDescent="0.3">
      <c r="A1031" t="s">
        <v>2555</v>
      </c>
      <c r="B1031" t="str">
        <f>IF(VLOOKUP(A1031,antioxidants!B1017:E4152,4,FALSE)&gt;5.45,"Out",IF(VLOOKUP(A1031,antioxidants!B1017:E4152,4,FALSE)&lt;=-3,"Out","NO"))</f>
        <v>NO</v>
      </c>
    </row>
    <row r="1032" spans="1:3" hidden="1" x14ac:dyDescent="0.3">
      <c r="A1032" t="s">
        <v>2556</v>
      </c>
      <c r="B1032" t="str">
        <f>IF(VLOOKUP(A1032,antioxidants!B1018:E4153,4,FALSE)&gt;5.45,"Out",IF(VLOOKUP(A1032,antioxidants!B1018:E4153,4,FALSE)&lt;=-3,"Out","NO"))</f>
        <v>NO</v>
      </c>
    </row>
    <row r="1033" spans="1:3" hidden="1" x14ac:dyDescent="0.3">
      <c r="A1033" t="s">
        <v>1364</v>
      </c>
      <c r="B1033" t="str">
        <f>IF(VLOOKUP(A1033,antioxidants!B1019:E4154,4,FALSE)&gt;5.45,"Out",IF(VLOOKUP(A1033,antioxidants!B1019:E4154,4,FALSE)&lt;=-3,"Out","NO"))</f>
        <v>NO</v>
      </c>
    </row>
    <row r="1034" spans="1:3" hidden="1" x14ac:dyDescent="0.3">
      <c r="A1034" t="s">
        <v>1365</v>
      </c>
      <c r="B1034" t="str">
        <f>IF(VLOOKUP(A1034,antioxidants!B1020:E4155,4,FALSE)&gt;5.45,"Out",IF(VLOOKUP(A1034,antioxidants!B1020:E4155,4,FALSE)&lt;=-3,"Out","NO"))</f>
        <v>NO</v>
      </c>
    </row>
    <row r="1035" spans="1:3" hidden="1" x14ac:dyDescent="0.3">
      <c r="A1035" t="s">
        <v>1366</v>
      </c>
      <c r="B1035" t="str">
        <f>IF(VLOOKUP(A1035,antioxidants!B1021:E4156,4,FALSE)&gt;5.45,"Out",IF(VLOOKUP(A1035,antioxidants!B1021:E4156,4,FALSE)&lt;=-3,"Out","NO"))</f>
        <v>NO</v>
      </c>
    </row>
    <row r="1036" spans="1:3" hidden="1" x14ac:dyDescent="0.3">
      <c r="A1036" t="s">
        <v>1367</v>
      </c>
      <c r="B1036" t="str">
        <f>IF(VLOOKUP(A1036,antioxidants!B1022:E4157,4,FALSE)&gt;5.45,"Out",IF(VLOOKUP(A1036,antioxidants!B1022:E4157,4,FALSE)&lt;=-3,"Out","NO"))</f>
        <v>NO</v>
      </c>
    </row>
    <row r="1037" spans="1:3" hidden="1" x14ac:dyDescent="0.3">
      <c r="A1037" t="s">
        <v>1368</v>
      </c>
      <c r="B1037" t="str">
        <f>IF(VLOOKUP(A1037,antioxidants!B1023:E4158,4,FALSE)&gt;5.45,"Out",IF(VLOOKUP(A1037,antioxidants!B1023:E4158,4,FALSE)&lt;=-3,"Out","NO"))</f>
        <v>NO</v>
      </c>
    </row>
    <row r="1038" spans="1:3" hidden="1" x14ac:dyDescent="0.3">
      <c r="A1038" t="s">
        <v>1369</v>
      </c>
      <c r="B1038" t="str">
        <f>IF(VLOOKUP(A1038,antioxidants!B1024:E4159,4,FALSE)&gt;5.45,"Out",IF(VLOOKUP(A1038,antioxidants!B1024:E4159,4,FALSE)&lt;=-3,"Out","NO"))</f>
        <v>NO</v>
      </c>
    </row>
    <row r="1039" spans="1:3" x14ac:dyDescent="0.3">
      <c r="A1039" s="4" t="s">
        <v>83</v>
      </c>
      <c r="B1039" s="4" t="str">
        <f>IF(VLOOKUP(A1039,antioxidants!B1025:E4160,4,FALSE)&gt;5.45,"Out",IF(VLOOKUP(A1039,antioxidants!B1025:E4160,4,FALSE)&lt;=-3,"Out","NO"))</f>
        <v>Out</v>
      </c>
      <c r="C1039" s="4">
        <f>IF(B1039="No","""",(VLOOKUP(A:A,antioxidants!B1025:E4160,4,FALSE)))</f>
        <v>25.86</v>
      </c>
    </row>
    <row r="1040" spans="1:3" x14ac:dyDescent="0.3">
      <c r="A1040" s="4" t="s">
        <v>83</v>
      </c>
      <c r="B1040" s="4" t="str">
        <f>IF(VLOOKUP(A1040,antioxidants!B1026:E4161,4,FALSE)&gt;5.45,"Out",IF(VLOOKUP(A1040,antioxidants!B1026:E4161,4,FALSE)&lt;=-3,"Out","NO"))</f>
        <v>Out</v>
      </c>
      <c r="C1040" s="4">
        <f>IF(B1040="No","""",(VLOOKUP(A:A,antioxidants!B1026:E4161,4,FALSE)))</f>
        <v>12.65</v>
      </c>
    </row>
    <row r="1041" spans="1:3" x14ac:dyDescent="0.3">
      <c r="A1041" s="4" t="s">
        <v>83</v>
      </c>
      <c r="B1041" s="4" t="str">
        <f>IF(VLOOKUP(A1041,antioxidants!B1027:E4162,4,FALSE)&gt;5.45,"Out",IF(VLOOKUP(A1041,antioxidants!B1027:E4162,4,FALSE)&lt;=-3,"Out","NO"))</f>
        <v>Out</v>
      </c>
      <c r="C1041" s="4">
        <f>IF(B1041="No","""",(VLOOKUP(A:A,antioxidants!B1027:E4162,4,FALSE)))</f>
        <v>14.16</v>
      </c>
    </row>
    <row r="1042" spans="1:3" x14ac:dyDescent="0.3">
      <c r="A1042" s="4" t="s">
        <v>83</v>
      </c>
      <c r="B1042" s="4" t="str">
        <f>IF(VLOOKUP(A1042,antioxidants!B1028:E4163,4,FALSE)&gt;5.45,"Out",IF(VLOOKUP(A1042,antioxidants!B1028:E4163,4,FALSE)&lt;=-3,"Out","NO"))</f>
        <v>Out</v>
      </c>
      <c r="C1042" s="4">
        <f>IF(B1042="No","""",(VLOOKUP(A:A,antioxidants!B1028:E4163,4,FALSE)))</f>
        <v>34.49</v>
      </c>
    </row>
    <row r="1043" spans="1:3" hidden="1" x14ac:dyDescent="0.3">
      <c r="A1043" t="s">
        <v>3090</v>
      </c>
      <c r="B1043" t="str">
        <f>IF(VLOOKUP(A1043,antioxidants!B1029:E4164,4,FALSE)&gt;5.45,"Out",IF(VLOOKUP(A1043,antioxidants!B1029:E4164,4,FALSE)&lt;=-3,"Out","NO"))</f>
        <v>NO</v>
      </c>
    </row>
    <row r="1044" spans="1:3" x14ac:dyDescent="0.3">
      <c r="A1044" s="4" t="s">
        <v>87</v>
      </c>
      <c r="B1044" s="4" t="str">
        <f>IF(VLOOKUP(A1044,antioxidants!B1030:E4165,4,FALSE)&gt;5.45,"Out",IF(VLOOKUP(A1044,antioxidants!B1030:E4165,4,FALSE)&lt;=-3,"Out","NO"))</f>
        <v>Out</v>
      </c>
      <c r="C1044" s="4">
        <f>IF(B1044="No","""",(VLOOKUP(A:A,antioxidants!B1030:E4165,4,FALSE)))</f>
        <v>78.09</v>
      </c>
    </row>
    <row r="1045" spans="1:3" x14ac:dyDescent="0.3">
      <c r="A1045" s="4" t="s">
        <v>1591</v>
      </c>
      <c r="B1045" s="4" t="str">
        <f>IF(VLOOKUP(A1045,antioxidants!B1031:E4166,4,FALSE)&gt;5.45,"Out",IF(VLOOKUP(A1045,antioxidants!B1031:E4166,4,FALSE)&lt;=-3,"Out","NO"))</f>
        <v>Out</v>
      </c>
      <c r="C1045" s="4">
        <f>IF(B1045="No","""",(VLOOKUP(A:A,antioxidants!B1031:E4166,4,FALSE)))</f>
        <v>18.52</v>
      </c>
    </row>
    <row r="1046" spans="1:3" x14ac:dyDescent="0.3">
      <c r="A1046" s="4" t="s">
        <v>89</v>
      </c>
      <c r="B1046" s="4" t="str">
        <f>IF(VLOOKUP(A1046,antioxidants!B1032:E4167,4,FALSE)&gt;5.45,"Out",IF(VLOOKUP(A1046,antioxidants!B1032:E4167,4,FALSE)&lt;=-3,"Out","NO"))</f>
        <v>Out</v>
      </c>
      <c r="C1046" s="4">
        <f>IF(B1046="No","""",(VLOOKUP(A:A,antioxidants!B1032:E4167,4,FALSE)))</f>
        <v>54.3</v>
      </c>
    </row>
    <row r="1047" spans="1:3" x14ac:dyDescent="0.3">
      <c r="A1047" s="4" t="s">
        <v>93</v>
      </c>
      <c r="B1047" s="4" t="str">
        <f>IF(VLOOKUP(A1047,antioxidants!B1033:E4168,4,FALSE)&gt;5.45,"Out",IF(VLOOKUP(A1047,antioxidants!B1033:E4168,4,FALSE)&lt;=-3,"Out","NO"))</f>
        <v>Out</v>
      </c>
      <c r="C1047" s="4">
        <f>IF(B1047="No","""",(VLOOKUP(A:A,antioxidants!B1033:E4168,4,FALSE)))</f>
        <v>28.49</v>
      </c>
    </row>
    <row r="1048" spans="1:3" x14ac:dyDescent="0.3">
      <c r="A1048" s="4" t="s">
        <v>91</v>
      </c>
      <c r="B1048" s="4" t="str">
        <f>IF(VLOOKUP(A1048,antioxidants!B1034:E4169,4,FALSE)&gt;5.45,"Out",IF(VLOOKUP(A1048,antioxidants!B1034:E4169,4,FALSE)&lt;=-3,"Out","NO"))</f>
        <v>Out</v>
      </c>
      <c r="C1048" s="4">
        <f>IF(B1048="No","""",(VLOOKUP(A:A,antioxidants!B1034:E4169,4,FALSE)))</f>
        <v>20.82</v>
      </c>
    </row>
    <row r="1049" spans="1:3" x14ac:dyDescent="0.3">
      <c r="A1049" s="4" t="s">
        <v>1592</v>
      </c>
      <c r="B1049" s="4" t="str">
        <f>IF(VLOOKUP(A1049,antioxidants!B1035:E4170,4,FALSE)&gt;5.45,"Out",IF(VLOOKUP(A1049,antioxidants!B1035:E4170,4,FALSE)&lt;=-3,"Out","NO"))</f>
        <v>Out</v>
      </c>
      <c r="C1049" s="4">
        <f>IF(B1049="No","""",(VLOOKUP(A:A,antioxidants!B1035:E4170,4,FALSE)))</f>
        <v>6.68</v>
      </c>
    </row>
    <row r="1050" spans="1:3" x14ac:dyDescent="0.3">
      <c r="A1050" s="4" t="s">
        <v>95</v>
      </c>
      <c r="B1050" s="4" t="str">
        <f>IF(VLOOKUP(A1050,antioxidants!B1036:E4171,4,FALSE)&gt;5.45,"Out",IF(VLOOKUP(A1050,antioxidants!B1036:E4171,4,FALSE)&lt;=-3,"Out","NO"))</f>
        <v>Out</v>
      </c>
      <c r="C1050" s="4">
        <f>IF(B1050="No","""",(VLOOKUP(A:A,antioxidants!B1036:E4171,4,FALSE)))</f>
        <v>75.84</v>
      </c>
    </row>
    <row r="1051" spans="1:3" x14ac:dyDescent="0.3">
      <c r="A1051" s="4" t="s">
        <v>1537</v>
      </c>
      <c r="B1051" s="4" t="str">
        <f>IF(VLOOKUP(A1051,antioxidants!B1037:E4172,4,FALSE)&gt;5.45,"Out",IF(VLOOKUP(A1051,antioxidants!B1037:E4172,4,FALSE)&lt;=-3,"Out","NO"))</f>
        <v>Out</v>
      </c>
      <c r="C1051" s="4">
        <f>IF(B1051="No","""",(VLOOKUP(A:A,antioxidants!B1037:E4172,4,FALSE)))</f>
        <v>10.69</v>
      </c>
    </row>
    <row r="1052" spans="1:3" hidden="1" x14ac:dyDescent="0.3">
      <c r="A1052" t="s">
        <v>2181</v>
      </c>
      <c r="B1052" t="str">
        <f>IF(VLOOKUP(A1052,antioxidants!B1038:E4173,4,FALSE)&gt;5.45,"Out",IF(VLOOKUP(A1052,antioxidants!B1038:E4173,4,FALSE)&lt;=-3,"Out","NO"))</f>
        <v>NO</v>
      </c>
    </row>
    <row r="1053" spans="1:3" hidden="1" x14ac:dyDescent="0.3">
      <c r="A1053" t="s">
        <v>1865</v>
      </c>
      <c r="B1053" t="str">
        <f>IF(VLOOKUP(A1053,antioxidants!B1039:E4174,4,FALSE)&gt;5.45,"Out",IF(VLOOKUP(A1053,antioxidants!B1039:E4174,4,FALSE)&lt;=-3,"Out","NO"))</f>
        <v>NO</v>
      </c>
    </row>
    <row r="1054" spans="1:3" hidden="1" x14ac:dyDescent="0.3">
      <c r="A1054" t="s">
        <v>1866</v>
      </c>
      <c r="B1054" t="str">
        <f>IF(VLOOKUP(A1054,antioxidants!B1040:E4175,4,FALSE)&gt;5.45,"Out",IF(VLOOKUP(A1054,antioxidants!B1040:E4175,4,FALSE)&lt;=-3,"Out","NO"))</f>
        <v>NO</v>
      </c>
    </row>
    <row r="1055" spans="1:3" hidden="1" x14ac:dyDescent="0.3">
      <c r="A1055" t="s">
        <v>835</v>
      </c>
      <c r="B1055" t="str">
        <f>IF(VLOOKUP(A1055,antioxidants!B1041:E4176,4,FALSE)&gt;5.45,"Out",IF(VLOOKUP(A1055,antioxidants!B1041:E4176,4,FALSE)&lt;=-3,"Out","NO"))</f>
        <v>NO</v>
      </c>
    </row>
    <row r="1056" spans="1:3" hidden="1" x14ac:dyDescent="0.3">
      <c r="A1056" t="s">
        <v>836</v>
      </c>
      <c r="B1056" t="str">
        <f>IF(VLOOKUP(A1056,antioxidants!B1042:E4177,4,FALSE)&gt;5.45,"Out",IF(VLOOKUP(A1056,antioxidants!B1042:E4177,4,FALSE)&lt;=-3,"Out","NO"))</f>
        <v>NO</v>
      </c>
    </row>
    <row r="1057" spans="1:2" hidden="1" x14ac:dyDescent="0.3">
      <c r="A1057" t="s">
        <v>836</v>
      </c>
      <c r="B1057" t="str">
        <f>IF(VLOOKUP(A1057,antioxidants!B1043:E4178,4,FALSE)&gt;5.45,"Out",IF(VLOOKUP(A1057,antioxidants!B1043:E4178,4,FALSE)&lt;=-3,"Out","NO"))</f>
        <v>NO</v>
      </c>
    </row>
    <row r="1058" spans="1:2" hidden="1" x14ac:dyDescent="0.3">
      <c r="A1058" t="s">
        <v>839</v>
      </c>
      <c r="B1058" t="str">
        <f>IF(VLOOKUP(A1058,antioxidants!B1044:E4179,4,FALSE)&gt;5.45,"Out",IF(VLOOKUP(A1058,antioxidants!B1044:E4179,4,FALSE)&lt;=-3,"Out","NO"))</f>
        <v>NO</v>
      </c>
    </row>
    <row r="1059" spans="1:2" hidden="1" x14ac:dyDescent="0.3">
      <c r="A1059" t="s">
        <v>840</v>
      </c>
      <c r="B1059" t="str">
        <f>IF(VLOOKUP(A1059,antioxidants!B1045:E4180,4,FALSE)&gt;5.45,"Out",IF(VLOOKUP(A1059,antioxidants!B1045:E4180,4,FALSE)&lt;=-3,"Out","NO"))</f>
        <v>NO</v>
      </c>
    </row>
    <row r="1060" spans="1:2" hidden="1" x14ac:dyDescent="0.3">
      <c r="A1060" t="s">
        <v>841</v>
      </c>
      <c r="B1060" t="str">
        <f>IF(VLOOKUP(A1060,antioxidants!B1046:E4181,4,FALSE)&gt;5.45,"Out",IF(VLOOKUP(A1060,antioxidants!B1046:E4181,4,FALSE)&lt;=-3,"Out","NO"))</f>
        <v>NO</v>
      </c>
    </row>
    <row r="1061" spans="1:2" hidden="1" x14ac:dyDescent="0.3">
      <c r="A1061" t="s">
        <v>841</v>
      </c>
      <c r="B1061" t="str">
        <f>IF(VLOOKUP(A1061,antioxidants!B1047:E4182,4,FALSE)&gt;5.45,"Out",IF(VLOOKUP(A1061,antioxidants!B1047:E4182,4,FALSE)&lt;=-3,"Out","NO"))</f>
        <v>NO</v>
      </c>
    </row>
    <row r="1062" spans="1:2" hidden="1" x14ac:dyDescent="0.3">
      <c r="A1062" t="s">
        <v>843</v>
      </c>
      <c r="B1062" t="str">
        <f>IF(VLOOKUP(A1062,antioxidants!B1048:E4183,4,FALSE)&gt;5.45,"Out",IF(VLOOKUP(A1062,antioxidants!B1048:E4183,4,FALSE)&lt;=-3,"Out","NO"))</f>
        <v>NO</v>
      </c>
    </row>
    <row r="1063" spans="1:2" hidden="1" x14ac:dyDescent="0.3">
      <c r="A1063" t="s">
        <v>844</v>
      </c>
      <c r="B1063" t="str">
        <f>IF(VLOOKUP(A1063,antioxidants!B1049:E4184,4,FALSE)&gt;5.45,"Out",IF(VLOOKUP(A1063,antioxidants!B1049:E4184,4,FALSE)&lt;=-3,"Out","NO"))</f>
        <v>NO</v>
      </c>
    </row>
    <row r="1064" spans="1:2" hidden="1" x14ac:dyDescent="0.3">
      <c r="A1064" t="s">
        <v>2182</v>
      </c>
      <c r="B1064" t="str">
        <f>IF(VLOOKUP(A1064,antioxidants!B1050:E4185,4,FALSE)&gt;5.45,"Out",IF(VLOOKUP(A1064,antioxidants!B1050:E4185,4,FALSE)&lt;=-3,"Out","NO"))</f>
        <v>NO</v>
      </c>
    </row>
    <row r="1065" spans="1:2" hidden="1" x14ac:dyDescent="0.3">
      <c r="A1065" t="s">
        <v>2184</v>
      </c>
      <c r="B1065" t="str">
        <f>IF(VLOOKUP(A1065,antioxidants!B1051:E4186,4,FALSE)&gt;5.45,"Out",IF(VLOOKUP(A1065,antioxidants!B1051:E4186,4,FALSE)&lt;=-3,"Out","NO"))</f>
        <v>NO</v>
      </c>
    </row>
    <row r="1066" spans="1:2" hidden="1" x14ac:dyDescent="0.3">
      <c r="A1066" t="s">
        <v>2185</v>
      </c>
      <c r="B1066" t="str">
        <f>IF(VLOOKUP(A1066,antioxidants!B1052:E4187,4,FALSE)&gt;5.45,"Out",IF(VLOOKUP(A1066,antioxidants!B1052:E4187,4,FALSE)&lt;=-3,"Out","NO"))</f>
        <v>NO</v>
      </c>
    </row>
    <row r="1067" spans="1:2" hidden="1" x14ac:dyDescent="0.3">
      <c r="A1067" t="s">
        <v>2187</v>
      </c>
      <c r="B1067" t="str">
        <f>IF(VLOOKUP(A1067,antioxidants!B1053:E4188,4,FALSE)&gt;5.45,"Out",IF(VLOOKUP(A1067,antioxidants!B1053:E4188,4,FALSE)&lt;=-3,"Out","NO"))</f>
        <v>NO</v>
      </c>
    </row>
    <row r="1068" spans="1:2" hidden="1" x14ac:dyDescent="0.3">
      <c r="A1068" t="s">
        <v>2188</v>
      </c>
      <c r="B1068" t="str">
        <f>IF(VLOOKUP(A1068,antioxidants!B1054:E4189,4,FALSE)&gt;5.45,"Out",IF(VLOOKUP(A1068,antioxidants!B1054:E4189,4,FALSE)&lt;=-3,"Out","NO"))</f>
        <v>NO</v>
      </c>
    </row>
    <row r="1069" spans="1:2" hidden="1" x14ac:dyDescent="0.3">
      <c r="A1069" t="s">
        <v>2188</v>
      </c>
      <c r="B1069" t="str">
        <f>IF(VLOOKUP(A1069,antioxidants!B1055:E4190,4,FALSE)&gt;5.45,"Out",IF(VLOOKUP(A1069,antioxidants!B1055:E4190,4,FALSE)&lt;=-3,"Out","NO"))</f>
        <v>NO</v>
      </c>
    </row>
    <row r="1070" spans="1:2" hidden="1" x14ac:dyDescent="0.3">
      <c r="A1070" t="s">
        <v>2188</v>
      </c>
      <c r="B1070" t="str">
        <f>IF(VLOOKUP(A1070,antioxidants!B1056:E4191,4,FALSE)&gt;5.45,"Out",IF(VLOOKUP(A1070,antioxidants!B1056:E4191,4,FALSE)&lt;=-3,"Out","NO"))</f>
        <v>NO</v>
      </c>
    </row>
    <row r="1071" spans="1:2" hidden="1" x14ac:dyDescent="0.3">
      <c r="A1071" t="s">
        <v>2188</v>
      </c>
      <c r="B1071" t="str">
        <f>IF(VLOOKUP(A1071,antioxidants!B1057:E4192,4,FALSE)&gt;5.45,"Out",IF(VLOOKUP(A1071,antioxidants!B1057:E4192,4,FALSE)&lt;=-3,"Out","NO"))</f>
        <v>NO</v>
      </c>
    </row>
    <row r="1072" spans="1:2" hidden="1" x14ac:dyDescent="0.3">
      <c r="A1072" t="s">
        <v>2192</v>
      </c>
      <c r="B1072" t="str">
        <f>IF(VLOOKUP(A1072,antioxidants!B1058:E4193,4,FALSE)&gt;5.45,"Out",IF(VLOOKUP(A1072,antioxidants!B1058:E4193,4,FALSE)&lt;=-3,"Out","NO"))</f>
        <v>NO</v>
      </c>
    </row>
    <row r="1073" spans="1:2" hidden="1" x14ac:dyDescent="0.3">
      <c r="A1073" t="s">
        <v>2192</v>
      </c>
      <c r="B1073" t="str">
        <f>IF(VLOOKUP(A1073,antioxidants!B1059:E4194,4,FALSE)&gt;5.45,"Out",IF(VLOOKUP(A1073,antioxidants!B1059:E4194,4,FALSE)&lt;=-3,"Out","NO"))</f>
        <v>NO</v>
      </c>
    </row>
    <row r="1074" spans="1:2" hidden="1" x14ac:dyDescent="0.3">
      <c r="A1074" t="s">
        <v>2194</v>
      </c>
      <c r="B1074" t="str">
        <f>IF(VLOOKUP(A1074,antioxidants!B1060:E4195,4,FALSE)&gt;5.45,"Out",IF(VLOOKUP(A1074,antioxidants!B1060:E4195,4,FALSE)&lt;=-3,"Out","NO"))</f>
        <v>NO</v>
      </c>
    </row>
    <row r="1075" spans="1:2" hidden="1" x14ac:dyDescent="0.3">
      <c r="A1075" t="s">
        <v>2195</v>
      </c>
      <c r="B1075" t="str">
        <f>IF(VLOOKUP(A1075,antioxidants!B1061:E4196,4,FALSE)&gt;5.45,"Out",IF(VLOOKUP(A1075,antioxidants!B1061:E4196,4,FALSE)&lt;=-3,"Out","NO"))</f>
        <v>NO</v>
      </c>
    </row>
    <row r="1076" spans="1:2" hidden="1" x14ac:dyDescent="0.3">
      <c r="A1076" t="s">
        <v>2195</v>
      </c>
      <c r="B1076" t="str">
        <f>IF(VLOOKUP(A1076,antioxidants!B1062:E4197,4,FALSE)&gt;5.45,"Out",IF(VLOOKUP(A1076,antioxidants!B1062:E4197,4,FALSE)&lt;=-3,"Out","NO"))</f>
        <v>NO</v>
      </c>
    </row>
    <row r="1077" spans="1:2" hidden="1" x14ac:dyDescent="0.3">
      <c r="A1077" t="s">
        <v>2196</v>
      </c>
      <c r="B1077" t="str">
        <f>IF(VLOOKUP(A1077,antioxidants!B1063:E4198,4,FALSE)&gt;5.45,"Out",IF(VLOOKUP(A1077,antioxidants!B1063:E4198,4,FALSE)&lt;=-3,"Out","NO"))</f>
        <v>NO</v>
      </c>
    </row>
    <row r="1078" spans="1:2" hidden="1" x14ac:dyDescent="0.3">
      <c r="A1078" t="s">
        <v>2196</v>
      </c>
      <c r="B1078" t="str">
        <f>IF(VLOOKUP(A1078,antioxidants!B1064:E4199,4,FALSE)&gt;5.45,"Out",IF(VLOOKUP(A1078,antioxidants!B1064:E4199,4,FALSE)&lt;=-3,"Out","NO"))</f>
        <v>NO</v>
      </c>
    </row>
    <row r="1079" spans="1:2" hidden="1" x14ac:dyDescent="0.3">
      <c r="A1079" t="s">
        <v>2196</v>
      </c>
      <c r="B1079" t="str">
        <f>IF(VLOOKUP(A1079,antioxidants!B1065:E4200,4,FALSE)&gt;5.45,"Out",IF(VLOOKUP(A1079,antioxidants!B1065:E4200,4,FALSE)&lt;=-3,"Out","NO"))</f>
        <v>NO</v>
      </c>
    </row>
    <row r="1080" spans="1:2" hidden="1" x14ac:dyDescent="0.3">
      <c r="A1080" t="s">
        <v>2198</v>
      </c>
      <c r="B1080" t="str">
        <f>IF(VLOOKUP(A1080,antioxidants!B1066:E4201,4,FALSE)&gt;5.45,"Out",IF(VLOOKUP(A1080,antioxidants!B1066:E4201,4,FALSE)&lt;=-3,"Out","NO"))</f>
        <v>NO</v>
      </c>
    </row>
    <row r="1081" spans="1:2" hidden="1" x14ac:dyDescent="0.3">
      <c r="A1081" t="s">
        <v>2198</v>
      </c>
      <c r="B1081" t="str">
        <f>IF(VLOOKUP(A1081,antioxidants!B1067:E4202,4,FALSE)&gt;5.45,"Out",IF(VLOOKUP(A1081,antioxidants!B1067:E4202,4,FALSE)&lt;=-3,"Out","NO"))</f>
        <v>NO</v>
      </c>
    </row>
    <row r="1082" spans="1:2" hidden="1" x14ac:dyDescent="0.3">
      <c r="A1082" t="s">
        <v>2198</v>
      </c>
      <c r="B1082" t="str">
        <f>IF(VLOOKUP(A1082,antioxidants!B1068:E4203,4,FALSE)&gt;5.45,"Out",IF(VLOOKUP(A1082,antioxidants!B1068:E4203,4,FALSE)&lt;=-3,"Out","NO"))</f>
        <v>NO</v>
      </c>
    </row>
    <row r="1083" spans="1:2" hidden="1" x14ac:dyDescent="0.3">
      <c r="A1083" t="s">
        <v>2199</v>
      </c>
      <c r="B1083" t="str">
        <f>IF(VLOOKUP(A1083,antioxidants!B1069:E4204,4,FALSE)&gt;5.45,"Out",IF(VLOOKUP(A1083,antioxidants!B1069:E4204,4,FALSE)&lt;=-3,"Out","NO"))</f>
        <v>NO</v>
      </c>
    </row>
    <row r="1084" spans="1:2" hidden="1" x14ac:dyDescent="0.3">
      <c r="A1084" t="s">
        <v>2199</v>
      </c>
      <c r="B1084" t="str">
        <f>IF(VLOOKUP(A1084,antioxidants!B1070:E4205,4,FALSE)&gt;5.45,"Out",IF(VLOOKUP(A1084,antioxidants!B1070:E4205,4,FALSE)&lt;=-3,"Out","NO"))</f>
        <v>NO</v>
      </c>
    </row>
    <row r="1085" spans="1:2" hidden="1" x14ac:dyDescent="0.3">
      <c r="A1085" t="s">
        <v>2199</v>
      </c>
      <c r="B1085" t="str">
        <f>IF(VLOOKUP(A1085,antioxidants!B1071:E4206,4,FALSE)&gt;5.45,"Out",IF(VLOOKUP(A1085,antioxidants!B1071:E4206,4,FALSE)&lt;=-3,"Out","NO"))</f>
        <v>NO</v>
      </c>
    </row>
    <row r="1086" spans="1:2" hidden="1" x14ac:dyDescent="0.3">
      <c r="A1086" t="s">
        <v>2200</v>
      </c>
      <c r="B1086" t="str">
        <f>IF(VLOOKUP(A1086,antioxidants!B1072:E4207,4,FALSE)&gt;5.45,"Out",IF(VLOOKUP(A1086,antioxidants!B1072:E4207,4,FALSE)&lt;=-3,"Out","NO"))</f>
        <v>NO</v>
      </c>
    </row>
    <row r="1087" spans="1:2" hidden="1" x14ac:dyDescent="0.3">
      <c r="A1087" t="s">
        <v>2201</v>
      </c>
      <c r="B1087" t="str">
        <f>IF(VLOOKUP(A1087,antioxidants!B1073:E4208,4,FALSE)&gt;5.45,"Out",IF(VLOOKUP(A1087,antioxidants!B1073:E4208,4,FALSE)&lt;=-3,"Out","NO"))</f>
        <v>NO</v>
      </c>
    </row>
    <row r="1088" spans="1:2" hidden="1" x14ac:dyDescent="0.3">
      <c r="A1088" t="s">
        <v>2202</v>
      </c>
      <c r="B1088" t="str">
        <f>IF(VLOOKUP(A1088,antioxidants!B1074:E4209,4,FALSE)&gt;5.45,"Out",IF(VLOOKUP(A1088,antioxidants!B1074:E4209,4,FALSE)&lt;=-3,"Out","NO"))</f>
        <v>NO</v>
      </c>
    </row>
    <row r="1089" spans="1:3" hidden="1" x14ac:dyDescent="0.3">
      <c r="A1089" t="s">
        <v>2203</v>
      </c>
      <c r="B1089" t="str">
        <f>IF(VLOOKUP(A1089,antioxidants!B1075:E4210,4,FALSE)&gt;5.45,"Out",IF(VLOOKUP(A1089,antioxidants!B1075:E4210,4,FALSE)&lt;=-3,"Out","NO"))</f>
        <v>NO</v>
      </c>
    </row>
    <row r="1090" spans="1:3" hidden="1" x14ac:dyDescent="0.3">
      <c r="A1090" t="s">
        <v>3092</v>
      </c>
      <c r="B1090" t="str">
        <f>IF(VLOOKUP(A1090,antioxidants!B1076:E4211,4,FALSE)&gt;5.45,"Out",IF(VLOOKUP(A1090,antioxidants!B1076:E4211,4,FALSE)&lt;=-3,"Out","NO"))</f>
        <v>NO</v>
      </c>
    </row>
    <row r="1091" spans="1:3" hidden="1" x14ac:dyDescent="0.3">
      <c r="A1091" t="s">
        <v>3093</v>
      </c>
      <c r="B1091" t="str">
        <f>IF(VLOOKUP(A1091,antioxidants!B1077:E4212,4,FALSE)&gt;5.45,"Out",IF(VLOOKUP(A1091,antioxidants!B1077:E4212,4,FALSE)&lt;=-3,"Out","NO"))</f>
        <v>NO</v>
      </c>
    </row>
    <row r="1092" spans="1:3" hidden="1" x14ac:dyDescent="0.3">
      <c r="A1092" t="s">
        <v>1370</v>
      </c>
      <c r="B1092" t="str">
        <f>IF(VLOOKUP(A1092,antioxidants!B1078:E4213,4,FALSE)&gt;5.45,"Out",IF(VLOOKUP(A1092,antioxidants!B1078:E4213,4,FALSE)&lt;=-3,"Out","NO"))</f>
        <v>NO</v>
      </c>
    </row>
    <row r="1093" spans="1:3" hidden="1" x14ac:dyDescent="0.3">
      <c r="A1093" t="s">
        <v>1372</v>
      </c>
      <c r="B1093" t="str">
        <f>IF(VLOOKUP(A1093,antioxidants!B1079:E4214,4,FALSE)&gt;5.45,"Out",IF(VLOOKUP(A1093,antioxidants!B1079:E4214,4,FALSE)&lt;=-3,"Out","NO"))</f>
        <v>NO</v>
      </c>
    </row>
    <row r="1094" spans="1:3" hidden="1" x14ac:dyDescent="0.3">
      <c r="A1094" t="s">
        <v>1373</v>
      </c>
      <c r="B1094" t="str">
        <f>IF(VLOOKUP(A1094,antioxidants!B1080:E4215,4,FALSE)&gt;5.45,"Out",IF(VLOOKUP(A1094,antioxidants!B1080:E4215,4,FALSE)&lt;=-3,"Out","NO"))</f>
        <v>NO</v>
      </c>
    </row>
    <row r="1095" spans="1:3" x14ac:dyDescent="0.3">
      <c r="A1095" s="4" t="s">
        <v>2557</v>
      </c>
      <c r="B1095" s="4" t="str">
        <f>IF(VLOOKUP(A1095,antioxidants!B1081:E4216,4,FALSE)&gt;5.45,"Out",IF(VLOOKUP(A1095,antioxidants!B1081:E4216,4,FALSE)&lt;=-3,"Out","NO"))</f>
        <v>Out</v>
      </c>
      <c r="C1095" s="4">
        <f>IF(B1095="No","""",(VLOOKUP(A:A,antioxidants!B1081:E4216,4,FALSE)))</f>
        <v>86.22</v>
      </c>
    </row>
    <row r="1096" spans="1:3" hidden="1" x14ac:dyDescent="0.3">
      <c r="A1096" t="s">
        <v>3094</v>
      </c>
      <c r="B1096" t="str">
        <f>IF(VLOOKUP(A1096,antioxidants!B1082:E4217,4,FALSE)&gt;5.45,"Out",IF(VLOOKUP(A1096,antioxidants!B1082:E4217,4,FALSE)&lt;=-3,"Out","NO"))</f>
        <v>NO</v>
      </c>
    </row>
    <row r="1097" spans="1:3" hidden="1" x14ac:dyDescent="0.3">
      <c r="A1097" t="s">
        <v>1641</v>
      </c>
      <c r="B1097" t="str">
        <f>IF(VLOOKUP(A1097,antioxidants!B1083:E4218,4,FALSE)&gt;5.45,"Out",IF(VLOOKUP(A1097,antioxidants!B1083:E4218,4,FALSE)&lt;=-3,"Out","NO"))</f>
        <v>NO</v>
      </c>
    </row>
    <row r="1098" spans="1:3" hidden="1" x14ac:dyDescent="0.3">
      <c r="A1098" t="s">
        <v>1642</v>
      </c>
      <c r="B1098" t="str">
        <f>IF(VLOOKUP(A1098,antioxidants!B1084:E4219,4,FALSE)&gt;5.45,"Out",IF(VLOOKUP(A1098,antioxidants!B1084:E4219,4,FALSE)&lt;=-3,"Out","NO"))</f>
        <v>NO</v>
      </c>
    </row>
    <row r="1099" spans="1:3" hidden="1" x14ac:dyDescent="0.3">
      <c r="A1099" t="s">
        <v>2861</v>
      </c>
      <c r="B1099" t="str">
        <f>IF(VLOOKUP(A1099,antioxidants!B1085:E4220,4,FALSE)&gt;5.45,"Out",IF(VLOOKUP(A1099,antioxidants!B1085:E4220,4,FALSE)&lt;=-3,"Out","NO"))</f>
        <v>NO</v>
      </c>
    </row>
    <row r="1100" spans="1:3" hidden="1" x14ac:dyDescent="0.3">
      <c r="A1100" t="s">
        <v>2862</v>
      </c>
      <c r="B1100" t="str">
        <f>IF(VLOOKUP(A1100,antioxidants!B1086:E4221,4,FALSE)&gt;5.45,"Out",IF(VLOOKUP(A1100,antioxidants!B1086:E4221,4,FALSE)&lt;=-3,"Out","NO"))</f>
        <v>NO</v>
      </c>
    </row>
    <row r="1101" spans="1:3" hidden="1" x14ac:dyDescent="0.3">
      <c r="A1101" t="s">
        <v>1867</v>
      </c>
      <c r="B1101" t="str">
        <f>IF(VLOOKUP(A1101,antioxidants!B1087:E4222,4,FALSE)&gt;5.45,"Out",IF(VLOOKUP(A1101,antioxidants!B1087:E4222,4,FALSE)&lt;=-3,"Out","NO"))</f>
        <v>NO</v>
      </c>
    </row>
    <row r="1102" spans="1:3" hidden="1" x14ac:dyDescent="0.3">
      <c r="A1102" t="s">
        <v>1375</v>
      </c>
      <c r="B1102" t="str">
        <f>IF(VLOOKUP(A1102,antioxidants!B1088:E4223,4,FALSE)&gt;5.45,"Out",IF(VLOOKUP(A1102,antioxidants!B1088:E4223,4,FALSE)&lt;=-3,"Out","NO"))</f>
        <v>NO</v>
      </c>
    </row>
    <row r="1103" spans="1:3" hidden="1" x14ac:dyDescent="0.3">
      <c r="A1103" t="s">
        <v>1375</v>
      </c>
      <c r="B1103" t="str">
        <f>IF(VLOOKUP(A1103,antioxidants!B1089:E4224,4,FALSE)&gt;5.45,"Out",IF(VLOOKUP(A1103,antioxidants!B1089:E4224,4,FALSE)&lt;=-3,"Out","NO"))</f>
        <v>NO</v>
      </c>
    </row>
    <row r="1104" spans="1:3" hidden="1" x14ac:dyDescent="0.3">
      <c r="A1104" t="s">
        <v>1377</v>
      </c>
      <c r="B1104" t="str">
        <f>IF(VLOOKUP(A1104,antioxidants!B1090:E4225,4,FALSE)&gt;5.45,"Out",IF(VLOOKUP(A1104,antioxidants!B1090:E4225,4,FALSE)&lt;=-3,"Out","NO"))</f>
        <v>NO</v>
      </c>
    </row>
    <row r="1105" spans="1:2" hidden="1" x14ac:dyDescent="0.3">
      <c r="A1105" t="s">
        <v>1377</v>
      </c>
      <c r="B1105" t="str">
        <f>IF(VLOOKUP(A1105,antioxidants!B1091:E4226,4,FALSE)&gt;5.45,"Out",IF(VLOOKUP(A1105,antioxidants!B1091:E4226,4,FALSE)&lt;=-3,"Out","NO"))</f>
        <v>NO</v>
      </c>
    </row>
    <row r="1106" spans="1:2" hidden="1" x14ac:dyDescent="0.3">
      <c r="A1106" t="s">
        <v>1377</v>
      </c>
      <c r="B1106" t="str">
        <f>IF(VLOOKUP(A1106,antioxidants!B1092:E4227,4,FALSE)&gt;5.45,"Out",IF(VLOOKUP(A1106,antioxidants!B1092:E4227,4,FALSE)&lt;=-3,"Out","NO"))</f>
        <v>NO</v>
      </c>
    </row>
    <row r="1107" spans="1:2" hidden="1" x14ac:dyDescent="0.3">
      <c r="A1107" t="s">
        <v>918</v>
      </c>
      <c r="B1107" t="str">
        <f>IF(VLOOKUP(A1107,antioxidants!B1093:E4228,4,FALSE)&gt;5.45,"Out",IF(VLOOKUP(A1107,antioxidants!B1093:E4228,4,FALSE)&lt;=-3,"Out","NO"))</f>
        <v>NO</v>
      </c>
    </row>
    <row r="1108" spans="1:2" hidden="1" x14ac:dyDescent="0.3">
      <c r="A1108" t="s">
        <v>920</v>
      </c>
      <c r="B1108" t="str">
        <f>IF(VLOOKUP(A1108,antioxidants!B1094:E4229,4,FALSE)&gt;5.45,"Out",IF(VLOOKUP(A1108,antioxidants!B1094:E4229,4,FALSE)&lt;=-3,"Out","NO"))</f>
        <v>NO</v>
      </c>
    </row>
    <row r="1109" spans="1:2" hidden="1" x14ac:dyDescent="0.3">
      <c r="A1109" t="s">
        <v>921</v>
      </c>
      <c r="B1109" t="str">
        <f>IF(VLOOKUP(A1109,antioxidants!B1095:E4230,4,FALSE)&gt;5.45,"Out",IF(VLOOKUP(A1109,antioxidants!B1095:E4230,4,FALSE)&lt;=-3,"Out","NO"))</f>
        <v>NO</v>
      </c>
    </row>
    <row r="1110" spans="1:2" hidden="1" x14ac:dyDescent="0.3">
      <c r="A1110" t="s">
        <v>921</v>
      </c>
      <c r="B1110" t="str">
        <f>IF(VLOOKUP(A1110,antioxidants!B1096:E4231,4,FALSE)&gt;5.45,"Out",IF(VLOOKUP(A1110,antioxidants!B1096:E4231,4,FALSE)&lt;=-3,"Out","NO"))</f>
        <v>NO</v>
      </c>
    </row>
    <row r="1111" spans="1:2" hidden="1" x14ac:dyDescent="0.3">
      <c r="A1111" t="s">
        <v>922</v>
      </c>
      <c r="B1111" t="str">
        <f>IF(VLOOKUP(A1111,antioxidants!B1097:E4232,4,FALSE)&gt;5.45,"Out",IF(VLOOKUP(A1111,antioxidants!B1097:E4232,4,FALSE)&lt;=-3,"Out","NO"))</f>
        <v>NO</v>
      </c>
    </row>
    <row r="1112" spans="1:2" hidden="1" x14ac:dyDescent="0.3">
      <c r="A1112" t="s">
        <v>922</v>
      </c>
      <c r="B1112" t="str">
        <f>IF(VLOOKUP(A1112,antioxidants!B1098:E4233,4,FALSE)&gt;5.45,"Out",IF(VLOOKUP(A1112,antioxidants!B1098:E4233,4,FALSE)&lt;=-3,"Out","NO"))</f>
        <v>NO</v>
      </c>
    </row>
    <row r="1113" spans="1:2" hidden="1" x14ac:dyDescent="0.3">
      <c r="A1113" t="s">
        <v>922</v>
      </c>
      <c r="B1113" t="str">
        <f>IF(VLOOKUP(A1113,antioxidants!B1099:E4234,4,FALSE)&gt;5.45,"Out",IF(VLOOKUP(A1113,antioxidants!B1099:E4234,4,FALSE)&lt;=-3,"Out","NO"))</f>
        <v>NO</v>
      </c>
    </row>
    <row r="1114" spans="1:2" hidden="1" x14ac:dyDescent="0.3">
      <c r="A1114" t="s">
        <v>923</v>
      </c>
      <c r="B1114" t="str">
        <f>IF(VLOOKUP(A1114,antioxidants!B1100:E4235,4,FALSE)&gt;5.45,"Out",IF(VLOOKUP(A1114,antioxidants!B1100:E4235,4,FALSE)&lt;=-3,"Out","NO"))</f>
        <v>NO</v>
      </c>
    </row>
    <row r="1115" spans="1:2" hidden="1" x14ac:dyDescent="0.3">
      <c r="A1115" t="s">
        <v>924</v>
      </c>
      <c r="B1115" t="str">
        <f>IF(VLOOKUP(A1115,antioxidants!B1101:E4236,4,FALSE)&gt;5.45,"Out",IF(VLOOKUP(A1115,antioxidants!B1101:E4236,4,FALSE)&lt;=-3,"Out","NO"))</f>
        <v>NO</v>
      </c>
    </row>
    <row r="1116" spans="1:2" hidden="1" x14ac:dyDescent="0.3">
      <c r="A1116" t="s">
        <v>925</v>
      </c>
      <c r="B1116" t="str">
        <f>IF(VLOOKUP(A1116,antioxidants!B1102:E4237,4,FALSE)&gt;5.45,"Out",IF(VLOOKUP(A1116,antioxidants!B1102:E4237,4,FALSE)&lt;=-3,"Out","NO"))</f>
        <v>NO</v>
      </c>
    </row>
    <row r="1117" spans="1:2" hidden="1" x14ac:dyDescent="0.3">
      <c r="A1117" t="s">
        <v>925</v>
      </c>
      <c r="B1117" t="str">
        <f>IF(VLOOKUP(A1117,antioxidants!B1103:E4238,4,FALSE)&gt;5.45,"Out",IF(VLOOKUP(A1117,antioxidants!B1103:E4238,4,FALSE)&lt;=-3,"Out","NO"))</f>
        <v>NO</v>
      </c>
    </row>
    <row r="1118" spans="1:2" hidden="1" x14ac:dyDescent="0.3">
      <c r="A1118" t="s">
        <v>925</v>
      </c>
      <c r="B1118" t="str">
        <f>IF(VLOOKUP(A1118,antioxidants!B1104:E4239,4,FALSE)&gt;5.45,"Out",IF(VLOOKUP(A1118,antioxidants!B1104:E4239,4,FALSE)&lt;=-3,"Out","NO"))</f>
        <v>NO</v>
      </c>
    </row>
    <row r="1119" spans="1:2" hidden="1" x14ac:dyDescent="0.3">
      <c r="A1119" t="s">
        <v>1868</v>
      </c>
      <c r="B1119" t="str">
        <f>IF(VLOOKUP(A1119,antioxidants!B1105:E4240,4,FALSE)&gt;5.45,"Out",IF(VLOOKUP(A1119,antioxidants!B1105:E4240,4,FALSE)&lt;=-3,"Out","NO"))</f>
        <v>NO</v>
      </c>
    </row>
    <row r="1120" spans="1:2" hidden="1" x14ac:dyDescent="0.3">
      <c r="A1120" t="s">
        <v>1869</v>
      </c>
      <c r="B1120" t="str">
        <f>IF(VLOOKUP(A1120,antioxidants!B1106:E4241,4,FALSE)&gt;5.45,"Out",IF(VLOOKUP(A1120,antioxidants!B1106:E4241,4,FALSE)&lt;=-3,"Out","NO"))</f>
        <v>NO</v>
      </c>
    </row>
    <row r="1121" spans="1:3" hidden="1" x14ac:dyDescent="0.3">
      <c r="A1121" t="s">
        <v>1870</v>
      </c>
      <c r="B1121" t="str">
        <f>IF(VLOOKUP(A1121,antioxidants!B1107:E4242,4,FALSE)&gt;5.45,"Out",IF(VLOOKUP(A1121,antioxidants!B1107:E4242,4,FALSE)&lt;=-3,"Out","NO"))</f>
        <v>NO</v>
      </c>
    </row>
    <row r="1122" spans="1:3" hidden="1" x14ac:dyDescent="0.3">
      <c r="A1122" t="s">
        <v>1378</v>
      </c>
      <c r="B1122" t="str">
        <f>IF(VLOOKUP(A1122,antioxidants!B1108:E4243,4,FALSE)&gt;5.45,"Out",IF(VLOOKUP(A1122,antioxidants!B1108:E4243,4,FALSE)&lt;=-3,"Out","NO"))</f>
        <v>NO</v>
      </c>
    </row>
    <row r="1123" spans="1:3" hidden="1" x14ac:dyDescent="0.3">
      <c r="A1123" t="s">
        <v>1380</v>
      </c>
      <c r="B1123" t="str">
        <f>IF(VLOOKUP(A1123,antioxidants!B1109:E4244,4,FALSE)&gt;5.45,"Out",IF(VLOOKUP(A1123,antioxidants!B1109:E4244,4,FALSE)&lt;=-3,"Out","NO"))</f>
        <v>NO</v>
      </c>
    </row>
    <row r="1124" spans="1:3" hidden="1" x14ac:dyDescent="0.3">
      <c r="A1124" t="s">
        <v>1380</v>
      </c>
      <c r="B1124" t="str">
        <f>IF(VLOOKUP(A1124,antioxidants!B1110:E4245,4,FALSE)&gt;5.45,"Out",IF(VLOOKUP(A1124,antioxidants!B1110:E4245,4,FALSE)&lt;=-3,"Out","NO"))</f>
        <v>NO</v>
      </c>
    </row>
    <row r="1125" spans="1:3" hidden="1" x14ac:dyDescent="0.3">
      <c r="A1125" t="s">
        <v>96</v>
      </c>
      <c r="B1125" t="str">
        <f>IF(VLOOKUP(A1125,antioxidants!B1111:E4246,4,FALSE)&gt;5.45,"Out",IF(VLOOKUP(A1125,antioxidants!B1111:E4246,4,FALSE)&lt;=-3,"Out","NO"))</f>
        <v>NO</v>
      </c>
    </row>
    <row r="1126" spans="1:3" hidden="1" x14ac:dyDescent="0.3">
      <c r="A1126" t="s">
        <v>97</v>
      </c>
      <c r="B1126" t="str">
        <f>IF(VLOOKUP(A1126,antioxidants!B1112:E4247,4,FALSE)&gt;5.45,"Out",IF(VLOOKUP(A1126,antioxidants!B1112:E4247,4,FALSE)&lt;=-3,"Out","NO"))</f>
        <v>NO</v>
      </c>
    </row>
    <row r="1127" spans="1:3" hidden="1" x14ac:dyDescent="0.3">
      <c r="A1127" t="s">
        <v>98</v>
      </c>
      <c r="B1127" t="str">
        <f>IF(VLOOKUP(A1127,antioxidants!B1113:E4248,4,FALSE)&gt;5.45,"Out",IF(VLOOKUP(A1127,antioxidants!B1113:E4248,4,FALSE)&lt;=-3,"Out","NO"))</f>
        <v>NO</v>
      </c>
    </row>
    <row r="1128" spans="1:3" x14ac:dyDescent="0.3">
      <c r="A1128" s="4" t="s">
        <v>99</v>
      </c>
      <c r="B1128" s="4" t="str">
        <f>IF(VLOOKUP(A1128,antioxidants!B1114:E4249,4,FALSE)&gt;5.45,"Out",IF(VLOOKUP(A1128,antioxidants!B1114:E4249,4,FALSE)&lt;=-3,"Out","NO"))</f>
        <v>Out</v>
      </c>
      <c r="C1128" s="4">
        <f>IF(B1128="No","""",(VLOOKUP(A:A,antioxidants!B1114:E4249,4,FALSE)))</f>
        <v>6.31</v>
      </c>
    </row>
    <row r="1129" spans="1:3" hidden="1" x14ac:dyDescent="0.3">
      <c r="A1129" t="s">
        <v>287</v>
      </c>
      <c r="B1129" t="str">
        <f>IF(VLOOKUP(A1129,antioxidants!B1115:E4250,4,FALSE)&gt;5.45,"Out",IF(VLOOKUP(A1129,antioxidants!B1115:E4250,4,FALSE)&lt;=-3,"Out","NO"))</f>
        <v>NO</v>
      </c>
    </row>
    <row r="1130" spans="1:3" hidden="1" x14ac:dyDescent="0.3">
      <c r="A1130" t="s">
        <v>288</v>
      </c>
      <c r="B1130" t="str">
        <f>IF(VLOOKUP(A1130,antioxidants!B1116:E4251,4,FALSE)&gt;5.45,"Out",IF(VLOOKUP(A1130,antioxidants!B1116:E4251,4,FALSE)&lt;=-3,"Out","NO"))</f>
        <v>NO</v>
      </c>
    </row>
    <row r="1131" spans="1:3" hidden="1" x14ac:dyDescent="0.3">
      <c r="A1131" t="s">
        <v>536</v>
      </c>
      <c r="B1131" t="str">
        <f>IF(VLOOKUP(A1131,antioxidants!B1117:E4252,4,FALSE)&gt;5.45,"Out",IF(VLOOKUP(A1131,antioxidants!B1117:E4252,4,FALSE)&lt;=-3,"Out","NO"))</f>
        <v>NO</v>
      </c>
    </row>
    <row r="1132" spans="1:3" x14ac:dyDescent="0.3">
      <c r="A1132" s="4" t="s">
        <v>2558</v>
      </c>
      <c r="B1132" s="4" t="str">
        <f>IF(VLOOKUP(A1132,antioxidants!B1118:E4253,4,FALSE)&gt;5.45,"Out",IF(VLOOKUP(A1132,antioxidants!B1118:E4253,4,FALSE)&lt;=-3,"Out","NO"))</f>
        <v>Out</v>
      </c>
      <c r="C1132" s="4">
        <f>IF(B1132="No","""",(VLOOKUP(A:A,antioxidants!B1118:E4253,4,FALSE)))</f>
        <v>27.98</v>
      </c>
    </row>
    <row r="1133" spans="1:3" hidden="1" x14ac:dyDescent="0.3">
      <c r="A1133" t="s">
        <v>1381</v>
      </c>
      <c r="B1133" t="str">
        <f>IF(VLOOKUP(A1133,antioxidants!B1119:E4254,4,FALSE)&gt;5.45,"Out",IF(VLOOKUP(A1133,antioxidants!B1119:E4254,4,FALSE)&lt;=-3,"Out","NO"))</f>
        <v>NO</v>
      </c>
    </row>
    <row r="1134" spans="1:3" hidden="1" x14ac:dyDescent="0.3">
      <c r="A1134" t="s">
        <v>1381</v>
      </c>
      <c r="B1134" t="str">
        <f>IF(VLOOKUP(A1134,antioxidants!B1120:E4255,4,FALSE)&gt;5.45,"Out",IF(VLOOKUP(A1134,antioxidants!B1120:E4255,4,FALSE)&lt;=-3,"Out","NO"))</f>
        <v>NO</v>
      </c>
    </row>
    <row r="1135" spans="1:3" hidden="1" x14ac:dyDescent="0.3">
      <c r="A1135" t="s">
        <v>1382</v>
      </c>
      <c r="B1135" t="str">
        <f>IF(VLOOKUP(A1135,antioxidants!B1121:E4256,4,FALSE)&gt;5.45,"Out",IF(VLOOKUP(A1135,antioxidants!B1121:E4256,4,FALSE)&lt;=-3,"Out","NO"))</f>
        <v>NO</v>
      </c>
    </row>
    <row r="1136" spans="1:3" hidden="1" x14ac:dyDescent="0.3">
      <c r="A1136" t="s">
        <v>1382</v>
      </c>
      <c r="B1136" t="str">
        <f>IF(VLOOKUP(A1136,antioxidants!B1122:E4257,4,FALSE)&gt;5.45,"Out",IF(VLOOKUP(A1136,antioxidants!B1122:E4257,4,FALSE)&lt;=-3,"Out","NO"))</f>
        <v>NO</v>
      </c>
    </row>
    <row r="1137" spans="1:3" hidden="1" x14ac:dyDescent="0.3">
      <c r="A1137" t="s">
        <v>1383</v>
      </c>
      <c r="B1137" t="str">
        <f>IF(VLOOKUP(A1137,antioxidants!B1123:E4258,4,FALSE)&gt;5.45,"Out",IF(VLOOKUP(A1137,antioxidants!B1123:E4258,4,FALSE)&lt;=-3,"Out","NO"))</f>
        <v>NO</v>
      </c>
    </row>
    <row r="1138" spans="1:3" hidden="1" x14ac:dyDescent="0.3">
      <c r="A1138" t="s">
        <v>1383</v>
      </c>
      <c r="B1138" t="str">
        <f>IF(VLOOKUP(A1138,antioxidants!B1124:E4259,4,FALSE)&gt;5.45,"Out",IF(VLOOKUP(A1138,antioxidants!B1124:E4259,4,FALSE)&lt;=-3,"Out","NO"))</f>
        <v>NO</v>
      </c>
    </row>
    <row r="1139" spans="1:3" hidden="1" x14ac:dyDescent="0.3">
      <c r="A1139" t="s">
        <v>1384</v>
      </c>
      <c r="B1139" t="str">
        <f>IF(VLOOKUP(A1139,antioxidants!B1125:E4260,4,FALSE)&gt;5.45,"Out",IF(VLOOKUP(A1139,antioxidants!B1125:E4260,4,FALSE)&lt;=-3,"Out","NO"))</f>
        <v>NO</v>
      </c>
    </row>
    <row r="1140" spans="1:3" hidden="1" x14ac:dyDescent="0.3">
      <c r="A1140" t="s">
        <v>1384</v>
      </c>
      <c r="B1140" t="str">
        <f>IF(VLOOKUP(A1140,antioxidants!B1126:E4261,4,FALSE)&gt;5.45,"Out",IF(VLOOKUP(A1140,antioxidants!B1126:E4261,4,FALSE)&lt;=-3,"Out","NO"))</f>
        <v>NO</v>
      </c>
    </row>
    <row r="1141" spans="1:3" x14ac:dyDescent="0.3">
      <c r="A1141" s="4" t="s">
        <v>2559</v>
      </c>
      <c r="B1141" s="4" t="str">
        <f>IF(VLOOKUP(A1141,antioxidants!B1127:E4262,4,FALSE)&gt;5.45,"Out",IF(VLOOKUP(A1141,antioxidants!B1127:E4262,4,FALSE)&lt;=-3,"Out","NO"))</f>
        <v>Out</v>
      </c>
      <c r="C1141" s="4">
        <f>IF(B1141="No","""",(VLOOKUP(A:A,antioxidants!B1127:E4262,4,FALSE)))</f>
        <v>43.31</v>
      </c>
    </row>
    <row r="1142" spans="1:3" x14ac:dyDescent="0.3">
      <c r="A1142" s="4" t="s">
        <v>2559</v>
      </c>
      <c r="B1142" s="4" t="str">
        <f>IF(VLOOKUP(A1142,antioxidants!B1128:E4263,4,FALSE)&gt;5.45,"Out",IF(VLOOKUP(A1142,antioxidants!B1128:E4263,4,FALSE)&lt;=-3,"Out","NO"))</f>
        <v>Out</v>
      </c>
      <c r="C1142" s="4">
        <f>IF(B1142="No","""",(VLOOKUP(A:A,antioxidants!B1128:E4263,4,FALSE)))</f>
        <v>13.63</v>
      </c>
    </row>
    <row r="1143" spans="1:3" x14ac:dyDescent="0.3">
      <c r="A1143" s="4" t="s">
        <v>2560</v>
      </c>
      <c r="B1143" s="4" t="str">
        <f>IF(VLOOKUP(A1143,antioxidants!B1129:E4264,4,FALSE)&gt;5.45,"Out",IF(VLOOKUP(A1143,antioxidants!B1129:E4264,4,FALSE)&lt;=-3,"Out","NO"))</f>
        <v>Out</v>
      </c>
      <c r="C1143" s="4">
        <f>IF(B1143="No","""",(VLOOKUP(A:A,antioxidants!B1129:E4264,4,FALSE)))</f>
        <v>43.22</v>
      </c>
    </row>
    <row r="1144" spans="1:3" x14ac:dyDescent="0.3">
      <c r="A1144" s="4" t="s">
        <v>2561</v>
      </c>
      <c r="B1144" s="4" t="str">
        <f>IF(VLOOKUP(A1144,antioxidants!B1130:E4265,4,FALSE)&gt;5.45,"Out",IF(VLOOKUP(A1144,antioxidants!B1130:E4265,4,FALSE)&lt;=-3,"Out","NO"))</f>
        <v>Out</v>
      </c>
      <c r="C1144" s="4">
        <f>IF(B1144="No","""",(VLOOKUP(A:A,antioxidants!B1130:E4265,4,FALSE)))</f>
        <v>44.75</v>
      </c>
    </row>
    <row r="1145" spans="1:3" x14ac:dyDescent="0.3">
      <c r="A1145" s="4" t="s">
        <v>1538</v>
      </c>
      <c r="B1145" s="4" t="str">
        <f>IF(VLOOKUP(A1145,antioxidants!B1131:E4266,4,FALSE)&gt;5.45,"Out",IF(VLOOKUP(A1145,antioxidants!B1131:E4266,4,FALSE)&lt;=-3,"Out","NO"))</f>
        <v>Out</v>
      </c>
      <c r="C1145" s="4">
        <f>IF(B1145="No","""",(VLOOKUP(A:A,antioxidants!B1131:E4266,4,FALSE)))</f>
        <v>47.3</v>
      </c>
    </row>
    <row r="1146" spans="1:3" x14ac:dyDescent="0.3">
      <c r="A1146" s="4" t="s">
        <v>2562</v>
      </c>
      <c r="B1146" s="4" t="str">
        <f>IF(VLOOKUP(A1146,antioxidants!B1132:E4267,4,FALSE)&gt;5.45,"Out",IF(VLOOKUP(A1146,antioxidants!B1132:E4267,4,FALSE)&lt;=-3,"Out","NO"))</f>
        <v>Out</v>
      </c>
      <c r="C1146" s="4">
        <f>IF(B1146="No","""",(VLOOKUP(A:A,antioxidants!B1132:E4267,4,FALSE)))</f>
        <v>28.43</v>
      </c>
    </row>
    <row r="1147" spans="1:3" x14ac:dyDescent="0.3">
      <c r="A1147" s="4" t="s">
        <v>2563</v>
      </c>
      <c r="B1147" s="4" t="str">
        <f>IF(VLOOKUP(A1147,antioxidants!B1133:E4268,4,FALSE)&gt;5.45,"Out",IF(VLOOKUP(A1147,antioxidants!B1133:E4268,4,FALSE)&lt;=-3,"Out","NO"))</f>
        <v>Out</v>
      </c>
      <c r="C1147" s="4">
        <f>IF(B1147="No","""",(VLOOKUP(A:A,antioxidants!B1133:E4268,4,FALSE)))</f>
        <v>10.199999999999999</v>
      </c>
    </row>
    <row r="1148" spans="1:3" hidden="1" x14ac:dyDescent="0.3">
      <c r="A1148" t="s">
        <v>2863</v>
      </c>
      <c r="B1148" t="str">
        <f>IF(VLOOKUP(A1148,antioxidants!B1134:E4269,4,FALSE)&gt;5.45,"Out",IF(VLOOKUP(A1148,antioxidants!B1134:E4269,4,FALSE)&lt;=-3,"Out","NO"))</f>
        <v>NO</v>
      </c>
    </row>
    <row r="1149" spans="1:3" x14ac:dyDescent="0.3">
      <c r="A1149" s="4" t="s">
        <v>2564</v>
      </c>
      <c r="B1149" s="4" t="str">
        <f>IF(VLOOKUP(A1149,antioxidants!B1135:E4270,4,FALSE)&gt;5.45,"Out",IF(VLOOKUP(A1149,antioxidants!B1135:E4270,4,FALSE)&lt;=-3,"Out","NO"))</f>
        <v>Out</v>
      </c>
      <c r="C1149" s="4">
        <f>IF(B1149="No","""",(VLOOKUP(A:A,antioxidants!B1135:E4270,4,FALSE)))</f>
        <v>18.91</v>
      </c>
    </row>
    <row r="1150" spans="1:3" x14ac:dyDescent="0.3">
      <c r="A1150" s="4" t="s">
        <v>2565</v>
      </c>
      <c r="B1150" s="4" t="str">
        <f>IF(VLOOKUP(A1150,antioxidants!B1136:E4271,4,FALSE)&gt;5.45,"Out",IF(VLOOKUP(A1150,antioxidants!B1136:E4271,4,FALSE)&lt;=-3,"Out","NO"))</f>
        <v>Out</v>
      </c>
      <c r="C1150" s="4">
        <f>IF(B1150="No","""",(VLOOKUP(A:A,antioxidants!B1136:E4271,4,FALSE)))</f>
        <v>5.84</v>
      </c>
    </row>
    <row r="1151" spans="1:3" hidden="1" x14ac:dyDescent="0.3">
      <c r="A1151" t="s">
        <v>2566</v>
      </c>
      <c r="B1151" t="str">
        <f>IF(VLOOKUP(A1151,antioxidants!B1137:E4272,4,FALSE)&gt;5.45,"Out",IF(VLOOKUP(A1151,antioxidants!B1137:E4272,4,FALSE)&lt;=-3,"Out","NO"))</f>
        <v>NO</v>
      </c>
    </row>
    <row r="1152" spans="1:3" hidden="1" x14ac:dyDescent="0.3">
      <c r="A1152" t="s">
        <v>2567</v>
      </c>
      <c r="B1152" t="str">
        <f>IF(VLOOKUP(A1152,antioxidants!B1138:E4273,4,FALSE)&gt;5.45,"Out",IF(VLOOKUP(A1152,antioxidants!B1138:E4273,4,FALSE)&lt;=-3,"Out","NO"))</f>
        <v>NO</v>
      </c>
    </row>
    <row r="1153" spans="1:3" hidden="1" x14ac:dyDescent="0.3">
      <c r="A1153" t="s">
        <v>537</v>
      </c>
      <c r="B1153" t="str">
        <f>IF(VLOOKUP(A1153,antioxidants!B1139:E4274,4,FALSE)&gt;5.45,"Out",IF(VLOOKUP(A1153,antioxidants!B1139:E4274,4,FALSE)&lt;=-3,"Out","NO"))</f>
        <v>NO</v>
      </c>
    </row>
    <row r="1154" spans="1:3" x14ac:dyDescent="0.3">
      <c r="A1154" s="4" t="s">
        <v>2568</v>
      </c>
      <c r="B1154" s="4" t="str">
        <f>IF(VLOOKUP(A1154,antioxidants!B1140:E4275,4,FALSE)&gt;5.45,"Out",IF(VLOOKUP(A1154,antioxidants!B1140:E4275,4,FALSE)&lt;=-3,"Out","NO"))</f>
        <v>Out</v>
      </c>
      <c r="C1154" s="4">
        <f>IF(B1154="No","""",(VLOOKUP(A:A,antioxidants!B1140:E4275,4,FALSE)))</f>
        <v>17.510000000000002</v>
      </c>
    </row>
    <row r="1155" spans="1:3" x14ac:dyDescent="0.3">
      <c r="A1155" s="4" t="s">
        <v>2569</v>
      </c>
      <c r="B1155" s="4" t="str">
        <f>IF(VLOOKUP(A1155,antioxidants!B1141:E4276,4,FALSE)&gt;5.45,"Out",IF(VLOOKUP(A1155,antioxidants!B1141:E4276,4,FALSE)&lt;=-3,"Out","NO"))</f>
        <v>Out</v>
      </c>
      <c r="C1155" s="4">
        <f>IF(B1155="No","""",(VLOOKUP(A:A,antioxidants!B1141:E4276,4,FALSE)))</f>
        <v>28.15</v>
      </c>
    </row>
    <row r="1156" spans="1:3" x14ac:dyDescent="0.3">
      <c r="A1156" s="4" t="s">
        <v>2570</v>
      </c>
      <c r="B1156" s="4" t="str">
        <f>IF(VLOOKUP(A1156,antioxidants!B1142:E4277,4,FALSE)&gt;5.45,"Out",IF(VLOOKUP(A1156,antioxidants!B1142:E4277,4,FALSE)&lt;=-3,"Out","NO"))</f>
        <v>Out</v>
      </c>
      <c r="C1156" s="4">
        <f>IF(B1156="No","""",(VLOOKUP(A:A,antioxidants!B1142:E4277,4,FALSE)))</f>
        <v>9.41</v>
      </c>
    </row>
    <row r="1157" spans="1:3" x14ac:dyDescent="0.3">
      <c r="A1157" s="4" t="s">
        <v>2571</v>
      </c>
      <c r="B1157" s="4" t="str">
        <f>IF(VLOOKUP(A1157,antioxidants!B1143:E4278,4,FALSE)&gt;5.45,"Out",IF(VLOOKUP(A1157,antioxidants!B1143:E4278,4,FALSE)&lt;=-3,"Out","NO"))</f>
        <v>Out</v>
      </c>
      <c r="C1157" s="4">
        <f>IF(B1157="No","""",(VLOOKUP(A:A,antioxidants!B1143:E4278,4,FALSE)))</f>
        <v>10.15</v>
      </c>
    </row>
    <row r="1158" spans="1:3" hidden="1" x14ac:dyDescent="0.3">
      <c r="A1158" t="s">
        <v>1051</v>
      </c>
      <c r="B1158" t="str">
        <f>IF(VLOOKUP(A1158,antioxidants!B1144:E4279,4,FALSE)&gt;5.45,"Out",IF(VLOOKUP(A1158,antioxidants!B1144:E4279,4,FALSE)&lt;=-3,"Out","NO"))</f>
        <v>NO</v>
      </c>
    </row>
    <row r="1159" spans="1:3" hidden="1" x14ac:dyDescent="0.3">
      <c r="A1159" t="s">
        <v>1051</v>
      </c>
      <c r="B1159" t="str">
        <f>IF(VLOOKUP(A1159,antioxidants!B1145:E4280,4,FALSE)&gt;5.45,"Out",IF(VLOOKUP(A1159,antioxidants!B1145:E4280,4,FALSE)&lt;=-3,"Out","NO"))</f>
        <v>NO</v>
      </c>
    </row>
    <row r="1160" spans="1:3" hidden="1" x14ac:dyDescent="0.3">
      <c r="A1160" t="s">
        <v>1052</v>
      </c>
      <c r="B1160" t="str">
        <f>IF(VLOOKUP(A1160,antioxidants!B1146:E4281,4,FALSE)&gt;5.45,"Out",IF(VLOOKUP(A1160,antioxidants!B1146:E4281,4,FALSE)&lt;=-3,"Out","NO"))</f>
        <v>NO</v>
      </c>
    </row>
    <row r="1161" spans="1:3" hidden="1" x14ac:dyDescent="0.3">
      <c r="A1161" t="s">
        <v>1052</v>
      </c>
      <c r="B1161" t="str">
        <f>IF(VLOOKUP(A1161,antioxidants!B1147:E4282,4,FALSE)&gt;5.45,"Out",IF(VLOOKUP(A1161,antioxidants!B1147:E4282,4,FALSE)&lt;=-3,"Out","NO"))</f>
        <v>NO</v>
      </c>
    </row>
    <row r="1162" spans="1:3" hidden="1" x14ac:dyDescent="0.3">
      <c r="A1162" t="s">
        <v>1052</v>
      </c>
      <c r="B1162" t="str">
        <f>IF(VLOOKUP(A1162,antioxidants!B1148:E4283,4,FALSE)&gt;5.45,"Out",IF(VLOOKUP(A1162,antioxidants!B1148:E4283,4,FALSE)&lt;=-3,"Out","NO"))</f>
        <v>NO</v>
      </c>
    </row>
    <row r="1163" spans="1:3" hidden="1" x14ac:dyDescent="0.3">
      <c r="A1163" t="s">
        <v>1052</v>
      </c>
      <c r="B1163" t="str">
        <f>IF(VLOOKUP(A1163,antioxidants!B1149:E4284,4,FALSE)&gt;5.45,"Out",IF(VLOOKUP(A1163,antioxidants!B1149:E4284,4,FALSE)&lt;=-3,"Out","NO"))</f>
        <v>NO</v>
      </c>
    </row>
    <row r="1164" spans="1:3" hidden="1" x14ac:dyDescent="0.3">
      <c r="A1164" t="s">
        <v>1056</v>
      </c>
      <c r="B1164" t="str">
        <f>IF(VLOOKUP(A1164,antioxidants!B1150:E4285,4,FALSE)&gt;5.45,"Out",IF(VLOOKUP(A1164,antioxidants!B1150:E4285,4,FALSE)&lt;=-3,"Out","NO"))</f>
        <v>NO</v>
      </c>
    </row>
    <row r="1165" spans="1:3" hidden="1" x14ac:dyDescent="0.3">
      <c r="A1165" t="s">
        <v>1057</v>
      </c>
      <c r="B1165" t="str">
        <f>IF(VLOOKUP(A1165,antioxidants!B1151:E4286,4,FALSE)&gt;5.45,"Out",IF(VLOOKUP(A1165,antioxidants!B1151:E4286,4,FALSE)&lt;=-3,"Out","NO"))</f>
        <v>NO</v>
      </c>
    </row>
    <row r="1166" spans="1:3" x14ac:dyDescent="0.3">
      <c r="A1166" s="4" t="s">
        <v>2572</v>
      </c>
      <c r="B1166" s="4" t="str">
        <f>IF(VLOOKUP(A1166,antioxidants!B1152:E4287,4,FALSE)&gt;5.45,"Out",IF(VLOOKUP(A1166,antioxidants!B1152:E4287,4,FALSE)&lt;=-3,"Out","NO"))</f>
        <v>Out</v>
      </c>
      <c r="C1166" s="4">
        <f>IF(B1166="No","""",(VLOOKUP(A:A,antioxidants!B1152:E4287,4,FALSE)))</f>
        <v>8.69</v>
      </c>
    </row>
    <row r="1167" spans="1:3" hidden="1" x14ac:dyDescent="0.3">
      <c r="A1167" t="s">
        <v>1871</v>
      </c>
      <c r="B1167" t="str">
        <f>IF(VLOOKUP(A1167,antioxidants!B1153:E4288,4,FALSE)&gt;5.45,"Out",IF(VLOOKUP(A1167,antioxidants!B1153:E4288,4,FALSE)&lt;=-3,"Out","NO"))</f>
        <v>NO</v>
      </c>
    </row>
    <row r="1168" spans="1:3" x14ac:dyDescent="0.3">
      <c r="A1168" s="4" t="s">
        <v>2573</v>
      </c>
      <c r="B1168" s="4" t="str">
        <f>IF(VLOOKUP(A1168,antioxidants!B1154:E4289,4,FALSE)&gt;5.45,"Out",IF(VLOOKUP(A1168,antioxidants!B1154:E4289,4,FALSE)&lt;=-3,"Out","NO"))</f>
        <v>Out</v>
      </c>
      <c r="C1168" s="4">
        <f>IF(B1168="No","""",(VLOOKUP(A:A,antioxidants!B1154:E4289,4,FALSE)))</f>
        <v>10.58</v>
      </c>
    </row>
    <row r="1169" spans="1:2" hidden="1" x14ac:dyDescent="0.3">
      <c r="A1169" t="s">
        <v>972</v>
      </c>
      <c r="B1169" t="str">
        <f>IF(VLOOKUP(A1169,antioxidants!B1155:E4290,4,FALSE)&gt;5.45,"Out",IF(VLOOKUP(A1169,antioxidants!B1155:E4290,4,FALSE)&lt;=-3,"Out","NO"))</f>
        <v>NO</v>
      </c>
    </row>
    <row r="1170" spans="1:2" hidden="1" x14ac:dyDescent="0.3">
      <c r="A1170" t="s">
        <v>974</v>
      </c>
      <c r="B1170" t="str">
        <f>IF(VLOOKUP(A1170,antioxidants!B1156:E4291,4,FALSE)&gt;5.45,"Out",IF(VLOOKUP(A1170,antioxidants!B1156:E4291,4,FALSE)&lt;=-3,"Out","NO"))</f>
        <v>NO</v>
      </c>
    </row>
    <row r="1171" spans="1:2" hidden="1" x14ac:dyDescent="0.3">
      <c r="A1171" t="s">
        <v>976</v>
      </c>
      <c r="B1171" t="str">
        <f>IF(VLOOKUP(A1171,antioxidants!B1157:E4292,4,FALSE)&gt;5.45,"Out",IF(VLOOKUP(A1171,antioxidants!B1157:E4292,4,FALSE)&lt;=-3,"Out","NO"))</f>
        <v>NO</v>
      </c>
    </row>
    <row r="1172" spans="1:2" hidden="1" x14ac:dyDescent="0.3">
      <c r="A1172" t="s">
        <v>977</v>
      </c>
      <c r="B1172" t="str">
        <f>IF(VLOOKUP(A1172,antioxidants!B1158:E4293,4,FALSE)&gt;5.45,"Out",IF(VLOOKUP(A1172,antioxidants!B1158:E4293,4,FALSE)&lt;=-3,"Out","NO"))</f>
        <v>NO</v>
      </c>
    </row>
    <row r="1173" spans="1:2" hidden="1" x14ac:dyDescent="0.3">
      <c r="A1173" t="s">
        <v>979</v>
      </c>
      <c r="B1173" t="str">
        <f>IF(VLOOKUP(A1173,antioxidants!B1159:E4294,4,FALSE)&gt;5.45,"Out",IF(VLOOKUP(A1173,antioxidants!B1159:E4294,4,FALSE)&lt;=-3,"Out","NO"))</f>
        <v>NO</v>
      </c>
    </row>
    <row r="1174" spans="1:2" hidden="1" x14ac:dyDescent="0.3">
      <c r="A1174" t="s">
        <v>980</v>
      </c>
      <c r="B1174" t="str">
        <f>IF(VLOOKUP(A1174,antioxidants!B1160:E4295,4,FALSE)&gt;5.45,"Out",IF(VLOOKUP(A1174,antioxidants!B1160:E4295,4,FALSE)&lt;=-3,"Out","NO"))</f>
        <v>NO</v>
      </c>
    </row>
    <row r="1175" spans="1:2" hidden="1" x14ac:dyDescent="0.3">
      <c r="A1175" t="s">
        <v>538</v>
      </c>
      <c r="B1175" t="str">
        <f>IF(VLOOKUP(A1175,antioxidants!B1161:E4296,4,FALSE)&gt;5.45,"Out",IF(VLOOKUP(A1175,antioxidants!B1161:E4296,4,FALSE)&lt;=-3,"Out","NO"))</f>
        <v>NO</v>
      </c>
    </row>
    <row r="1176" spans="1:2" hidden="1" x14ac:dyDescent="0.3">
      <c r="A1176" t="s">
        <v>539</v>
      </c>
      <c r="B1176" t="str">
        <f>IF(VLOOKUP(A1176,antioxidants!B1162:E4297,4,FALSE)&gt;5.45,"Out",IF(VLOOKUP(A1176,antioxidants!B1162:E4297,4,FALSE)&lt;=-3,"Out","NO"))</f>
        <v>NO</v>
      </c>
    </row>
    <row r="1177" spans="1:2" hidden="1" x14ac:dyDescent="0.3">
      <c r="A1177" t="s">
        <v>1644</v>
      </c>
      <c r="B1177" t="str">
        <f>IF(VLOOKUP(A1177,antioxidants!B1163:E4298,4,FALSE)&gt;5.45,"Out",IF(VLOOKUP(A1177,antioxidants!B1163:E4298,4,FALSE)&lt;=-3,"Out","NO"))</f>
        <v>NO</v>
      </c>
    </row>
    <row r="1178" spans="1:2" hidden="1" x14ac:dyDescent="0.3">
      <c r="A1178" t="s">
        <v>2000</v>
      </c>
      <c r="B1178" t="str">
        <f>IF(VLOOKUP(A1178,antioxidants!B1164:E4299,4,FALSE)&gt;5.45,"Out",IF(VLOOKUP(A1178,antioxidants!B1164:E4299,4,FALSE)&lt;=-3,"Out","NO"))</f>
        <v>NO</v>
      </c>
    </row>
    <row r="1179" spans="1:2" hidden="1" x14ac:dyDescent="0.3">
      <c r="A1179" t="s">
        <v>2001</v>
      </c>
      <c r="B1179" t="str">
        <f>IF(VLOOKUP(A1179,antioxidants!B1165:E4300,4,FALSE)&gt;5.45,"Out",IF(VLOOKUP(A1179,antioxidants!B1165:E4300,4,FALSE)&lt;=-3,"Out","NO"))</f>
        <v>NO</v>
      </c>
    </row>
    <row r="1180" spans="1:2" hidden="1" x14ac:dyDescent="0.3">
      <c r="A1180" t="s">
        <v>2002</v>
      </c>
      <c r="B1180" t="str">
        <f>IF(VLOOKUP(A1180,antioxidants!B1166:E4301,4,FALSE)&gt;5.45,"Out",IF(VLOOKUP(A1180,antioxidants!B1166:E4301,4,FALSE)&lt;=-3,"Out","NO"))</f>
        <v>NO</v>
      </c>
    </row>
    <row r="1181" spans="1:2" hidden="1" x14ac:dyDescent="0.3">
      <c r="A1181" t="s">
        <v>1386</v>
      </c>
      <c r="B1181" t="str">
        <f>IF(VLOOKUP(A1181,antioxidants!B1167:E4302,4,FALSE)&gt;5.45,"Out",IF(VLOOKUP(A1181,antioxidants!B1167:E4302,4,FALSE)&lt;=-3,"Out","NO"))</f>
        <v>NO</v>
      </c>
    </row>
    <row r="1182" spans="1:2" hidden="1" x14ac:dyDescent="0.3">
      <c r="A1182" t="s">
        <v>1386</v>
      </c>
      <c r="B1182" t="str">
        <f>IF(VLOOKUP(A1182,antioxidants!B1168:E4303,4,FALSE)&gt;5.45,"Out",IF(VLOOKUP(A1182,antioxidants!B1168:E4303,4,FALSE)&lt;=-3,"Out","NO"))</f>
        <v>NO</v>
      </c>
    </row>
    <row r="1183" spans="1:2" hidden="1" x14ac:dyDescent="0.3">
      <c r="A1183" t="s">
        <v>1386</v>
      </c>
      <c r="B1183" t="str">
        <f>IF(VLOOKUP(A1183,antioxidants!B1169:E4304,4,FALSE)&gt;5.45,"Out",IF(VLOOKUP(A1183,antioxidants!B1169:E4304,4,FALSE)&lt;=-3,"Out","NO"))</f>
        <v>NO</v>
      </c>
    </row>
    <row r="1184" spans="1:2" hidden="1" x14ac:dyDescent="0.3">
      <c r="A1184" t="s">
        <v>3095</v>
      </c>
      <c r="B1184" t="str">
        <f>IF(VLOOKUP(A1184,antioxidants!B1170:E4305,4,FALSE)&gt;5.45,"Out",IF(VLOOKUP(A1184,antioxidants!B1170:E4305,4,FALSE)&lt;=-3,"Out","NO"))</f>
        <v>NO</v>
      </c>
    </row>
    <row r="1185" spans="1:3" hidden="1" x14ac:dyDescent="0.3">
      <c r="A1185" t="s">
        <v>1389</v>
      </c>
      <c r="B1185" t="str">
        <f>IF(VLOOKUP(A1185,antioxidants!B1171:E4306,4,FALSE)&gt;5.45,"Out",IF(VLOOKUP(A1185,antioxidants!B1171:E4306,4,FALSE)&lt;=-3,"Out","NO"))</f>
        <v>NO</v>
      </c>
    </row>
    <row r="1186" spans="1:3" x14ac:dyDescent="0.3">
      <c r="A1186" s="4" t="s">
        <v>3097</v>
      </c>
      <c r="B1186" s="4" t="str">
        <f>IF(VLOOKUP(A1186,antioxidants!B1172:E4307,4,FALSE)&gt;5.45,"Out",IF(VLOOKUP(A1186,antioxidants!B1172:E4307,4,FALSE)&lt;=-3,"Out","NO"))</f>
        <v>Out</v>
      </c>
      <c r="C1186" s="4">
        <f>IF(B1186="No","""",(VLOOKUP(A:A,antioxidants!B1172:E4307,4,FALSE)))</f>
        <v>138.54</v>
      </c>
    </row>
    <row r="1187" spans="1:3" hidden="1" x14ac:dyDescent="0.3">
      <c r="A1187" t="s">
        <v>1390</v>
      </c>
      <c r="B1187" t="str">
        <f>IF(VLOOKUP(A1187,antioxidants!B1173:E4308,4,FALSE)&gt;5.45,"Out",IF(VLOOKUP(A1187,antioxidants!B1173:E4308,4,FALSE)&lt;=-3,"Out","NO"))</f>
        <v>NO</v>
      </c>
    </row>
    <row r="1188" spans="1:3" hidden="1" x14ac:dyDescent="0.3">
      <c r="A1188" t="s">
        <v>1391</v>
      </c>
      <c r="B1188" t="str">
        <f>IF(VLOOKUP(A1188,antioxidants!B1174:E4309,4,FALSE)&gt;5.45,"Out",IF(VLOOKUP(A1188,antioxidants!B1174:E4309,4,FALSE)&lt;=-3,"Out","NO"))</f>
        <v>NO</v>
      </c>
    </row>
    <row r="1189" spans="1:3" hidden="1" x14ac:dyDescent="0.3">
      <c r="A1189" t="s">
        <v>2865</v>
      </c>
      <c r="B1189" t="str">
        <f>IF(VLOOKUP(A1189,antioxidants!B1175:E4310,4,FALSE)&gt;5.45,"Out",IF(VLOOKUP(A1189,antioxidants!B1175:E4310,4,FALSE)&lt;=-3,"Out","NO"))</f>
        <v>NO</v>
      </c>
    </row>
    <row r="1190" spans="1:3" hidden="1" x14ac:dyDescent="0.3">
      <c r="A1190" t="s">
        <v>2866</v>
      </c>
      <c r="B1190" t="str">
        <f>IF(VLOOKUP(A1190,antioxidants!B1176:E4311,4,FALSE)&gt;5.45,"Out",IF(VLOOKUP(A1190,antioxidants!B1176:E4311,4,FALSE)&lt;=-3,"Out","NO"))</f>
        <v>NO</v>
      </c>
    </row>
    <row r="1191" spans="1:3" hidden="1" x14ac:dyDescent="0.3">
      <c r="A1191" t="s">
        <v>2866</v>
      </c>
      <c r="B1191" t="str">
        <f>IF(VLOOKUP(A1191,antioxidants!B1177:E4312,4,FALSE)&gt;5.45,"Out",IF(VLOOKUP(A1191,antioxidants!B1177:E4312,4,FALSE)&lt;=-3,"Out","NO"))</f>
        <v>NO</v>
      </c>
    </row>
    <row r="1192" spans="1:3" hidden="1" x14ac:dyDescent="0.3">
      <c r="A1192" t="s">
        <v>2868</v>
      </c>
      <c r="B1192" t="str">
        <f>IF(VLOOKUP(A1192,antioxidants!B1178:E4313,4,FALSE)&gt;5.45,"Out",IF(VLOOKUP(A1192,antioxidants!B1178:E4313,4,FALSE)&lt;=-3,"Out","NO"))</f>
        <v>NO</v>
      </c>
    </row>
    <row r="1193" spans="1:3" hidden="1" x14ac:dyDescent="0.3">
      <c r="A1193" t="s">
        <v>2868</v>
      </c>
      <c r="B1193" t="str">
        <f>IF(VLOOKUP(A1193,antioxidants!B1179:E4314,4,FALSE)&gt;5.45,"Out",IF(VLOOKUP(A1193,antioxidants!B1179:E4314,4,FALSE)&lt;=-3,"Out","NO"))</f>
        <v>NO</v>
      </c>
    </row>
    <row r="1194" spans="1:3" hidden="1" x14ac:dyDescent="0.3">
      <c r="A1194" t="s">
        <v>2869</v>
      </c>
      <c r="B1194" t="str">
        <f>IF(VLOOKUP(A1194,antioxidants!B1180:E4315,4,FALSE)&gt;5.45,"Out",IF(VLOOKUP(A1194,antioxidants!B1180:E4315,4,FALSE)&lt;=-3,"Out","NO"))</f>
        <v>NO</v>
      </c>
    </row>
    <row r="1195" spans="1:3" hidden="1" x14ac:dyDescent="0.3">
      <c r="A1195" t="s">
        <v>2869</v>
      </c>
      <c r="B1195" t="str">
        <f>IF(VLOOKUP(A1195,antioxidants!B1181:E4316,4,FALSE)&gt;5.45,"Out",IF(VLOOKUP(A1195,antioxidants!B1181:E4316,4,FALSE)&lt;=-3,"Out","NO"))</f>
        <v>NO</v>
      </c>
    </row>
    <row r="1196" spans="1:3" hidden="1" x14ac:dyDescent="0.3">
      <c r="A1196" t="s">
        <v>2870</v>
      </c>
      <c r="B1196" t="str">
        <f>IF(VLOOKUP(A1196,antioxidants!B1182:E4317,4,FALSE)&gt;5.45,"Out",IF(VLOOKUP(A1196,antioxidants!B1182:E4317,4,FALSE)&lt;=-3,"Out","NO"))</f>
        <v>NO</v>
      </c>
    </row>
    <row r="1197" spans="1:3" hidden="1" x14ac:dyDescent="0.3">
      <c r="A1197" t="s">
        <v>2871</v>
      </c>
      <c r="B1197" t="str">
        <f>IF(VLOOKUP(A1197,antioxidants!B1183:E4318,4,FALSE)&gt;5.45,"Out",IF(VLOOKUP(A1197,antioxidants!B1183:E4318,4,FALSE)&lt;=-3,"Out","NO"))</f>
        <v>NO</v>
      </c>
    </row>
    <row r="1198" spans="1:3" hidden="1" x14ac:dyDescent="0.3">
      <c r="A1198" t="s">
        <v>2872</v>
      </c>
      <c r="B1198" t="str">
        <f>IF(VLOOKUP(A1198,antioxidants!B1184:E4319,4,FALSE)&gt;5.45,"Out",IF(VLOOKUP(A1198,antioxidants!B1184:E4319,4,FALSE)&lt;=-3,"Out","NO"))</f>
        <v>NO</v>
      </c>
    </row>
    <row r="1199" spans="1:3" hidden="1" x14ac:dyDescent="0.3">
      <c r="A1199" t="s">
        <v>2873</v>
      </c>
      <c r="B1199" t="str">
        <f>IF(VLOOKUP(A1199,antioxidants!B1185:E4320,4,FALSE)&gt;5.45,"Out",IF(VLOOKUP(A1199,antioxidants!B1185:E4320,4,FALSE)&lt;=-3,"Out","NO"))</f>
        <v>NO</v>
      </c>
    </row>
    <row r="1200" spans="1:3" hidden="1" x14ac:dyDescent="0.3">
      <c r="A1200" t="s">
        <v>2874</v>
      </c>
      <c r="B1200" t="str">
        <f>IF(VLOOKUP(A1200,antioxidants!B1186:E4321,4,FALSE)&gt;5.45,"Out",IF(VLOOKUP(A1200,antioxidants!B1186:E4321,4,FALSE)&lt;=-3,"Out","NO"))</f>
        <v>NO</v>
      </c>
    </row>
    <row r="1201" spans="1:2" hidden="1" x14ac:dyDescent="0.3">
      <c r="A1201" t="s">
        <v>2875</v>
      </c>
      <c r="B1201" t="str">
        <f>IF(VLOOKUP(A1201,antioxidants!B1187:E4322,4,FALSE)&gt;5.45,"Out",IF(VLOOKUP(A1201,antioxidants!B1187:E4322,4,FALSE)&lt;=-3,"Out","NO"))</f>
        <v>NO</v>
      </c>
    </row>
    <row r="1202" spans="1:2" hidden="1" x14ac:dyDescent="0.3">
      <c r="A1202" t="s">
        <v>2876</v>
      </c>
      <c r="B1202" t="str">
        <f>IF(VLOOKUP(A1202,antioxidants!B1188:E4323,4,FALSE)&gt;5.45,"Out",IF(VLOOKUP(A1202,antioxidants!B1188:E4323,4,FALSE)&lt;=-3,"Out","NO"))</f>
        <v>NO</v>
      </c>
    </row>
    <row r="1203" spans="1:2" hidden="1" x14ac:dyDescent="0.3">
      <c r="A1203" t="s">
        <v>2877</v>
      </c>
      <c r="B1203" t="str">
        <f>IF(VLOOKUP(A1203,antioxidants!B1189:E4324,4,FALSE)&gt;5.45,"Out",IF(VLOOKUP(A1203,antioxidants!B1189:E4324,4,FALSE)&lt;=-3,"Out","NO"))</f>
        <v>NO</v>
      </c>
    </row>
    <row r="1204" spans="1:2" hidden="1" x14ac:dyDescent="0.3">
      <c r="A1204" t="s">
        <v>2878</v>
      </c>
      <c r="B1204" t="str">
        <f>IF(VLOOKUP(A1204,antioxidants!B1190:E4325,4,FALSE)&gt;5.45,"Out",IF(VLOOKUP(A1204,antioxidants!B1190:E4325,4,FALSE)&lt;=-3,"Out","NO"))</f>
        <v>NO</v>
      </c>
    </row>
    <row r="1205" spans="1:2" hidden="1" x14ac:dyDescent="0.3">
      <c r="A1205" t="s">
        <v>2879</v>
      </c>
      <c r="B1205" t="str">
        <f>IF(VLOOKUP(A1205,antioxidants!B1191:E4326,4,FALSE)&gt;5.45,"Out",IF(VLOOKUP(A1205,antioxidants!B1191:E4326,4,FALSE)&lt;=-3,"Out","NO"))</f>
        <v>NO</v>
      </c>
    </row>
    <row r="1206" spans="1:2" hidden="1" x14ac:dyDescent="0.3">
      <c r="A1206" t="s">
        <v>2879</v>
      </c>
      <c r="B1206" t="str">
        <f>IF(VLOOKUP(A1206,antioxidants!B1192:E4327,4,FALSE)&gt;5.45,"Out",IF(VLOOKUP(A1206,antioxidants!B1192:E4327,4,FALSE)&lt;=-3,"Out","NO"))</f>
        <v>NO</v>
      </c>
    </row>
    <row r="1207" spans="1:2" hidden="1" x14ac:dyDescent="0.3">
      <c r="A1207" t="s">
        <v>2879</v>
      </c>
      <c r="B1207" t="str">
        <f>IF(VLOOKUP(A1207,antioxidants!B1193:E4328,4,FALSE)&gt;5.45,"Out",IF(VLOOKUP(A1207,antioxidants!B1193:E4328,4,FALSE)&lt;=-3,"Out","NO"))</f>
        <v>NO</v>
      </c>
    </row>
    <row r="1208" spans="1:2" hidden="1" x14ac:dyDescent="0.3">
      <c r="A1208" t="s">
        <v>2879</v>
      </c>
      <c r="B1208" t="str">
        <f>IF(VLOOKUP(A1208,antioxidants!B1194:E4329,4,FALSE)&gt;5.45,"Out",IF(VLOOKUP(A1208,antioxidants!B1194:E4329,4,FALSE)&lt;=-3,"Out","NO"))</f>
        <v>NO</v>
      </c>
    </row>
    <row r="1209" spans="1:2" hidden="1" x14ac:dyDescent="0.3">
      <c r="A1209" t="s">
        <v>2881</v>
      </c>
      <c r="B1209" t="str">
        <f>IF(VLOOKUP(A1209,antioxidants!B1195:E4330,4,FALSE)&gt;5.45,"Out",IF(VLOOKUP(A1209,antioxidants!B1195:E4330,4,FALSE)&lt;=-3,"Out","NO"))</f>
        <v>NO</v>
      </c>
    </row>
    <row r="1210" spans="1:2" hidden="1" x14ac:dyDescent="0.3">
      <c r="A1210" t="s">
        <v>2882</v>
      </c>
      <c r="B1210" t="str">
        <f>IF(VLOOKUP(A1210,antioxidants!B1196:E4331,4,FALSE)&gt;5.45,"Out",IF(VLOOKUP(A1210,antioxidants!B1196:E4331,4,FALSE)&lt;=-3,"Out","NO"))</f>
        <v>NO</v>
      </c>
    </row>
    <row r="1211" spans="1:2" hidden="1" x14ac:dyDescent="0.3">
      <c r="A1211" t="s">
        <v>540</v>
      </c>
      <c r="B1211" t="str">
        <f>IF(VLOOKUP(A1211,antioxidants!B1197:E4332,4,FALSE)&gt;5.45,"Out",IF(VLOOKUP(A1211,antioxidants!B1197:E4332,4,FALSE)&lt;=-3,"Out","NO"))</f>
        <v>NO</v>
      </c>
    </row>
    <row r="1212" spans="1:2" hidden="1" x14ac:dyDescent="0.3">
      <c r="A1212" t="s">
        <v>541</v>
      </c>
      <c r="B1212" t="str">
        <f>IF(VLOOKUP(A1212,antioxidants!B1198:E4333,4,FALSE)&gt;5.45,"Out",IF(VLOOKUP(A1212,antioxidants!B1198:E4333,4,FALSE)&lt;=-3,"Out","NO"))</f>
        <v>NO</v>
      </c>
    </row>
    <row r="1213" spans="1:2" hidden="1" x14ac:dyDescent="0.3">
      <c r="A1213" t="s">
        <v>542</v>
      </c>
      <c r="B1213" t="str">
        <f>IF(VLOOKUP(A1213,antioxidants!B1199:E4334,4,FALSE)&gt;5.45,"Out",IF(VLOOKUP(A1213,antioxidants!B1199:E4334,4,FALSE)&lt;=-3,"Out","NO"))</f>
        <v>NO</v>
      </c>
    </row>
    <row r="1214" spans="1:2" hidden="1" x14ac:dyDescent="0.3">
      <c r="A1214" t="s">
        <v>845</v>
      </c>
      <c r="B1214" t="str">
        <f>IF(VLOOKUP(A1214,antioxidants!B1200:E4335,4,FALSE)&gt;5.45,"Out",IF(VLOOKUP(A1214,antioxidants!B1200:E4335,4,FALSE)&lt;=-3,"Out","NO"))</f>
        <v>NO</v>
      </c>
    </row>
    <row r="1215" spans="1:2" hidden="1" x14ac:dyDescent="0.3">
      <c r="A1215" t="s">
        <v>846</v>
      </c>
      <c r="B1215" t="str">
        <f>IF(VLOOKUP(A1215,antioxidants!B1201:E4336,4,FALSE)&gt;5.45,"Out",IF(VLOOKUP(A1215,antioxidants!B1201:E4336,4,FALSE)&lt;=-3,"Out","NO"))</f>
        <v>NO</v>
      </c>
    </row>
    <row r="1216" spans="1:2" hidden="1" x14ac:dyDescent="0.3">
      <c r="A1216" t="s">
        <v>847</v>
      </c>
      <c r="B1216" t="str">
        <f>IF(VLOOKUP(A1216,antioxidants!B1202:E4337,4,FALSE)&gt;5.45,"Out",IF(VLOOKUP(A1216,antioxidants!B1202:E4337,4,FALSE)&lt;=-3,"Out","NO"))</f>
        <v>NO</v>
      </c>
    </row>
    <row r="1217" spans="1:3" x14ac:dyDescent="0.3">
      <c r="A1217" s="4" t="s">
        <v>1058</v>
      </c>
      <c r="B1217" s="4" t="str">
        <f>IF(VLOOKUP(A1217,antioxidants!B1203:E4338,4,FALSE)&gt;5.45,"Out",IF(VLOOKUP(A1217,antioxidants!B1203:E4338,4,FALSE)&lt;=-3,"Out","NO"))</f>
        <v>Out</v>
      </c>
      <c r="C1217" s="4">
        <f>IF(B1217="No","""",(VLOOKUP(A:A,antioxidants!B1203:E4338,4,FALSE)))</f>
        <v>10.84</v>
      </c>
    </row>
    <row r="1218" spans="1:3" hidden="1" x14ac:dyDescent="0.3">
      <c r="A1218" t="s">
        <v>1593</v>
      </c>
      <c r="B1218" t="str">
        <f>IF(VLOOKUP(A1218,antioxidants!B1204:E4339,4,FALSE)&gt;5.45,"Out",IF(VLOOKUP(A1218,antioxidants!B1204:E4339,4,FALSE)&lt;=-3,"Out","NO"))</f>
        <v>NO</v>
      </c>
    </row>
    <row r="1219" spans="1:3" hidden="1" x14ac:dyDescent="0.3">
      <c r="A1219" t="s">
        <v>1060</v>
      </c>
      <c r="B1219" t="str">
        <f>IF(VLOOKUP(A1219,antioxidants!B1205:E4340,4,FALSE)&gt;5.45,"Out",IF(VLOOKUP(A1219,antioxidants!B1205:E4340,4,FALSE)&lt;=-3,"Out","NO"))</f>
        <v>NO</v>
      </c>
    </row>
    <row r="1220" spans="1:3" x14ac:dyDescent="0.3">
      <c r="A1220" s="4" t="s">
        <v>3099</v>
      </c>
      <c r="B1220" s="4" t="str">
        <f>IF(VLOOKUP(A1220,antioxidants!B1206:E4341,4,FALSE)&gt;5.45,"Out",IF(VLOOKUP(A1220,antioxidants!B1206:E4341,4,FALSE)&lt;=-3,"Out","NO"))</f>
        <v>Out</v>
      </c>
      <c r="C1220" s="4">
        <f>IF(B1220="No","""",(VLOOKUP(A:A,antioxidants!B1206:E4341,4,FALSE)))</f>
        <v>39.97</v>
      </c>
    </row>
    <row r="1221" spans="1:3" x14ac:dyDescent="0.3">
      <c r="A1221" s="4" t="s">
        <v>2574</v>
      </c>
      <c r="B1221" s="4" t="str">
        <f>IF(VLOOKUP(A1221,antioxidants!B1207:E4342,4,FALSE)&gt;5.45,"Out",IF(VLOOKUP(A1221,antioxidants!B1207:E4342,4,FALSE)&lt;=-3,"Out","NO"))</f>
        <v>Out</v>
      </c>
      <c r="C1221" s="4">
        <f>IF(B1221="No","""",(VLOOKUP(A:A,antioxidants!B1207:E4342,4,FALSE)))</f>
        <v>14.18</v>
      </c>
    </row>
    <row r="1222" spans="1:3" hidden="1" x14ac:dyDescent="0.3">
      <c r="A1222" t="s">
        <v>2883</v>
      </c>
      <c r="B1222" t="str">
        <f>IF(VLOOKUP(A1222,antioxidants!B1208:E4343,4,FALSE)&gt;5.45,"Out",IF(VLOOKUP(A1222,antioxidants!B1208:E4343,4,FALSE)&lt;=-3,"Out","NO"))</f>
        <v>NO</v>
      </c>
    </row>
    <row r="1223" spans="1:3" hidden="1" x14ac:dyDescent="0.3">
      <c r="A1223" t="s">
        <v>2883</v>
      </c>
      <c r="B1223" t="str">
        <f>IF(VLOOKUP(A1223,antioxidants!B1209:E4344,4,FALSE)&gt;5.45,"Out",IF(VLOOKUP(A1223,antioxidants!B1209:E4344,4,FALSE)&lt;=-3,"Out","NO"))</f>
        <v>NO</v>
      </c>
    </row>
    <row r="1224" spans="1:3" hidden="1" x14ac:dyDescent="0.3">
      <c r="A1224" t="s">
        <v>2883</v>
      </c>
      <c r="B1224" t="str">
        <f>IF(VLOOKUP(A1224,antioxidants!B1210:E4345,4,FALSE)&gt;5.45,"Out",IF(VLOOKUP(A1224,antioxidants!B1210:E4345,4,FALSE)&lt;=-3,"Out","NO"))</f>
        <v>NO</v>
      </c>
    </row>
    <row r="1225" spans="1:3" hidden="1" x14ac:dyDescent="0.3">
      <c r="A1225" t="s">
        <v>2883</v>
      </c>
      <c r="B1225" t="str">
        <f>IF(VLOOKUP(A1225,antioxidants!B1211:E4346,4,FALSE)&gt;5.45,"Out",IF(VLOOKUP(A1225,antioxidants!B1211:E4346,4,FALSE)&lt;=-3,"Out","NO"))</f>
        <v>NO</v>
      </c>
    </row>
    <row r="1226" spans="1:3" hidden="1" x14ac:dyDescent="0.3">
      <c r="A1226" t="s">
        <v>2575</v>
      </c>
      <c r="B1226" t="str">
        <f>IF(VLOOKUP(A1226,antioxidants!B1212:E4347,4,FALSE)&gt;5.45,"Out",IF(VLOOKUP(A1226,antioxidants!B1212:E4347,4,FALSE)&lt;=-3,"Out","NO"))</f>
        <v>NO</v>
      </c>
    </row>
    <row r="1227" spans="1:3" hidden="1" x14ac:dyDescent="0.3">
      <c r="A1227" t="s">
        <v>2575</v>
      </c>
      <c r="B1227" t="str">
        <f>IF(VLOOKUP(A1227,antioxidants!B1213:E4348,4,FALSE)&gt;5.45,"Out",IF(VLOOKUP(A1227,antioxidants!B1213:E4348,4,FALSE)&lt;=-3,"Out","NO"))</f>
        <v>NO</v>
      </c>
    </row>
    <row r="1228" spans="1:3" hidden="1" x14ac:dyDescent="0.3">
      <c r="A1228" t="s">
        <v>2575</v>
      </c>
      <c r="B1228" t="str">
        <f>IF(VLOOKUP(A1228,antioxidants!B1214:E4349,4,FALSE)&gt;5.45,"Out",IF(VLOOKUP(A1228,antioxidants!B1214:E4349,4,FALSE)&lt;=-3,"Out","NO"))</f>
        <v>NO</v>
      </c>
    </row>
    <row r="1229" spans="1:3" hidden="1" x14ac:dyDescent="0.3">
      <c r="A1229" t="s">
        <v>2575</v>
      </c>
      <c r="B1229" t="str">
        <f>IF(VLOOKUP(A1229,antioxidants!B1215:E4350,4,FALSE)&gt;5.45,"Out",IF(VLOOKUP(A1229,antioxidants!B1215:E4350,4,FALSE)&lt;=-3,"Out","NO"))</f>
        <v>NO</v>
      </c>
    </row>
    <row r="1230" spans="1:3" hidden="1" x14ac:dyDescent="0.3">
      <c r="A1230" t="s">
        <v>2576</v>
      </c>
      <c r="B1230" t="str">
        <f>IF(VLOOKUP(A1230,antioxidants!B1216:E4351,4,FALSE)&gt;5.45,"Out",IF(VLOOKUP(A1230,antioxidants!B1216:E4351,4,FALSE)&lt;=-3,"Out","NO"))</f>
        <v>NO</v>
      </c>
    </row>
    <row r="1231" spans="1:3" hidden="1" x14ac:dyDescent="0.3">
      <c r="A1231" t="s">
        <v>3101</v>
      </c>
      <c r="B1231" t="str">
        <f>IF(VLOOKUP(A1231,antioxidants!B1217:E4352,4,FALSE)&gt;5.45,"Out",IF(VLOOKUP(A1231,antioxidants!B1217:E4352,4,FALSE)&lt;=-3,"Out","NO"))</f>
        <v>NO</v>
      </c>
    </row>
    <row r="1232" spans="1:3" hidden="1" x14ac:dyDescent="0.3">
      <c r="A1232" t="s">
        <v>2577</v>
      </c>
      <c r="B1232" t="str">
        <f>IF(VLOOKUP(A1232,antioxidants!B1218:E4353,4,FALSE)&gt;5.45,"Out",IF(VLOOKUP(A1232,antioxidants!B1218:E4353,4,FALSE)&lt;=-3,"Out","NO"))</f>
        <v>NO</v>
      </c>
    </row>
    <row r="1233" spans="1:3" hidden="1" x14ac:dyDescent="0.3">
      <c r="A1233" t="s">
        <v>2577</v>
      </c>
      <c r="B1233" t="str">
        <f>IF(VLOOKUP(A1233,antioxidants!B1219:E4354,4,FALSE)&gt;5.45,"Out",IF(VLOOKUP(A1233,antioxidants!B1219:E4354,4,FALSE)&lt;=-3,"Out","NO"))</f>
        <v>NO</v>
      </c>
    </row>
    <row r="1234" spans="1:3" x14ac:dyDescent="0.3">
      <c r="A1234" s="4" t="s">
        <v>2578</v>
      </c>
      <c r="B1234" s="4" t="str">
        <f>IF(VLOOKUP(A1234,antioxidants!B1220:E4355,4,FALSE)&gt;5.45,"Out",IF(VLOOKUP(A1234,antioxidants!B1220:E4355,4,FALSE)&lt;=-3,"Out","NO"))</f>
        <v>Out</v>
      </c>
      <c r="C1234" s="4">
        <f>IF(B1234="No","""",(VLOOKUP(A:A,antioxidants!B1220:E4355,4,FALSE)))</f>
        <v>22.19</v>
      </c>
    </row>
    <row r="1235" spans="1:3" x14ac:dyDescent="0.3">
      <c r="A1235" s="4" t="s">
        <v>2579</v>
      </c>
      <c r="B1235" s="4" t="str">
        <f>IF(VLOOKUP(A1235,antioxidants!B1221:E4356,4,FALSE)&gt;5.45,"Out",IF(VLOOKUP(A1235,antioxidants!B1221:E4356,4,FALSE)&lt;=-3,"Out","NO"))</f>
        <v>Out</v>
      </c>
      <c r="C1235" s="4">
        <f>IF(B1235="No","""",(VLOOKUP(A:A,antioxidants!B1221:E4356,4,FALSE)))</f>
        <v>11.31</v>
      </c>
    </row>
    <row r="1236" spans="1:3" x14ac:dyDescent="0.3">
      <c r="A1236" s="4" t="s">
        <v>2580</v>
      </c>
      <c r="B1236" s="4" t="str">
        <f>IF(VLOOKUP(A1236,antioxidants!B1222:E4357,4,FALSE)&gt;5.45,"Out",IF(VLOOKUP(A1236,antioxidants!B1222:E4357,4,FALSE)&lt;=-3,"Out","NO"))</f>
        <v>Out</v>
      </c>
      <c r="C1236" s="4">
        <f>IF(B1236="No","""",(VLOOKUP(A:A,antioxidants!B1222:E4357,4,FALSE)))</f>
        <v>22.12</v>
      </c>
    </row>
    <row r="1237" spans="1:3" hidden="1" x14ac:dyDescent="0.3">
      <c r="A1237" t="s">
        <v>2580</v>
      </c>
      <c r="B1237" t="str">
        <f>IF(VLOOKUP(A1237,antioxidants!B1223:E4358,4,FALSE)&gt;5.45,"Out",IF(VLOOKUP(A1237,antioxidants!B1223:E4358,4,FALSE)&lt;=-3,"Out","NO"))</f>
        <v>NO</v>
      </c>
    </row>
    <row r="1238" spans="1:3" x14ac:dyDescent="0.3">
      <c r="A1238" s="4" t="s">
        <v>2580</v>
      </c>
      <c r="B1238" s="4" t="str">
        <f>IF(VLOOKUP(A1238,antioxidants!B1224:E4359,4,FALSE)&gt;5.45,"Out",IF(VLOOKUP(A1238,antioxidants!B1224:E4359,4,FALSE)&lt;=-3,"Out","NO"))</f>
        <v>Out</v>
      </c>
      <c r="C1238" s="4">
        <f>IF(B1238="No","""",(VLOOKUP(A:A,antioxidants!B1224:E4359,4,FALSE)))</f>
        <v>24.37</v>
      </c>
    </row>
    <row r="1239" spans="1:3" x14ac:dyDescent="0.3">
      <c r="A1239" s="4" t="s">
        <v>2580</v>
      </c>
      <c r="B1239" s="4" t="str">
        <f>IF(VLOOKUP(A1239,antioxidants!B1225:E4360,4,FALSE)&gt;5.45,"Out",IF(VLOOKUP(A1239,antioxidants!B1225:E4360,4,FALSE)&lt;=-3,"Out","NO"))</f>
        <v>Out</v>
      </c>
      <c r="C1239" s="4">
        <f>IF(B1239="No","""",(VLOOKUP(A:A,antioxidants!B1225:E4360,4,FALSE)))</f>
        <v>21.57</v>
      </c>
    </row>
    <row r="1240" spans="1:3" hidden="1" x14ac:dyDescent="0.3">
      <c r="A1240" t="s">
        <v>2581</v>
      </c>
      <c r="B1240" t="str">
        <f>IF(VLOOKUP(A1240,antioxidants!B1226:E4361,4,FALSE)&gt;5.45,"Out",IF(VLOOKUP(A1240,antioxidants!B1226:E4361,4,FALSE)&lt;=-3,"Out","NO"))</f>
        <v>NO</v>
      </c>
    </row>
    <row r="1241" spans="1:3" hidden="1" x14ac:dyDescent="0.3">
      <c r="A1241" t="s">
        <v>289</v>
      </c>
      <c r="B1241" t="str">
        <f>IF(VLOOKUP(A1241,antioxidants!B1227:E4362,4,FALSE)&gt;5.45,"Out",IF(VLOOKUP(A1241,antioxidants!B1227:E4362,4,FALSE)&lt;=-3,"Out","NO"))</f>
        <v>NO</v>
      </c>
    </row>
    <row r="1242" spans="1:3" hidden="1" x14ac:dyDescent="0.3">
      <c r="A1242" t="s">
        <v>290</v>
      </c>
      <c r="B1242" t="str">
        <f>IF(VLOOKUP(A1242,antioxidants!B1228:E4363,4,FALSE)&gt;5.45,"Out",IF(VLOOKUP(A1242,antioxidants!B1228:E4363,4,FALSE)&lt;=-3,"Out","NO"))</f>
        <v>NO</v>
      </c>
    </row>
    <row r="1243" spans="1:3" x14ac:dyDescent="0.3">
      <c r="A1243" s="4" t="s">
        <v>3102</v>
      </c>
      <c r="B1243" s="4" t="str">
        <f>IF(VLOOKUP(A1243,antioxidants!B1229:E4364,4,FALSE)&gt;5.45,"Out",IF(VLOOKUP(A1243,antioxidants!B1229:E4364,4,FALSE)&lt;=-3,"Out","NO"))</f>
        <v>Out</v>
      </c>
      <c r="C1243" s="4">
        <f>IF(B1243="No","""",(VLOOKUP(A:A,antioxidants!B1229:E4364,4,FALSE)))</f>
        <v>35.85</v>
      </c>
    </row>
    <row r="1244" spans="1:3" hidden="1" x14ac:dyDescent="0.3">
      <c r="A1244" t="s">
        <v>3103</v>
      </c>
      <c r="B1244" t="str">
        <f>IF(VLOOKUP(A1244,antioxidants!B1230:E4365,4,FALSE)&gt;5.45,"Out",IF(VLOOKUP(A1244,antioxidants!B1230:E4365,4,FALSE)&lt;=-3,"Out","NO"))</f>
        <v>NO</v>
      </c>
    </row>
    <row r="1245" spans="1:3" hidden="1" x14ac:dyDescent="0.3">
      <c r="A1245" t="s">
        <v>1539</v>
      </c>
      <c r="B1245" t="str">
        <f>IF(VLOOKUP(A1245,antioxidants!B1231:E4366,4,FALSE)&gt;5.45,"Out",IF(VLOOKUP(A1245,antioxidants!B1231:E4366,4,FALSE)&lt;=-3,"Out","NO"))</f>
        <v>NO</v>
      </c>
    </row>
    <row r="1246" spans="1:3" hidden="1" x14ac:dyDescent="0.3">
      <c r="A1246" t="s">
        <v>3105</v>
      </c>
      <c r="B1246" t="str">
        <f>IF(VLOOKUP(A1246,antioxidants!B1232:E4367,4,FALSE)&gt;5.45,"Out",IF(VLOOKUP(A1246,antioxidants!B1232:E4367,4,FALSE)&lt;=-3,"Out","NO"))</f>
        <v>NO</v>
      </c>
    </row>
    <row r="1247" spans="1:3" hidden="1" x14ac:dyDescent="0.3">
      <c r="A1247" t="s">
        <v>1062</v>
      </c>
      <c r="B1247" t="str">
        <f>IF(VLOOKUP(A1247,antioxidants!B1233:E4368,4,FALSE)&gt;5.45,"Out",IF(VLOOKUP(A1247,antioxidants!B1233:E4368,4,FALSE)&lt;=-3,"Out","NO"))</f>
        <v>NO</v>
      </c>
    </row>
    <row r="1248" spans="1:3" hidden="1" x14ac:dyDescent="0.3">
      <c r="A1248" t="s">
        <v>3107</v>
      </c>
      <c r="B1248" t="str">
        <f>IF(VLOOKUP(A1248,antioxidants!B1234:E4369,4,FALSE)&gt;5.45,"Out",IF(VLOOKUP(A1248,antioxidants!B1234:E4369,4,FALSE)&lt;=-3,"Out","NO"))</f>
        <v>NO</v>
      </c>
    </row>
    <row r="1249" spans="1:3" x14ac:dyDescent="0.3">
      <c r="A1249" s="4" t="s">
        <v>1540</v>
      </c>
      <c r="B1249" s="4" t="str">
        <f>IF(VLOOKUP(A1249,antioxidants!B1235:E4370,4,FALSE)&gt;5.45,"Out",IF(VLOOKUP(A1249,antioxidants!B1235:E4370,4,FALSE)&lt;=-3,"Out","NO"))</f>
        <v>Out</v>
      </c>
      <c r="C1249" s="4">
        <f>IF(B1249="No","""",(VLOOKUP(A:A,antioxidants!B1235:E4370,4,FALSE)))</f>
        <v>11.58</v>
      </c>
    </row>
    <row r="1250" spans="1:3" hidden="1" x14ac:dyDescent="0.3">
      <c r="A1250" t="s">
        <v>3108</v>
      </c>
      <c r="B1250" t="str">
        <f>IF(VLOOKUP(A1250,antioxidants!B1236:E4371,4,FALSE)&gt;5.45,"Out",IF(VLOOKUP(A1250,antioxidants!B1236:E4371,4,FALSE)&lt;=-3,"Out","NO"))</f>
        <v>NO</v>
      </c>
    </row>
    <row r="1251" spans="1:3" x14ac:dyDescent="0.3">
      <c r="A1251" s="4" t="s">
        <v>3109</v>
      </c>
      <c r="B1251" s="4" t="str">
        <f>IF(VLOOKUP(A1251,antioxidants!B1237:E4372,4,FALSE)&gt;5.45,"Out",IF(VLOOKUP(A1251,antioxidants!B1237:E4372,4,FALSE)&lt;=-3,"Out","NO"))</f>
        <v>Out</v>
      </c>
      <c r="C1251" s="4">
        <f>IF(B1251="No","""",(VLOOKUP(A:A,antioxidants!B1237:E4372,4,FALSE)))</f>
        <v>5.97</v>
      </c>
    </row>
    <row r="1252" spans="1:3" x14ac:dyDescent="0.3">
      <c r="A1252" s="4" t="s">
        <v>3110</v>
      </c>
      <c r="B1252" s="4" t="str">
        <f>IF(VLOOKUP(A1252,antioxidants!B1238:E4373,4,FALSE)&gt;5.45,"Out",IF(VLOOKUP(A1252,antioxidants!B1238:E4373,4,FALSE)&lt;=-3,"Out","NO"))</f>
        <v>Out</v>
      </c>
      <c r="C1252" s="4">
        <f>IF(B1252="No","""",(VLOOKUP(A:A,antioxidants!B1238:E4373,4,FALSE)))</f>
        <v>235.55</v>
      </c>
    </row>
    <row r="1253" spans="1:3" hidden="1" x14ac:dyDescent="0.3">
      <c r="A1253" t="s">
        <v>738</v>
      </c>
      <c r="B1253" t="str">
        <f>IF(VLOOKUP(A1253,antioxidants!B1239:E4374,4,FALSE)&gt;5.45,"Out",IF(VLOOKUP(A1253,antioxidants!B1239:E4374,4,FALSE)&lt;=-3,"Out","NO"))</f>
        <v>NO</v>
      </c>
    </row>
    <row r="1254" spans="1:3" hidden="1" x14ac:dyDescent="0.3">
      <c r="A1254" t="s">
        <v>101</v>
      </c>
      <c r="B1254" t="str">
        <f>IF(VLOOKUP(A1254,antioxidants!B1240:E4375,4,FALSE)&gt;5.45,"Out",IF(VLOOKUP(A1254,antioxidants!B1240:E4375,4,FALSE)&lt;=-3,"Out","NO"))</f>
        <v>NO</v>
      </c>
    </row>
    <row r="1255" spans="1:3" hidden="1" x14ac:dyDescent="0.3">
      <c r="A1255" t="s">
        <v>102</v>
      </c>
      <c r="B1255" t="str">
        <f>IF(VLOOKUP(A1255,antioxidants!B1241:E4376,4,FALSE)&gt;5.45,"Out",IF(VLOOKUP(A1255,antioxidants!B1241:E4376,4,FALSE)&lt;=-3,"Out","NO"))</f>
        <v>NO</v>
      </c>
    </row>
    <row r="1256" spans="1:3" x14ac:dyDescent="0.3">
      <c r="A1256" s="4" t="s">
        <v>1541</v>
      </c>
      <c r="B1256" s="4" t="str">
        <f>IF(VLOOKUP(A1256,antioxidants!B1242:E4377,4,FALSE)&gt;5.45,"Out",IF(VLOOKUP(A1256,antioxidants!B1242:E4377,4,FALSE)&lt;=-3,"Out","NO"))</f>
        <v>Out</v>
      </c>
      <c r="C1256" s="4">
        <f>IF(B1256="No","""",(VLOOKUP(A:A,antioxidants!B1242:E4377,4,FALSE)))</f>
        <v>132.58000000000001</v>
      </c>
    </row>
    <row r="1257" spans="1:3" hidden="1" x14ac:dyDescent="0.3">
      <c r="A1257" t="s">
        <v>682</v>
      </c>
      <c r="B1257" t="str">
        <f>IF(VLOOKUP(A1257,antioxidants!B1243:E4378,4,FALSE)&gt;5.45,"Out",IF(VLOOKUP(A1257,antioxidants!B1243:E4378,4,FALSE)&lt;=-3,"Out","NO"))</f>
        <v>NO</v>
      </c>
    </row>
    <row r="1258" spans="1:3" hidden="1" x14ac:dyDescent="0.3">
      <c r="A1258" t="s">
        <v>684</v>
      </c>
      <c r="B1258" t="str">
        <f>IF(VLOOKUP(A1258,antioxidants!B1244:E4379,4,FALSE)&gt;5.45,"Out",IF(VLOOKUP(A1258,antioxidants!B1244:E4379,4,FALSE)&lt;=-3,"Out","NO"))</f>
        <v>NO</v>
      </c>
    </row>
    <row r="1259" spans="1:3" hidden="1" x14ac:dyDescent="0.3">
      <c r="A1259" t="s">
        <v>684</v>
      </c>
      <c r="B1259" t="str">
        <f>IF(VLOOKUP(A1259,antioxidants!B1245:E4380,4,FALSE)&gt;5.45,"Out",IF(VLOOKUP(A1259,antioxidants!B1245:E4380,4,FALSE)&lt;=-3,"Out","NO"))</f>
        <v>NO</v>
      </c>
    </row>
    <row r="1260" spans="1:3" hidden="1" x14ac:dyDescent="0.3">
      <c r="A1260" t="s">
        <v>684</v>
      </c>
      <c r="B1260" t="str">
        <f>IF(VLOOKUP(A1260,antioxidants!B1246:E4381,4,FALSE)&gt;5.45,"Out",IF(VLOOKUP(A1260,antioxidants!B1246:E4381,4,FALSE)&lt;=-3,"Out","NO"))</f>
        <v>NO</v>
      </c>
    </row>
    <row r="1261" spans="1:3" hidden="1" x14ac:dyDescent="0.3">
      <c r="A1261" t="s">
        <v>685</v>
      </c>
      <c r="B1261" t="str">
        <f>IF(VLOOKUP(A1261,antioxidants!B1247:E4382,4,FALSE)&gt;5.45,"Out",IF(VLOOKUP(A1261,antioxidants!B1247:E4382,4,FALSE)&lt;=-3,"Out","NO"))</f>
        <v>NO</v>
      </c>
    </row>
    <row r="1262" spans="1:3" hidden="1" x14ac:dyDescent="0.3">
      <c r="A1262" t="s">
        <v>686</v>
      </c>
      <c r="B1262" t="str">
        <f>IF(VLOOKUP(A1262,antioxidants!B1248:E4383,4,FALSE)&gt;5.45,"Out",IF(VLOOKUP(A1262,antioxidants!B1248:E4383,4,FALSE)&lt;=-3,"Out","NO"))</f>
        <v>NO</v>
      </c>
    </row>
    <row r="1263" spans="1:3" hidden="1" x14ac:dyDescent="0.3">
      <c r="A1263" t="s">
        <v>543</v>
      </c>
      <c r="B1263" t="str">
        <f>IF(VLOOKUP(A1263,antioxidants!B1249:E4384,4,FALSE)&gt;5.45,"Out",IF(VLOOKUP(A1263,antioxidants!B1249:E4384,4,FALSE)&lt;=-3,"Out","NO"))</f>
        <v>NO</v>
      </c>
    </row>
    <row r="1264" spans="1:3" x14ac:dyDescent="0.3">
      <c r="A1264" s="4" t="s">
        <v>3111</v>
      </c>
      <c r="B1264" s="4" t="str">
        <f>IF(VLOOKUP(A1264,antioxidants!B1250:E4385,4,FALSE)&gt;5.45,"Out",IF(VLOOKUP(A1264,antioxidants!B1250:E4385,4,FALSE)&lt;=-3,"Out","NO"))</f>
        <v>Out</v>
      </c>
      <c r="C1264" s="4">
        <f>IF(B1264="No","""",(VLOOKUP(A:A,antioxidants!B1250:E4385,4,FALSE)))</f>
        <v>108.13</v>
      </c>
    </row>
    <row r="1265" spans="1:3" hidden="1" x14ac:dyDescent="0.3">
      <c r="A1265" t="s">
        <v>1063</v>
      </c>
      <c r="B1265" t="str">
        <f>IF(VLOOKUP(A1265,antioxidants!B1251:E4386,4,FALSE)&gt;5.45,"Out",IF(VLOOKUP(A1265,antioxidants!B1251:E4386,4,FALSE)&lt;=-3,"Out","NO"))</f>
        <v>NO</v>
      </c>
    </row>
    <row r="1266" spans="1:3" hidden="1" x14ac:dyDescent="0.3">
      <c r="A1266" t="s">
        <v>1063</v>
      </c>
      <c r="B1266" t="str">
        <f>IF(VLOOKUP(A1266,antioxidants!B1252:E4387,4,FALSE)&gt;5.45,"Out",IF(VLOOKUP(A1266,antioxidants!B1252:E4387,4,FALSE)&lt;=-3,"Out","NO"))</f>
        <v>NO</v>
      </c>
    </row>
    <row r="1267" spans="1:3" hidden="1" x14ac:dyDescent="0.3">
      <c r="A1267" t="s">
        <v>1066</v>
      </c>
      <c r="B1267" t="str">
        <f>IF(VLOOKUP(A1267,antioxidants!B1253:E4388,4,FALSE)&gt;5.45,"Out",IF(VLOOKUP(A1267,antioxidants!B1253:E4388,4,FALSE)&lt;=-3,"Out","NO"))</f>
        <v>NO</v>
      </c>
    </row>
    <row r="1268" spans="1:3" hidden="1" x14ac:dyDescent="0.3">
      <c r="A1268" t="s">
        <v>1068</v>
      </c>
      <c r="B1268" t="str">
        <f>IF(VLOOKUP(A1268,antioxidants!B1254:E4389,4,FALSE)&gt;5.45,"Out",IF(VLOOKUP(A1268,antioxidants!B1254:E4389,4,FALSE)&lt;=-3,"Out","NO"))</f>
        <v>NO</v>
      </c>
    </row>
    <row r="1269" spans="1:3" hidden="1" x14ac:dyDescent="0.3">
      <c r="A1269" t="s">
        <v>1068</v>
      </c>
      <c r="B1269" t="str">
        <f>IF(VLOOKUP(A1269,antioxidants!B1255:E4390,4,FALSE)&gt;5.45,"Out",IF(VLOOKUP(A1269,antioxidants!B1255:E4390,4,FALSE)&lt;=-3,"Out","NO"))</f>
        <v>NO</v>
      </c>
    </row>
    <row r="1270" spans="1:3" hidden="1" x14ac:dyDescent="0.3">
      <c r="A1270" t="s">
        <v>1068</v>
      </c>
      <c r="B1270" t="str">
        <f>IF(VLOOKUP(A1270,antioxidants!B1256:E4391,4,FALSE)&gt;5.45,"Out",IF(VLOOKUP(A1270,antioxidants!B1256:E4391,4,FALSE)&lt;=-3,"Out","NO"))</f>
        <v>NO</v>
      </c>
    </row>
    <row r="1271" spans="1:3" hidden="1" x14ac:dyDescent="0.3">
      <c r="A1271" t="s">
        <v>1071</v>
      </c>
      <c r="B1271" t="str">
        <f>IF(VLOOKUP(A1271,antioxidants!B1257:E4392,4,FALSE)&gt;5.45,"Out",IF(VLOOKUP(A1271,antioxidants!B1257:E4392,4,FALSE)&lt;=-3,"Out","NO"))</f>
        <v>NO</v>
      </c>
    </row>
    <row r="1272" spans="1:3" hidden="1" x14ac:dyDescent="0.3">
      <c r="A1272" t="s">
        <v>1072</v>
      </c>
      <c r="B1272" t="str">
        <f>IF(VLOOKUP(A1272,antioxidants!B1258:E4393,4,FALSE)&gt;5.45,"Out",IF(VLOOKUP(A1272,antioxidants!B1258:E4393,4,FALSE)&lt;=-3,"Out","NO"))</f>
        <v>NO</v>
      </c>
    </row>
    <row r="1273" spans="1:3" hidden="1" x14ac:dyDescent="0.3">
      <c r="A1273" t="s">
        <v>1073</v>
      </c>
      <c r="B1273" t="str">
        <f>IF(VLOOKUP(A1273,antioxidants!B1259:E4394,4,FALSE)&gt;5.45,"Out",IF(VLOOKUP(A1273,antioxidants!B1259:E4394,4,FALSE)&lt;=-3,"Out","NO"))</f>
        <v>NO</v>
      </c>
    </row>
    <row r="1274" spans="1:3" hidden="1" x14ac:dyDescent="0.3">
      <c r="A1274" t="s">
        <v>1073</v>
      </c>
      <c r="B1274" t="str">
        <f>IF(VLOOKUP(A1274,antioxidants!B1260:E4395,4,FALSE)&gt;5.45,"Out",IF(VLOOKUP(A1274,antioxidants!B1260:E4395,4,FALSE)&lt;=-3,"Out","NO"))</f>
        <v>NO</v>
      </c>
    </row>
    <row r="1275" spans="1:3" hidden="1" x14ac:dyDescent="0.3">
      <c r="A1275" t="s">
        <v>1074</v>
      </c>
      <c r="B1275" t="str">
        <f>IF(VLOOKUP(A1275,antioxidants!B1261:E4396,4,FALSE)&gt;5.45,"Out",IF(VLOOKUP(A1275,antioxidants!B1261:E4396,4,FALSE)&lt;=-3,"Out","NO"))</f>
        <v>NO</v>
      </c>
    </row>
    <row r="1276" spans="1:3" hidden="1" x14ac:dyDescent="0.3">
      <c r="A1276" t="s">
        <v>1075</v>
      </c>
      <c r="B1276" t="str">
        <f>IF(VLOOKUP(A1276,antioxidants!B1262:E4397,4,FALSE)&gt;5.45,"Out",IF(VLOOKUP(A1276,antioxidants!B1262:E4397,4,FALSE)&lt;=-3,"Out","NO"))</f>
        <v>NO</v>
      </c>
    </row>
    <row r="1277" spans="1:3" hidden="1" x14ac:dyDescent="0.3">
      <c r="A1277" t="s">
        <v>1076</v>
      </c>
      <c r="B1277" t="str">
        <f>IF(VLOOKUP(A1277,antioxidants!B1263:E4398,4,FALSE)&gt;5.45,"Out",IF(VLOOKUP(A1277,antioxidants!B1263:E4398,4,FALSE)&lt;=-3,"Out","NO"))</f>
        <v>NO</v>
      </c>
    </row>
    <row r="1278" spans="1:3" hidden="1" x14ac:dyDescent="0.3">
      <c r="A1278" t="s">
        <v>1077</v>
      </c>
      <c r="B1278" t="str">
        <f>IF(VLOOKUP(A1278,antioxidants!B1264:E4399,4,FALSE)&gt;5.45,"Out",IF(VLOOKUP(A1278,antioxidants!B1264:E4399,4,FALSE)&lt;=-3,"Out","NO"))</f>
        <v>NO</v>
      </c>
    </row>
    <row r="1279" spans="1:3" hidden="1" x14ac:dyDescent="0.3">
      <c r="A1279" t="s">
        <v>1077</v>
      </c>
      <c r="B1279" t="str">
        <f>IF(VLOOKUP(A1279,antioxidants!B1265:E4400,4,FALSE)&gt;5.45,"Out",IF(VLOOKUP(A1279,antioxidants!B1265:E4400,4,FALSE)&lt;=-3,"Out","NO"))</f>
        <v>NO</v>
      </c>
    </row>
    <row r="1280" spans="1:3" x14ac:dyDescent="0.3">
      <c r="A1280" s="4" t="s">
        <v>2582</v>
      </c>
      <c r="B1280" s="4" t="str">
        <f>IF(VLOOKUP(A1280,antioxidants!B1266:E4401,4,FALSE)&gt;5.45,"Out",IF(VLOOKUP(A1280,antioxidants!B1266:E4401,4,FALSE)&lt;=-3,"Out","NO"))</f>
        <v>Out</v>
      </c>
      <c r="C1280" s="4">
        <f>IF(B1280="No","""",(VLOOKUP(A:A,antioxidants!B1266:E4401,4,FALSE)))</f>
        <v>52.27</v>
      </c>
    </row>
    <row r="1281" spans="1:3" hidden="1" x14ac:dyDescent="0.3">
      <c r="A1281" t="s">
        <v>2205</v>
      </c>
      <c r="B1281" t="str">
        <f>IF(VLOOKUP(A1281,antioxidants!B1267:E4402,4,FALSE)&gt;5.45,"Out",IF(VLOOKUP(A1281,antioxidants!B1267:E4402,4,FALSE)&lt;=-3,"Out","NO"))</f>
        <v>NO</v>
      </c>
    </row>
    <row r="1282" spans="1:3" hidden="1" x14ac:dyDescent="0.3">
      <c r="A1282" t="s">
        <v>2206</v>
      </c>
      <c r="B1282" t="str">
        <f>IF(VLOOKUP(A1282,antioxidants!B1268:E4403,4,FALSE)&gt;5.45,"Out",IF(VLOOKUP(A1282,antioxidants!B1268:E4403,4,FALSE)&lt;=-3,"Out","NO"))</f>
        <v>NO</v>
      </c>
    </row>
    <row r="1283" spans="1:3" hidden="1" x14ac:dyDescent="0.3">
      <c r="A1283" t="s">
        <v>2206</v>
      </c>
      <c r="B1283" t="str">
        <f>IF(VLOOKUP(A1283,antioxidants!B1269:E4404,4,FALSE)&gt;5.45,"Out",IF(VLOOKUP(A1283,antioxidants!B1269:E4404,4,FALSE)&lt;=-3,"Out","NO"))</f>
        <v>NO</v>
      </c>
    </row>
    <row r="1284" spans="1:3" hidden="1" x14ac:dyDescent="0.3">
      <c r="A1284" t="s">
        <v>2207</v>
      </c>
      <c r="B1284" t="str">
        <f>IF(VLOOKUP(A1284,antioxidants!B1270:E4405,4,FALSE)&gt;5.45,"Out",IF(VLOOKUP(A1284,antioxidants!B1270:E4405,4,FALSE)&lt;=-3,"Out","NO"))</f>
        <v>NO</v>
      </c>
    </row>
    <row r="1285" spans="1:3" hidden="1" x14ac:dyDescent="0.3">
      <c r="A1285" t="s">
        <v>544</v>
      </c>
      <c r="B1285" t="str">
        <f>IF(VLOOKUP(A1285,antioxidants!B1271:E4406,4,FALSE)&gt;5.45,"Out",IF(VLOOKUP(A1285,antioxidants!B1271:E4406,4,FALSE)&lt;=-3,"Out","NO"))</f>
        <v>NO</v>
      </c>
    </row>
    <row r="1286" spans="1:3" x14ac:dyDescent="0.3">
      <c r="A1286" s="4" t="s">
        <v>2583</v>
      </c>
      <c r="B1286" s="4" t="str">
        <f>IF(VLOOKUP(A1286,antioxidants!B1272:E4407,4,FALSE)&gt;5.45,"Out",IF(VLOOKUP(A1286,antioxidants!B1272:E4407,4,FALSE)&lt;=-3,"Out","NO"))</f>
        <v>Out</v>
      </c>
      <c r="C1286" s="4">
        <f>IF(B1286="No","""",(VLOOKUP(A:A,antioxidants!B1272:E4407,4,FALSE)))</f>
        <v>14.26</v>
      </c>
    </row>
    <row r="1287" spans="1:3" x14ac:dyDescent="0.3">
      <c r="A1287" s="4" t="s">
        <v>2584</v>
      </c>
      <c r="B1287" s="4" t="str">
        <f>IF(VLOOKUP(A1287,antioxidants!B1273:E4408,4,FALSE)&gt;5.45,"Out",IF(VLOOKUP(A1287,antioxidants!B1273:E4408,4,FALSE)&lt;=-3,"Out","NO"))</f>
        <v>Out</v>
      </c>
      <c r="C1287" s="4">
        <f>IF(B1287="No","""",(VLOOKUP(A:A,antioxidants!B1273:E4408,4,FALSE)))</f>
        <v>22.03</v>
      </c>
    </row>
    <row r="1288" spans="1:3" hidden="1" x14ac:dyDescent="0.3">
      <c r="A1288" t="s">
        <v>1594</v>
      </c>
      <c r="B1288" t="str">
        <f>IF(VLOOKUP(A1288,antioxidants!B1274:E4409,4,FALSE)&gt;5.45,"Out",IF(VLOOKUP(A1288,antioxidants!B1274:E4409,4,FALSE)&lt;=-3,"Out","NO"))</f>
        <v>NO</v>
      </c>
    </row>
    <row r="1289" spans="1:3" hidden="1" x14ac:dyDescent="0.3">
      <c r="A1289" t="s">
        <v>1594</v>
      </c>
      <c r="B1289" t="str">
        <f>IF(VLOOKUP(A1289,antioxidants!B1275:E4410,4,FALSE)&gt;5.45,"Out",IF(VLOOKUP(A1289,antioxidants!B1275:E4410,4,FALSE)&lt;=-3,"Out","NO"))</f>
        <v>NO</v>
      </c>
    </row>
    <row r="1290" spans="1:3" x14ac:dyDescent="0.3">
      <c r="A1290" s="4" t="s">
        <v>2585</v>
      </c>
      <c r="B1290" s="4" t="str">
        <f>IF(VLOOKUP(A1290,antioxidants!B1276:E4411,4,FALSE)&gt;5.45,"Out",IF(VLOOKUP(A1290,antioxidants!B1276:E4411,4,FALSE)&lt;=-3,"Out","NO"))</f>
        <v>Out</v>
      </c>
      <c r="C1290" s="4">
        <f>IF(B1290="No","""",(VLOOKUP(A:A,antioxidants!B1276:E4411,4,FALSE)))</f>
        <v>142.58000000000001</v>
      </c>
    </row>
    <row r="1291" spans="1:3" x14ac:dyDescent="0.3">
      <c r="A1291" s="4" t="s">
        <v>2586</v>
      </c>
      <c r="B1291" s="4" t="str">
        <f>IF(VLOOKUP(A1291,antioxidants!B1277:E4412,4,FALSE)&gt;5.45,"Out",IF(VLOOKUP(A1291,antioxidants!B1277:E4412,4,FALSE)&lt;=-3,"Out","NO"))</f>
        <v>Out</v>
      </c>
      <c r="C1291" s="4">
        <f>IF(B1291="No","""",(VLOOKUP(A:A,antioxidants!B1277:E4412,4,FALSE)))</f>
        <v>59.27</v>
      </c>
    </row>
    <row r="1292" spans="1:3" x14ac:dyDescent="0.3">
      <c r="A1292" s="4" t="s">
        <v>2587</v>
      </c>
      <c r="B1292" s="4" t="str">
        <f>IF(VLOOKUP(A1292,antioxidants!B1278:E4413,4,FALSE)&gt;5.45,"Out",IF(VLOOKUP(A1292,antioxidants!B1278:E4413,4,FALSE)&lt;=-3,"Out","NO"))</f>
        <v>Out</v>
      </c>
      <c r="C1292" s="4">
        <f>IF(B1292="No","""",(VLOOKUP(A:A,antioxidants!B1278:E4413,4,FALSE)))</f>
        <v>31.72</v>
      </c>
    </row>
    <row r="1293" spans="1:3" hidden="1" x14ac:dyDescent="0.3">
      <c r="A1293" t="s">
        <v>1078</v>
      </c>
      <c r="B1293" t="str">
        <f>IF(VLOOKUP(A1293,antioxidants!B1279:E4414,4,FALSE)&gt;5.45,"Out",IF(VLOOKUP(A1293,antioxidants!B1279:E4414,4,FALSE)&lt;=-3,"Out","NO"))</f>
        <v>NO</v>
      </c>
    </row>
    <row r="1294" spans="1:3" hidden="1" x14ac:dyDescent="0.3">
      <c r="A1294" t="s">
        <v>1079</v>
      </c>
      <c r="B1294" t="str">
        <f>IF(VLOOKUP(A1294,antioxidants!B1280:E4415,4,FALSE)&gt;5.45,"Out",IF(VLOOKUP(A1294,antioxidants!B1280:E4415,4,FALSE)&lt;=-3,"Out","NO"))</f>
        <v>NO</v>
      </c>
    </row>
    <row r="1295" spans="1:3" hidden="1" x14ac:dyDescent="0.3">
      <c r="A1295" t="s">
        <v>1872</v>
      </c>
      <c r="B1295" t="str">
        <f>IF(VLOOKUP(A1295,antioxidants!B1281:E4416,4,FALSE)&gt;5.45,"Out",IF(VLOOKUP(A1295,antioxidants!B1281:E4416,4,FALSE)&lt;=-3,"Out","NO"))</f>
        <v>NO</v>
      </c>
    </row>
    <row r="1296" spans="1:3" hidden="1" x14ac:dyDescent="0.3">
      <c r="A1296" t="s">
        <v>1873</v>
      </c>
      <c r="B1296" t="str">
        <f>IF(VLOOKUP(A1296,antioxidants!B1282:E4417,4,FALSE)&gt;5.45,"Out",IF(VLOOKUP(A1296,antioxidants!B1282:E4417,4,FALSE)&lt;=-3,"Out","NO"))</f>
        <v>NO</v>
      </c>
    </row>
    <row r="1297" spans="1:3" hidden="1" x14ac:dyDescent="0.3">
      <c r="A1297" t="s">
        <v>1873</v>
      </c>
      <c r="B1297" t="str">
        <f>IF(VLOOKUP(A1297,antioxidants!B1283:E4418,4,FALSE)&gt;5.45,"Out",IF(VLOOKUP(A1297,antioxidants!B1283:E4418,4,FALSE)&lt;=-3,"Out","NO"))</f>
        <v>NO</v>
      </c>
    </row>
    <row r="1298" spans="1:3" hidden="1" x14ac:dyDescent="0.3">
      <c r="A1298" t="s">
        <v>1393</v>
      </c>
      <c r="B1298" t="str">
        <f>IF(VLOOKUP(A1298,antioxidants!B1284:E4419,4,FALSE)&gt;5.45,"Out",IF(VLOOKUP(A1298,antioxidants!B1284:E4419,4,FALSE)&lt;=-3,"Out","NO"))</f>
        <v>NO</v>
      </c>
    </row>
    <row r="1299" spans="1:3" hidden="1" x14ac:dyDescent="0.3">
      <c r="A1299" t="s">
        <v>1713</v>
      </c>
      <c r="B1299" t="str">
        <f>IF(VLOOKUP(A1299,antioxidants!B1285:E4420,4,FALSE)&gt;5.45,"Out",IF(VLOOKUP(A1299,antioxidants!B1285:E4420,4,FALSE)&lt;=-3,"Out","NO"))</f>
        <v>NO</v>
      </c>
    </row>
    <row r="1300" spans="1:3" hidden="1" x14ac:dyDescent="0.3">
      <c r="A1300" t="s">
        <v>1874</v>
      </c>
      <c r="B1300" t="str">
        <f>IF(VLOOKUP(A1300,antioxidants!B1286:E4421,4,FALSE)&gt;5.45,"Out",IF(VLOOKUP(A1300,antioxidants!B1286:E4421,4,FALSE)&lt;=-3,"Out","NO"))</f>
        <v>NO</v>
      </c>
    </row>
    <row r="1301" spans="1:3" hidden="1" x14ac:dyDescent="0.3">
      <c r="A1301" t="s">
        <v>1875</v>
      </c>
      <c r="B1301" t="str">
        <f>IF(VLOOKUP(A1301,antioxidants!B1287:E4422,4,FALSE)&gt;5.45,"Out",IF(VLOOKUP(A1301,antioxidants!B1287:E4422,4,FALSE)&lt;=-3,"Out","NO"))</f>
        <v>NO</v>
      </c>
    </row>
    <row r="1302" spans="1:3" hidden="1" x14ac:dyDescent="0.3">
      <c r="A1302" t="s">
        <v>1714</v>
      </c>
      <c r="B1302" t="str">
        <f>IF(VLOOKUP(A1302,antioxidants!B1288:E4423,4,FALSE)&gt;5.45,"Out",IF(VLOOKUP(A1302,antioxidants!B1288:E4423,4,FALSE)&lt;=-3,"Out","NO"))</f>
        <v>NO</v>
      </c>
    </row>
    <row r="1303" spans="1:3" hidden="1" x14ac:dyDescent="0.3">
      <c r="A1303" t="s">
        <v>1715</v>
      </c>
      <c r="B1303" t="str">
        <f>IF(VLOOKUP(A1303,antioxidants!B1289:E4424,4,FALSE)&gt;5.45,"Out",IF(VLOOKUP(A1303,antioxidants!B1289:E4424,4,FALSE)&lt;=-3,"Out","NO"))</f>
        <v>NO</v>
      </c>
    </row>
    <row r="1304" spans="1:3" hidden="1" x14ac:dyDescent="0.3">
      <c r="A1304" t="s">
        <v>1876</v>
      </c>
      <c r="B1304" t="str">
        <f>IF(VLOOKUP(A1304,antioxidants!B1290:E4425,4,FALSE)&gt;5.45,"Out",IF(VLOOKUP(A1304,antioxidants!B1290:E4425,4,FALSE)&lt;=-3,"Out","NO"))</f>
        <v>NO</v>
      </c>
    </row>
    <row r="1305" spans="1:3" hidden="1" x14ac:dyDescent="0.3">
      <c r="A1305" t="s">
        <v>1877</v>
      </c>
      <c r="B1305" t="str">
        <f>IF(VLOOKUP(A1305,antioxidants!B1291:E4426,4,FALSE)&gt;5.45,"Out",IF(VLOOKUP(A1305,antioxidants!B1291:E4426,4,FALSE)&lt;=-3,"Out","NO"))</f>
        <v>NO</v>
      </c>
    </row>
    <row r="1306" spans="1:3" hidden="1" x14ac:dyDescent="0.3">
      <c r="A1306" t="s">
        <v>1394</v>
      </c>
      <c r="B1306" t="str">
        <f>IF(VLOOKUP(A1306,antioxidants!B1292:E4427,4,FALSE)&gt;5.45,"Out",IF(VLOOKUP(A1306,antioxidants!B1292:E4427,4,FALSE)&lt;=-3,"Out","NO"))</f>
        <v>NO</v>
      </c>
    </row>
    <row r="1307" spans="1:3" hidden="1" x14ac:dyDescent="0.3">
      <c r="A1307" t="s">
        <v>1395</v>
      </c>
      <c r="B1307" t="str">
        <f>IF(VLOOKUP(A1307,antioxidants!B1293:E4428,4,FALSE)&gt;5.45,"Out",IF(VLOOKUP(A1307,antioxidants!B1293:E4428,4,FALSE)&lt;=-3,"Out","NO"))</f>
        <v>NO</v>
      </c>
    </row>
    <row r="1308" spans="1:3" hidden="1" x14ac:dyDescent="0.3">
      <c r="A1308" t="s">
        <v>1569</v>
      </c>
      <c r="B1308" t="str">
        <f>IF(VLOOKUP(A1308,antioxidants!B1294:E4429,4,FALSE)&gt;5.45,"Out",IF(VLOOKUP(A1308,antioxidants!B1294:E4429,4,FALSE)&lt;=-3,"Out","NO"))</f>
        <v>NO</v>
      </c>
    </row>
    <row r="1309" spans="1:3" hidden="1" x14ac:dyDescent="0.3">
      <c r="A1309" t="s">
        <v>2884</v>
      </c>
      <c r="B1309" t="str">
        <f>IF(VLOOKUP(A1309,antioxidants!B1295:E4430,4,FALSE)&gt;5.45,"Out",IF(VLOOKUP(A1309,antioxidants!B1295:E4430,4,FALSE)&lt;=-3,"Out","NO"))</f>
        <v>NO</v>
      </c>
    </row>
    <row r="1310" spans="1:3" hidden="1" x14ac:dyDescent="0.3">
      <c r="A1310" t="s">
        <v>2885</v>
      </c>
      <c r="B1310" t="str">
        <f>IF(VLOOKUP(A1310,antioxidants!B1296:E4431,4,FALSE)&gt;5.45,"Out",IF(VLOOKUP(A1310,antioxidants!B1296:E4431,4,FALSE)&lt;=-3,"Out","NO"))</f>
        <v>NO</v>
      </c>
    </row>
    <row r="1311" spans="1:3" x14ac:dyDescent="0.3">
      <c r="A1311" s="4" t="s">
        <v>2588</v>
      </c>
      <c r="B1311" s="4" t="str">
        <f>IF(VLOOKUP(A1311,antioxidants!B1297:E4432,4,FALSE)&gt;5.45,"Out",IF(VLOOKUP(A1311,antioxidants!B1297:E4432,4,FALSE)&lt;=-3,"Out","NO"))</f>
        <v>Out</v>
      </c>
      <c r="C1311" s="4">
        <f>IF(B1311="No","""",(VLOOKUP(A:A,antioxidants!B1297:E4432,4,FALSE)))</f>
        <v>35.51</v>
      </c>
    </row>
    <row r="1312" spans="1:3" hidden="1" x14ac:dyDescent="0.3">
      <c r="A1312" t="s">
        <v>2003</v>
      </c>
      <c r="B1312" t="str">
        <f>IF(VLOOKUP(A1312,antioxidants!B1298:E4433,4,FALSE)&gt;5.45,"Out",IF(VLOOKUP(A1312,antioxidants!B1298:E4433,4,FALSE)&lt;=-3,"Out","NO"))</f>
        <v>NO</v>
      </c>
    </row>
    <row r="1313" spans="1:3" hidden="1" x14ac:dyDescent="0.3">
      <c r="A1313" t="s">
        <v>2004</v>
      </c>
      <c r="B1313" t="str">
        <f>IF(VLOOKUP(A1313,antioxidants!B1299:E4434,4,FALSE)&gt;5.45,"Out",IF(VLOOKUP(A1313,antioxidants!B1299:E4434,4,FALSE)&lt;=-3,"Out","NO"))</f>
        <v>NO</v>
      </c>
    </row>
    <row r="1314" spans="1:3" hidden="1" x14ac:dyDescent="0.3">
      <c r="A1314" t="s">
        <v>2004</v>
      </c>
      <c r="B1314" t="str">
        <f>IF(VLOOKUP(A1314,antioxidants!B1300:E4435,4,FALSE)&gt;5.45,"Out",IF(VLOOKUP(A1314,antioxidants!B1300:E4435,4,FALSE)&lt;=-3,"Out","NO"))</f>
        <v>NO</v>
      </c>
    </row>
    <row r="1315" spans="1:3" hidden="1" x14ac:dyDescent="0.3">
      <c r="A1315" t="s">
        <v>2004</v>
      </c>
      <c r="B1315" t="str">
        <f>IF(VLOOKUP(A1315,antioxidants!B1301:E4436,4,FALSE)&gt;5.45,"Out",IF(VLOOKUP(A1315,antioxidants!B1301:E4436,4,FALSE)&lt;=-3,"Out","NO"))</f>
        <v>NO</v>
      </c>
    </row>
    <row r="1316" spans="1:3" hidden="1" x14ac:dyDescent="0.3">
      <c r="A1316" t="s">
        <v>2004</v>
      </c>
      <c r="B1316" t="str">
        <f>IF(VLOOKUP(A1316,antioxidants!B1302:E4437,4,FALSE)&gt;5.45,"Out",IF(VLOOKUP(A1316,antioxidants!B1302:E4437,4,FALSE)&lt;=-3,"Out","NO"))</f>
        <v>NO</v>
      </c>
    </row>
    <row r="1317" spans="1:3" hidden="1" x14ac:dyDescent="0.3">
      <c r="A1317" t="s">
        <v>2007</v>
      </c>
      <c r="B1317" t="str">
        <f>IF(VLOOKUP(A1317,antioxidants!B1303:E4438,4,FALSE)&gt;5.45,"Out",IF(VLOOKUP(A1317,antioxidants!B1303:E4438,4,FALSE)&lt;=-3,"Out","NO"))</f>
        <v>NO</v>
      </c>
    </row>
    <row r="1318" spans="1:3" hidden="1" x14ac:dyDescent="0.3">
      <c r="A1318" t="s">
        <v>2007</v>
      </c>
      <c r="B1318" t="str">
        <f>IF(VLOOKUP(A1318,antioxidants!B1304:E4439,4,FALSE)&gt;5.45,"Out",IF(VLOOKUP(A1318,antioxidants!B1304:E4439,4,FALSE)&lt;=-3,"Out","NO"))</f>
        <v>NO</v>
      </c>
    </row>
    <row r="1319" spans="1:3" x14ac:dyDescent="0.3">
      <c r="A1319" s="4" t="s">
        <v>2589</v>
      </c>
      <c r="B1319" s="4" t="str">
        <f>IF(VLOOKUP(A1319,antioxidants!B1305:E4440,4,FALSE)&gt;5.45,"Out",IF(VLOOKUP(A1319,antioxidants!B1305:E4440,4,FALSE)&lt;=-3,"Out","NO"))</f>
        <v>Out</v>
      </c>
      <c r="C1319" s="4">
        <f>IF(B1319="No","""",(VLOOKUP(A:A,antioxidants!B1305:E4440,4,FALSE)))</f>
        <v>56.98</v>
      </c>
    </row>
    <row r="1320" spans="1:3" x14ac:dyDescent="0.3">
      <c r="A1320" s="4" t="s">
        <v>2590</v>
      </c>
      <c r="B1320" s="4" t="str">
        <f>IF(VLOOKUP(A1320,antioxidants!B1306:E4441,4,FALSE)&gt;5.45,"Out",IF(VLOOKUP(A1320,antioxidants!B1306:E4441,4,FALSE)&lt;=-3,"Out","NO"))</f>
        <v>Out</v>
      </c>
      <c r="C1320" s="4">
        <f>IF(B1320="No","""",(VLOOKUP(A:A,antioxidants!B1306:E4441,4,FALSE)))</f>
        <v>29.35</v>
      </c>
    </row>
    <row r="1321" spans="1:3" x14ac:dyDescent="0.3">
      <c r="A1321" s="4" t="s">
        <v>1542</v>
      </c>
      <c r="B1321" s="4" t="str">
        <f>IF(VLOOKUP(A1321,antioxidants!B1307:E4442,4,FALSE)&gt;5.45,"Out",IF(VLOOKUP(A1321,antioxidants!B1307:E4442,4,FALSE)&lt;=-3,"Out","NO"))</f>
        <v>Out</v>
      </c>
      <c r="C1321" s="4">
        <f>IF(B1321="No","""",(VLOOKUP(A:A,antioxidants!B1307:E4442,4,FALSE)))</f>
        <v>9.67</v>
      </c>
    </row>
    <row r="1322" spans="1:3" hidden="1" x14ac:dyDescent="0.3">
      <c r="A1322" t="s">
        <v>1543</v>
      </c>
      <c r="B1322" t="str">
        <f>IF(VLOOKUP(A1322,antioxidants!B1308:E4443,4,FALSE)&gt;5.45,"Out",IF(VLOOKUP(A1322,antioxidants!B1308:E4443,4,FALSE)&lt;=-3,"Out","NO"))</f>
        <v>NO</v>
      </c>
    </row>
    <row r="1323" spans="1:3" x14ac:dyDescent="0.3">
      <c r="A1323" s="4" t="s">
        <v>2591</v>
      </c>
      <c r="B1323" s="4" t="str">
        <f>IF(VLOOKUP(A1323,antioxidants!B1309:E4444,4,FALSE)&gt;5.45,"Out",IF(VLOOKUP(A1323,antioxidants!B1309:E4444,4,FALSE)&lt;=-3,"Out","NO"))</f>
        <v>Out</v>
      </c>
      <c r="C1323" s="4">
        <f>IF(B1323="No","""",(VLOOKUP(A:A,antioxidants!B1309:E4444,4,FALSE)))</f>
        <v>10.16</v>
      </c>
    </row>
    <row r="1324" spans="1:3" hidden="1" x14ac:dyDescent="0.3">
      <c r="A1324" t="s">
        <v>1754</v>
      </c>
      <c r="B1324" t="str">
        <f>IF(VLOOKUP(A1324,antioxidants!B1310:E4445,4,FALSE)&gt;5.45,"Out",IF(VLOOKUP(A1324,antioxidants!B1310:E4445,4,FALSE)&lt;=-3,"Out","NO"))</f>
        <v>NO</v>
      </c>
    </row>
    <row r="1325" spans="1:3" hidden="1" x14ac:dyDescent="0.3">
      <c r="A1325" t="s">
        <v>1754</v>
      </c>
      <c r="B1325" t="str">
        <f>IF(VLOOKUP(A1325,antioxidants!B1311:E4446,4,FALSE)&gt;5.45,"Out",IF(VLOOKUP(A1325,antioxidants!B1311:E4446,4,FALSE)&lt;=-3,"Out","NO"))</f>
        <v>NO</v>
      </c>
    </row>
    <row r="1326" spans="1:3" hidden="1" x14ac:dyDescent="0.3">
      <c r="A1326" t="s">
        <v>1754</v>
      </c>
      <c r="B1326" t="str">
        <f>IF(VLOOKUP(A1326,antioxidants!B1312:E4447,4,FALSE)&gt;5.45,"Out",IF(VLOOKUP(A1326,antioxidants!B1312:E4447,4,FALSE)&lt;=-3,"Out","NO"))</f>
        <v>NO</v>
      </c>
    </row>
    <row r="1327" spans="1:3" hidden="1" x14ac:dyDescent="0.3">
      <c r="A1327" t="s">
        <v>1754</v>
      </c>
      <c r="B1327" t="str">
        <f>IF(VLOOKUP(A1327,antioxidants!B1313:E4448,4,FALSE)&gt;5.45,"Out",IF(VLOOKUP(A1327,antioxidants!B1313:E4448,4,FALSE)&lt;=-3,"Out","NO"))</f>
        <v>NO</v>
      </c>
    </row>
    <row r="1328" spans="1:3" hidden="1" x14ac:dyDescent="0.3">
      <c r="A1328" t="s">
        <v>1754</v>
      </c>
      <c r="B1328" t="str">
        <f>IF(VLOOKUP(A1328,antioxidants!B1314:E4449,4,FALSE)&gt;5.45,"Out",IF(VLOOKUP(A1328,antioxidants!B1314:E4449,4,FALSE)&lt;=-3,"Out","NO"))</f>
        <v>NO</v>
      </c>
    </row>
    <row r="1329" spans="1:3" hidden="1" x14ac:dyDescent="0.3">
      <c r="A1329" t="s">
        <v>545</v>
      </c>
      <c r="B1329" t="str">
        <f>IF(VLOOKUP(A1329,antioxidants!B1315:E4450,4,FALSE)&gt;5.45,"Out",IF(VLOOKUP(A1329,antioxidants!B1315:E4450,4,FALSE)&lt;=-3,"Out","NO"))</f>
        <v>NO</v>
      </c>
    </row>
    <row r="1330" spans="1:3" hidden="1" x14ac:dyDescent="0.3">
      <c r="A1330" t="s">
        <v>546</v>
      </c>
      <c r="B1330" t="str">
        <f>IF(VLOOKUP(A1330,antioxidants!B1316:E4451,4,FALSE)&gt;5.45,"Out",IF(VLOOKUP(A1330,antioxidants!B1316:E4451,4,FALSE)&lt;=-3,"Out","NO"))</f>
        <v>NO</v>
      </c>
    </row>
    <row r="1331" spans="1:3" hidden="1" x14ac:dyDescent="0.3">
      <c r="A1331" t="s">
        <v>1759</v>
      </c>
      <c r="B1331" t="str">
        <f>IF(VLOOKUP(A1331,antioxidants!B1317:E4452,4,FALSE)&gt;5.45,"Out",IF(VLOOKUP(A1331,antioxidants!B1317:E4452,4,FALSE)&lt;=-3,"Out","NO"))</f>
        <v>NO</v>
      </c>
    </row>
    <row r="1332" spans="1:3" hidden="1" x14ac:dyDescent="0.3">
      <c r="A1332" t="s">
        <v>1761</v>
      </c>
      <c r="B1332" t="str">
        <f>IF(VLOOKUP(A1332,antioxidants!B1318:E4453,4,FALSE)&gt;5.45,"Out",IF(VLOOKUP(A1332,antioxidants!B1318:E4453,4,FALSE)&lt;=-3,"Out","NO"))</f>
        <v>NO</v>
      </c>
    </row>
    <row r="1333" spans="1:3" hidden="1" x14ac:dyDescent="0.3">
      <c r="A1333" t="s">
        <v>1080</v>
      </c>
      <c r="B1333" t="str">
        <f>IF(VLOOKUP(A1333,antioxidants!B1319:E4454,4,FALSE)&gt;5.45,"Out",IF(VLOOKUP(A1333,antioxidants!B1319:E4454,4,FALSE)&lt;=-3,"Out","NO"))</f>
        <v>NO</v>
      </c>
    </row>
    <row r="1334" spans="1:3" x14ac:dyDescent="0.3">
      <c r="A1334" s="4" t="s">
        <v>2592</v>
      </c>
      <c r="B1334" s="4" t="str">
        <f>IF(VLOOKUP(A1334,antioxidants!B1320:E4455,4,FALSE)&gt;5.45,"Out",IF(VLOOKUP(A1334,antioxidants!B1320:E4455,4,FALSE)&lt;=-3,"Out","NO"))</f>
        <v>Out</v>
      </c>
      <c r="C1334" s="4">
        <f>IF(B1334="No","""",(VLOOKUP(A:A,antioxidants!B1320:E4455,4,FALSE)))</f>
        <v>30.96</v>
      </c>
    </row>
    <row r="1335" spans="1:3" x14ac:dyDescent="0.3">
      <c r="A1335" s="4" t="s">
        <v>2593</v>
      </c>
      <c r="B1335" s="4" t="str">
        <f>IF(VLOOKUP(A1335,antioxidants!B1321:E4456,4,FALSE)&gt;5.45,"Out",IF(VLOOKUP(A1335,antioxidants!B1321:E4456,4,FALSE)&lt;=-3,"Out","NO"))</f>
        <v>Out</v>
      </c>
      <c r="C1335" s="4">
        <f>IF(B1335="No","""",(VLOOKUP(A:A,antioxidants!B1321:E4456,4,FALSE)))</f>
        <v>35.28</v>
      </c>
    </row>
    <row r="1336" spans="1:3" x14ac:dyDescent="0.3">
      <c r="A1336" s="4" t="s">
        <v>2594</v>
      </c>
      <c r="B1336" s="4" t="str">
        <f>IF(VLOOKUP(A1336,antioxidants!B1322:E4457,4,FALSE)&gt;5.45,"Out",IF(VLOOKUP(A1336,antioxidants!B1322:E4457,4,FALSE)&lt;=-3,"Out","NO"))</f>
        <v>Out</v>
      </c>
      <c r="C1336" s="4">
        <f>IF(B1336="No","""",(VLOOKUP(A:A,antioxidants!B1322:E4457,4,FALSE)))</f>
        <v>12.49</v>
      </c>
    </row>
    <row r="1337" spans="1:3" hidden="1" x14ac:dyDescent="0.3">
      <c r="A1337" t="s">
        <v>2886</v>
      </c>
      <c r="B1337" t="str">
        <f>IF(VLOOKUP(A1337,antioxidants!B1323:E4458,4,FALSE)&gt;5.45,"Out",IF(VLOOKUP(A1337,antioxidants!B1323:E4458,4,FALSE)&lt;=-3,"Out","NO"))</f>
        <v>NO</v>
      </c>
    </row>
    <row r="1338" spans="1:3" hidden="1" x14ac:dyDescent="0.3">
      <c r="A1338" t="s">
        <v>2886</v>
      </c>
      <c r="B1338" t="str">
        <f>IF(VLOOKUP(A1338,antioxidants!B1324:E4459,4,FALSE)&gt;5.45,"Out",IF(VLOOKUP(A1338,antioxidants!B1324:E4459,4,FALSE)&lt;=-3,"Out","NO"))</f>
        <v>NO</v>
      </c>
    </row>
    <row r="1339" spans="1:3" hidden="1" x14ac:dyDescent="0.3">
      <c r="A1339" t="s">
        <v>2208</v>
      </c>
      <c r="B1339" t="str">
        <f>IF(VLOOKUP(A1339,antioxidants!B1325:E4460,4,FALSE)&gt;5.45,"Out",IF(VLOOKUP(A1339,antioxidants!B1325:E4460,4,FALSE)&lt;=-3,"Out","NO"))</f>
        <v>NO</v>
      </c>
    </row>
    <row r="1340" spans="1:3" hidden="1" x14ac:dyDescent="0.3">
      <c r="A1340" t="s">
        <v>1717</v>
      </c>
      <c r="B1340" t="str">
        <f>IF(VLOOKUP(A1340,antioxidants!B1326:E4461,4,FALSE)&gt;5.45,"Out",IF(VLOOKUP(A1340,antioxidants!B1326:E4461,4,FALSE)&lt;=-3,"Out","NO"))</f>
        <v>NO</v>
      </c>
    </row>
    <row r="1341" spans="1:3" hidden="1" x14ac:dyDescent="0.3">
      <c r="A1341" t="s">
        <v>1718</v>
      </c>
      <c r="B1341" t="str">
        <f>IF(VLOOKUP(A1341,antioxidants!B1327:E4462,4,FALSE)&gt;5.45,"Out",IF(VLOOKUP(A1341,antioxidants!B1327:E4462,4,FALSE)&lt;=-3,"Out","NO"))</f>
        <v>NO</v>
      </c>
    </row>
    <row r="1342" spans="1:3" hidden="1" x14ac:dyDescent="0.3">
      <c r="A1342" t="s">
        <v>1719</v>
      </c>
      <c r="B1342" t="str">
        <f>IF(VLOOKUP(A1342,antioxidants!B1328:E4463,4,FALSE)&gt;5.45,"Out",IF(VLOOKUP(A1342,antioxidants!B1328:E4463,4,FALSE)&lt;=-3,"Out","NO"))</f>
        <v>NO</v>
      </c>
    </row>
    <row r="1343" spans="1:3" hidden="1" x14ac:dyDescent="0.3">
      <c r="A1343" t="s">
        <v>1878</v>
      </c>
      <c r="B1343" t="str">
        <f>IF(VLOOKUP(A1343,antioxidants!B1329:E4464,4,FALSE)&gt;5.45,"Out",IF(VLOOKUP(A1343,antioxidants!B1329:E4464,4,FALSE)&lt;=-3,"Out","NO"))</f>
        <v>NO</v>
      </c>
    </row>
    <row r="1344" spans="1:3" x14ac:dyDescent="0.3">
      <c r="A1344" s="4" t="s">
        <v>2595</v>
      </c>
      <c r="B1344" s="4" t="str">
        <f>IF(VLOOKUP(A1344,antioxidants!B1330:E4465,4,FALSE)&gt;5.45,"Out",IF(VLOOKUP(A1344,antioxidants!B1330:E4465,4,FALSE)&lt;=-3,"Out","NO"))</f>
        <v>Out</v>
      </c>
      <c r="C1344" s="4">
        <f>IF(B1344="No","""",(VLOOKUP(A:A,antioxidants!B1330:E4465,4,FALSE)))</f>
        <v>32.65</v>
      </c>
    </row>
    <row r="1345" spans="1:3" hidden="1" x14ac:dyDescent="0.3">
      <c r="A1345" t="s">
        <v>2596</v>
      </c>
      <c r="B1345" t="str">
        <f>IF(VLOOKUP(A1345,antioxidants!B1331:E4466,4,FALSE)&gt;5.45,"Out",IF(VLOOKUP(A1345,antioxidants!B1331:E4466,4,FALSE)&lt;=-3,"Out","NO"))</f>
        <v>NO</v>
      </c>
    </row>
    <row r="1346" spans="1:3" x14ac:dyDescent="0.3">
      <c r="A1346" s="4" t="s">
        <v>1544</v>
      </c>
      <c r="B1346" s="4" t="str">
        <f>IF(VLOOKUP(A1346,antioxidants!B1332:E4467,4,FALSE)&gt;5.45,"Out",IF(VLOOKUP(A1346,antioxidants!B1332:E4467,4,FALSE)&lt;=-3,"Out","NO"))</f>
        <v>Out</v>
      </c>
      <c r="C1346" s="4">
        <f>IF(B1346="No","""",(VLOOKUP(A:A,antioxidants!B1332:E4467,4,FALSE)))</f>
        <v>39.18</v>
      </c>
    </row>
    <row r="1347" spans="1:3" hidden="1" x14ac:dyDescent="0.3">
      <c r="A1347" t="s">
        <v>1597</v>
      </c>
      <c r="B1347" t="str">
        <f>IF(VLOOKUP(A1347,antioxidants!B1333:E4468,4,FALSE)&gt;5.45,"Out",IF(VLOOKUP(A1347,antioxidants!B1333:E4468,4,FALSE)&lt;=-3,"Out","NO"))</f>
        <v>NO</v>
      </c>
    </row>
    <row r="1348" spans="1:3" x14ac:dyDescent="0.3">
      <c r="A1348" s="4" t="s">
        <v>2597</v>
      </c>
      <c r="B1348" s="4" t="str">
        <f>IF(VLOOKUP(A1348,antioxidants!B1334:E4469,4,FALSE)&gt;5.45,"Out",IF(VLOOKUP(A1348,antioxidants!B1334:E4469,4,FALSE)&lt;=-3,"Out","NO"))</f>
        <v>Out</v>
      </c>
      <c r="C1348" s="4">
        <f>IF(B1348="No","""",(VLOOKUP(A:A,antioxidants!B1334:E4469,4,FALSE)))</f>
        <v>52.29</v>
      </c>
    </row>
    <row r="1349" spans="1:3" x14ac:dyDescent="0.3">
      <c r="A1349" s="4" t="s">
        <v>2598</v>
      </c>
      <c r="B1349" s="4" t="str">
        <f>IF(VLOOKUP(A1349,antioxidants!B1335:E4470,4,FALSE)&gt;5.45,"Out",IF(VLOOKUP(A1349,antioxidants!B1335:E4470,4,FALSE)&lt;=-3,"Out","NO"))</f>
        <v>Out</v>
      </c>
      <c r="C1349" s="4">
        <f>IF(B1349="No","""",(VLOOKUP(A:A,antioxidants!B1335:E4470,4,FALSE)))</f>
        <v>44.9</v>
      </c>
    </row>
    <row r="1350" spans="1:3" hidden="1" x14ac:dyDescent="0.3">
      <c r="A1350" t="s">
        <v>739</v>
      </c>
      <c r="B1350" t="str">
        <f>IF(VLOOKUP(A1350,antioxidants!B1336:E4471,4,FALSE)&gt;5.45,"Out",IF(VLOOKUP(A1350,antioxidants!B1336:E4471,4,FALSE)&lt;=-3,"Out","NO"))</f>
        <v>NO</v>
      </c>
    </row>
    <row r="1351" spans="1:3" hidden="1" x14ac:dyDescent="0.3">
      <c r="A1351" t="s">
        <v>740</v>
      </c>
      <c r="B1351" t="str">
        <f>IF(VLOOKUP(A1351,antioxidants!B1337:E4472,4,FALSE)&gt;5.45,"Out",IF(VLOOKUP(A1351,antioxidants!B1337:E4472,4,FALSE)&lt;=-3,"Out","NO"))</f>
        <v>NO</v>
      </c>
    </row>
    <row r="1352" spans="1:3" hidden="1" x14ac:dyDescent="0.3">
      <c r="A1352" t="s">
        <v>740</v>
      </c>
      <c r="B1352" t="str">
        <f>IF(VLOOKUP(A1352,antioxidants!B1338:E4473,4,FALSE)&gt;5.45,"Out",IF(VLOOKUP(A1352,antioxidants!B1338:E4473,4,FALSE)&lt;=-3,"Out","NO"))</f>
        <v>NO</v>
      </c>
    </row>
    <row r="1353" spans="1:3" hidden="1" x14ac:dyDescent="0.3">
      <c r="A1353" t="s">
        <v>743</v>
      </c>
      <c r="B1353" t="str">
        <f>IF(VLOOKUP(A1353,antioxidants!B1339:E4474,4,FALSE)&gt;5.45,"Out",IF(VLOOKUP(A1353,antioxidants!B1339:E4474,4,FALSE)&lt;=-3,"Out","NO"))</f>
        <v>NO</v>
      </c>
    </row>
    <row r="1354" spans="1:3" hidden="1" x14ac:dyDescent="0.3">
      <c r="A1354" t="s">
        <v>744</v>
      </c>
      <c r="B1354" t="str">
        <f>IF(VLOOKUP(A1354,antioxidants!B1340:E4475,4,FALSE)&gt;5.45,"Out",IF(VLOOKUP(A1354,antioxidants!B1340:E4475,4,FALSE)&lt;=-3,"Out","NO"))</f>
        <v>NO</v>
      </c>
    </row>
    <row r="1355" spans="1:3" hidden="1" x14ac:dyDescent="0.3">
      <c r="A1355" t="s">
        <v>744</v>
      </c>
      <c r="B1355" t="str">
        <f>IF(VLOOKUP(A1355,antioxidants!B1341:E4476,4,FALSE)&gt;5.45,"Out",IF(VLOOKUP(A1355,antioxidants!B1341:E4476,4,FALSE)&lt;=-3,"Out","NO"))</f>
        <v>NO</v>
      </c>
    </row>
    <row r="1356" spans="1:3" hidden="1" x14ac:dyDescent="0.3">
      <c r="A1356" t="s">
        <v>745</v>
      </c>
      <c r="B1356" t="str">
        <f>IF(VLOOKUP(A1356,antioxidants!B1342:E4477,4,FALSE)&gt;5.45,"Out",IF(VLOOKUP(A1356,antioxidants!B1342:E4477,4,FALSE)&lt;=-3,"Out","NO"))</f>
        <v>NO</v>
      </c>
    </row>
    <row r="1357" spans="1:3" hidden="1" x14ac:dyDescent="0.3">
      <c r="A1357" t="s">
        <v>745</v>
      </c>
      <c r="B1357" t="str">
        <f>IF(VLOOKUP(A1357,antioxidants!B1343:E4478,4,FALSE)&gt;5.45,"Out",IF(VLOOKUP(A1357,antioxidants!B1343:E4478,4,FALSE)&lt;=-3,"Out","NO"))</f>
        <v>NO</v>
      </c>
    </row>
    <row r="1358" spans="1:3" hidden="1" x14ac:dyDescent="0.3">
      <c r="A1358" t="s">
        <v>747</v>
      </c>
      <c r="B1358" t="str">
        <f>IF(VLOOKUP(A1358,antioxidants!B1344:E4479,4,FALSE)&gt;5.45,"Out",IF(VLOOKUP(A1358,antioxidants!B1344:E4479,4,FALSE)&lt;=-3,"Out","NO"))</f>
        <v>NO</v>
      </c>
    </row>
    <row r="1359" spans="1:3" hidden="1" x14ac:dyDescent="0.3">
      <c r="A1359" t="s">
        <v>747</v>
      </c>
      <c r="B1359" t="str">
        <f>IF(VLOOKUP(A1359,antioxidants!B1345:E4480,4,FALSE)&gt;5.45,"Out",IF(VLOOKUP(A1359,antioxidants!B1345:E4480,4,FALSE)&lt;=-3,"Out","NO"))</f>
        <v>NO</v>
      </c>
    </row>
    <row r="1360" spans="1:3" hidden="1" x14ac:dyDescent="0.3">
      <c r="A1360" t="s">
        <v>749</v>
      </c>
      <c r="B1360" t="str">
        <f>IF(VLOOKUP(A1360,antioxidants!B1346:E4481,4,FALSE)&gt;5.45,"Out",IF(VLOOKUP(A1360,antioxidants!B1346:E4481,4,FALSE)&lt;=-3,"Out","NO"))</f>
        <v>NO</v>
      </c>
    </row>
    <row r="1361" spans="1:3" hidden="1" x14ac:dyDescent="0.3">
      <c r="A1361" t="s">
        <v>849</v>
      </c>
      <c r="B1361" t="str">
        <f>IF(VLOOKUP(A1361,antioxidants!B1347:E4482,4,FALSE)&gt;5.45,"Out",IF(VLOOKUP(A1361,antioxidants!B1347:E4482,4,FALSE)&lt;=-3,"Out","NO"))</f>
        <v>NO</v>
      </c>
    </row>
    <row r="1362" spans="1:3" hidden="1" x14ac:dyDescent="0.3">
      <c r="A1362" t="s">
        <v>851</v>
      </c>
      <c r="B1362" t="str">
        <f>IF(VLOOKUP(A1362,antioxidants!B1348:E4483,4,FALSE)&gt;5.45,"Out",IF(VLOOKUP(A1362,antioxidants!B1348:E4483,4,FALSE)&lt;=-3,"Out","NO"))</f>
        <v>NO</v>
      </c>
    </row>
    <row r="1363" spans="1:3" hidden="1" x14ac:dyDescent="0.3">
      <c r="A1363" t="s">
        <v>852</v>
      </c>
      <c r="B1363" t="str">
        <f>IF(VLOOKUP(A1363,antioxidants!B1349:E4484,4,FALSE)&gt;5.45,"Out",IF(VLOOKUP(A1363,antioxidants!B1349:E4484,4,FALSE)&lt;=-3,"Out","NO"))</f>
        <v>NO</v>
      </c>
    </row>
    <row r="1364" spans="1:3" hidden="1" x14ac:dyDescent="0.3">
      <c r="A1364" t="s">
        <v>853</v>
      </c>
      <c r="B1364" t="str">
        <f>IF(VLOOKUP(A1364,antioxidants!B1350:E4485,4,FALSE)&gt;5.45,"Out",IF(VLOOKUP(A1364,antioxidants!B1350:E4485,4,FALSE)&lt;=-3,"Out","NO"))</f>
        <v>NO</v>
      </c>
    </row>
    <row r="1365" spans="1:3" hidden="1" x14ac:dyDescent="0.3">
      <c r="A1365" t="s">
        <v>854</v>
      </c>
      <c r="B1365" t="str">
        <f>IF(VLOOKUP(A1365,antioxidants!B1351:E4486,4,FALSE)&gt;5.45,"Out",IF(VLOOKUP(A1365,antioxidants!B1351:E4486,4,FALSE)&lt;=-3,"Out","NO"))</f>
        <v>NO</v>
      </c>
    </row>
    <row r="1366" spans="1:3" hidden="1" x14ac:dyDescent="0.3">
      <c r="A1366" t="s">
        <v>855</v>
      </c>
      <c r="B1366" t="str">
        <f>IF(VLOOKUP(A1366,antioxidants!B1352:E4487,4,FALSE)&gt;5.45,"Out",IF(VLOOKUP(A1366,antioxidants!B1352:E4487,4,FALSE)&lt;=-3,"Out","NO"))</f>
        <v>NO</v>
      </c>
    </row>
    <row r="1367" spans="1:3" hidden="1" x14ac:dyDescent="0.3">
      <c r="A1367" t="s">
        <v>856</v>
      </c>
      <c r="B1367" t="str">
        <f>IF(VLOOKUP(A1367,antioxidants!B1353:E4488,4,FALSE)&gt;5.45,"Out",IF(VLOOKUP(A1367,antioxidants!B1353:E4488,4,FALSE)&lt;=-3,"Out","NO"))</f>
        <v>NO</v>
      </c>
    </row>
    <row r="1368" spans="1:3" hidden="1" x14ac:dyDescent="0.3">
      <c r="A1368" t="s">
        <v>1081</v>
      </c>
      <c r="B1368" t="str">
        <f>IF(VLOOKUP(A1368,antioxidants!B1354:E4489,4,FALSE)&gt;5.45,"Out",IF(VLOOKUP(A1368,antioxidants!B1354:E4489,4,FALSE)&lt;=-3,"Out","NO"))</f>
        <v>NO</v>
      </c>
    </row>
    <row r="1369" spans="1:3" hidden="1" x14ac:dyDescent="0.3">
      <c r="A1369" t="s">
        <v>2599</v>
      </c>
      <c r="B1369" t="str">
        <f>IF(VLOOKUP(A1369,antioxidants!B1355:E4490,4,FALSE)&gt;5.45,"Out",IF(VLOOKUP(A1369,antioxidants!B1355:E4490,4,FALSE)&lt;=-3,"Out","NO"))</f>
        <v>NO</v>
      </c>
    </row>
    <row r="1370" spans="1:3" x14ac:dyDescent="0.3">
      <c r="A1370" s="4" t="s">
        <v>2600</v>
      </c>
      <c r="B1370" s="4" t="str">
        <f>IF(VLOOKUP(A1370,antioxidants!B1356:E4491,4,FALSE)&gt;5.45,"Out",IF(VLOOKUP(A1370,antioxidants!B1356:E4491,4,FALSE)&lt;=-3,"Out","NO"))</f>
        <v>Out</v>
      </c>
      <c r="C1370" s="4">
        <f>IF(B1370="No","""",(VLOOKUP(A:A,antioxidants!B1356:E4491,4,FALSE)))</f>
        <v>27.56</v>
      </c>
    </row>
    <row r="1371" spans="1:3" hidden="1" x14ac:dyDescent="0.3">
      <c r="A1371" t="s">
        <v>1599</v>
      </c>
      <c r="B1371" t="str">
        <f>IF(VLOOKUP(A1371,antioxidants!B1357:E4492,4,FALSE)&gt;5.45,"Out",IF(VLOOKUP(A1371,antioxidants!B1357:E4492,4,FALSE)&lt;=-3,"Out","NO"))</f>
        <v>NO</v>
      </c>
    </row>
    <row r="1372" spans="1:3" hidden="1" x14ac:dyDescent="0.3">
      <c r="A1372" t="s">
        <v>1600</v>
      </c>
      <c r="B1372" t="str">
        <f>IF(VLOOKUP(A1372,antioxidants!B1358:E4493,4,FALSE)&gt;5.45,"Out",IF(VLOOKUP(A1372,antioxidants!B1358:E4493,4,FALSE)&lt;=-3,"Out","NO"))</f>
        <v>NO</v>
      </c>
    </row>
    <row r="1373" spans="1:3" x14ac:dyDescent="0.3">
      <c r="A1373" s="4" t="s">
        <v>292</v>
      </c>
      <c r="B1373" s="4" t="str">
        <f>IF(VLOOKUP(A1373,antioxidants!B1359:E4494,4,FALSE)&gt;5.45,"Out",IF(VLOOKUP(A1373,antioxidants!B1359:E4494,4,FALSE)&lt;=-3,"Out","NO"))</f>
        <v>Out</v>
      </c>
      <c r="C1373" s="4">
        <f>IF(B1373="No","""",(VLOOKUP(A:A,antioxidants!B1359:E4494,4,FALSE)))</f>
        <v>5.83</v>
      </c>
    </row>
    <row r="1374" spans="1:3" hidden="1" x14ac:dyDescent="0.3">
      <c r="A1374" t="s">
        <v>293</v>
      </c>
      <c r="B1374" t="str">
        <f>IF(VLOOKUP(A1374,antioxidants!B1360:E4495,4,FALSE)&gt;5.45,"Out",IF(VLOOKUP(A1374,antioxidants!B1360:E4495,4,FALSE)&lt;=-3,"Out","NO"))</f>
        <v>NO</v>
      </c>
    </row>
    <row r="1375" spans="1:3" hidden="1" x14ac:dyDescent="0.3">
      <c r="A1375" t="s">
        <v>294</v>
      </c>
      <c r="B1375" t="str">
        <f>IF(VLOOKUP(A1375,antioxidants!B1361:E4496,4,FALSE)&gt;5.45,"Out",IF(VLOOKUP(A1375,antioxidants!B1361:E4496,4,FALSE)&lt;=-3,"Out","NO"))</f>
        <v>NO</v>
      </c>
    </row>
    <row r="1376" spans="1:3" hidden="1" x14ac:dyDescent="0.3">
      <c r="A1376" t="s">
        <v>295</v>
      </c>
      <c r="B1376" t="str">
        <f>IF(VLOOKUP(A1376,antioxidants!B1362:E4497,4,FALSE)&gt;5.45,"Out",IF(VLOOKUP(A1376,antioxidants!B1362:E4497,4,FALSE)&lt;=-3,"Out","NO"))</f>
        <v>NO</v>
      </c>
    </row>
    <row r="1377" spans="1:3" hidden="1" x14ac:dyDescent="0.3">
      <c r="A1377" t="s">
        <v>296</v>
      </c>
      <c r="B1377" t="str">
        <f>IF(VLOOKUP(A1377,antioxidants!B1363:E4498,4,FALSE)&gt;5.45,"Out",IF(VLOOKUP(A1377,antioxidants!B1363:E4498,4,FALSE)&lt;=-3,"Out","NO"))</f>
        <v>NO</v>
      </c>
    </row>
    <row r="1378" spans="1:3" hidden="1" x14ac:dyDescent="0.3">
      <c r="A1378" t="s">
        <v>297</v>
      </c>
      <c r="B1378" t="str">
        <f>IF(VLOOKUP(A1378,antioxidants!B1364:E4499,4,FALSE)&gt;5.45,"Out",IF(VLOOKUP(A1378,antioxidants!B1364:E4499,4,FALSE)&lt;=-3,"Out","NO"))</f>
        <v>NO</v>
      </c>
    </row>
    <row r="1379" spans="1:3" hidden="1" x14ac:dyDescent="0.3">
      <c r="A1379" t="s">
        <v>299</v>
      </c>
      <c r="B1379" t="str">
        <f>IF(VLOOKUP(A1379,antioxidants!B1365:E4500,4,FALSE)&gt;5.45,"Out",IF(VLOOKUP(A1379,antioxidants!B1365:E4500,4,FALSE)&lt;=-3,"Out","NO"))</f>
        <v>NO</v>
      </c>
    </row>
    <row r="1380" spans="1:3" hidden="1" x14ac:dyDescent="0.3">
      <c r="A1380" t="s">
        <v>300</v>
      </c>
      <c r="B1380" t="str">
        <f>IF(VLOOKUP(A1380,antioxidants!B1366:E4501,4,FALSE)&gt;5.45,"Out",IF(VLOOKUP(A1380,antioxidants!B1366:E4501,4,FALSE)&lt;=-3,"Out","NO"))</f>
        <v>NO</v>
      </c>
    </row>
    <row r="1381" spans="1:3" x14ac:dyDescent="0.3">
      <c r="A1381" s="4" t="s">
        <v>2601</v>
      </c>
      <c r="B1381" s="4" t="str">
        <f>IF(VLOOKUP(A1381,antioxidants!B1367:E4502,4,FALSE)&gt;5.45,"Out",IF(VLOOKUP(A1381,antioxidants!B1367:E4502,4,FALSE)&lt;=-3,"Out","NO"))</f>
        <v>Out</v>
      </c>
      <c r="C1381" s="4">
        <f>IF(B1381="No","""",(VLOOKUP(A:A,antioxidants!B1367:E4502,4,FALSE)))</f>
        <v>8.25</v>
      </c>
    </row>
    <row r="1382" spans="1:3" hidden="1" x14ac:dyDescent="0.3">
      <c r="A1382" t="s">
        <v>2209</v>
      </c>
      <c r="B1382" t="str">
        <f>IF(VLOOKUP(A1382,antioxidants!B1368:E4503,4,FALSE)&gt;5.45,"Out",IF(VLOOKUP(A1382,antioxidants!B1368:E4503,4,FALSE)&lt;=-3,"Out","NO"))</f>
        <v>NO</v>
      </c>
    </row>
    <row r="1383" spans="1:3" hidden="1" x14ac:dyDescent="0.3">
      <c r="A1383" t="s">
        <v>1082</v>
      </c>
      <c r="B1383" t="str">
        <f>IF(VLOOKUP(A1383,antioxidants!B1369:E4504,4,FALSE)&gt;5.45,"Out",IF(VLOOKUP(A1383,antioxidants!B1369:E4504,4,FALSE)&lt;=-3,"Out","NO"))</f>
        <v>NO</v>
      </c>
    </row>
    <row r="1384" spans="1:3" hidden="1" x14ac:dyDescent="0.3">
      <c r="A1384" t="s">
        <v>1082</v>
      </c>
      <c r="B1384" t="str">
        <f>IF(VLOOKUP(A1384,antioxidants!B1370:E4505,4,FALSE)&gt;5.45,"Out",IF(VLOOKUP(A1384,antioxidants!B1370:E4505,4,FALSE)&lt;=-3,"Out","NO"))</f>
        <v>NO</v>
      </c>
    </row>
    <row r="1385" spans="1:3" x14ac:dyDescent="0.3">
      <c r="A1385" s="4" t="s">
        <v>2602</v>
      </c>
      <c r="B1385" s="4" t="str">
        <f>IF(VLOOKUP(A1385,antioxidants!B1371:E4506,4,FALSE)&gt;5.45,"Out",IF(VLOOKUP(A1385,antioxidants!B1371:E4506,4,FALSE)&lt;=-3,"Out","NO"))</f>
        <v>Out</v>
      </c>
      <c r="C1385" s="4">
        <f>IF(B1385="No","""",(VLOOKUP(A:A,antioxidants!B1371:E4506,4,FALSE)))</f>
        <v>36.92</v>
      </c>
    </row>
    <row r="1386" spans="1:3" hidden="1" x14ac:dyDescent="0.3">
      <c r="A1386" t="s">
        <v>1084</v>
      </c>
      <c r="B1386" t="str">
        <f>IF(VLOOKUP(A1386,antioxidants!B1372:E4507,4,FALSE)&gt;5.45,"Out",IF(VLOOKUP(A1386,antioxidants!B1372:E4507,4,FALSE)&lt;=-3,"Out","NO"))</f>
        <v>NO</v>
      </c>
    </row>
    <row r="1387" spans="1:3" x14ac:dyDescent="0.3">
      <c r="A1387" s="4" t="s">
        <v>2603</v>
      </c>
      <c r="B1387" s="4" t="str">
        <f>IF(VLOOKUP(A1387,antioxidants!B1373:E4508,4,FALSE)&gt;5.45,"Out",IF(VLOOKUP(A1387,antioxidants!B1373:E4508,4,FALSE)&lt;=-3,"Out","NO"))</f>
        <v>Out</v>
      </c>
      <c r="C1387" s="4">
        <f>IF(B1387="No","""",(VLOOKUP(A:A,antioxidants!B1373:E4508,4,FALSE)))</f>
        <v>58.66</v>
      </c>
    </row>
    <row r="1388" spans="1:3" hidden="1" x14ac:dyDescent="0.3">
      <c r="A1388" t="s">
        <v>858</v>
      </c>
      <c r="B1388" t="str">
        <f>IF(VLOOKUP(A1388,antioxidants!B1374:E4509,4,FALSE)&gt;5.45,"Out",IF(VLOOKUP(A1388,antioxidants!B1374:E4509,4,FALSE)&lt;=-3,"Out","NO"))</f>
        <v>NO</v>
      </c>
    </row>
    <row r="1389" spans="1:3" hidden="1" x14ac:dyDescent="0.3">
      <c r="A1389" t="s">
        <v>858</v>
      </c>
      <c r="B1389" t="str">
        <f>IF(VLOOKUP(A1389,antioxidants!B1375:E4510,4,FALSE)&gt;5.45,"Out",IF(VLOOKUP(A1389,antioxidants!B1375:E4510,4,FALSE)&lt;=-3,"Out","NO"))</f>
        <v>NO</v>
      </c>
    </row>
    <row r="1390" spans="1:3" hidden="1" x14ac:dyDescent="0.3">
      <c r="A1390" t="s">
        <v>860</v>
      </c>
      <c r="B1390" t="str">
        <f>IF(VLOOKUP(A1390,antioxidants!B1376:E4511,4,FALSE)&gt;5.45,"Out",IF(VLOOKUP(A1390,antioxidants!B1376:E4511,4,FALSE)&lt;=-3,"Out","NO"))</f>
        <v>NO</v>
      </c>
    </row>
    <row r="1391" spans="1:3" hidden="1" x14ac:dyDescent="0.3">
      <c r="A1391" t="s">
        <v>860</v>
      </c>
      <c r="B1391" t="str">
        <f>IF(VLOOKUP(A1391,antioxidants!B1377:E4512,4,FALSE)&gt;5.45,"Out",IF(VLOOKUP(A1391,antioxidants!B1377:E4512,4,FALSE)&lt;=-3,"Out","NO"))</f>
        <v>NO</v>
      </c>
    </row>
    <row r="1392" spans="1:3" hidden="1" x14ac:dyDescent="0.3">
      <c r="A1392" t="s">
        <v>861</v>
      </c>
      <c r="B1392" t="str">
        <f>IF(VLOOKUP(A1392,antioxidants!B1378:E4513,4,FALSE)&gt;5.45,"Out",IF(VLOOKUP(A1392,antioxidants!B1378:E4513,4,FALSE)&lt;=-3,"Out","NO"))</f>
        <v>NO</v>
      </c>
    </row>
    <row r="1393" spans="1:2" hidden="1" x14ac:dyDescent="0.3">
      <c r="A1393" t="s">
        <v>862</v>
      </c>
      <c r="B1393" t="str">
        <f>IF(VLOOKUP(A1393,antioxidants!B1379:E4514,4,FALSE)&gt;5.45,"Out",IF(VLOOKUP(A1393,antioxidants!B1379:E4514,4,FALSE)&lt;=-3,"Out","NO"))</f>
        <v>NO</v>
      </c>
    </row>
    <row r="1394" spans="1:2" hidden="1" x14ac:dyDescent="0.3">
      <c r="A1394" t="s">
        <v>302</v>
      </c>
      <c r="B1394" t="str">
        <f>IF(VLOOKUP(A1394,antioxidants!B1380:E4515,4,FALSE)&gt;5.45,"Out",IF(VLOOKUP(A1394,antioxidants!B1380:E4515,4,FALSE)&lt;=-3,"Out","NO"))</f>
        <v>NO</v>
      </c>
    </row>
    <row r="1395" spans="1:2" hidden="1" x14ac:dyDescent="0.3">
      <c r="A1395" t="s">
        <v>304</v>
      </c>
      <c r="B1395" t="str">
        <f>IF(VLOOKUP(A1395,antioxidants!B1381:E4516,4,FALSE)&gt;5.45,"Out",IF(VLOOKUP(A1395,antioxidants!B1381:E4516,4,FALSE)&lt;=-3,"Out","NO"))</f>
        <v>NO</v>
      </c>
    </row>
    <row r="1396" spans="1:2" hidden="1" x14ac:dyDescent="0.3">
      <c r="A1396" t="s">
        <v>305</v>
      </c>
      <c r="B1396" t="str">
        <f>IF(VLOOKUP(A1396,antioxidants!B1382:E4517,4,FALSE)&gt;5.45,"Out",IF(VLOOKUP(A1396,antioxidants!B1382:E4517,4,FALSE)&lt;=-3,"Out","NO"))</f>
        <v>NO</v>
      </c>
    </row>
    <row r="1397" spans="1:2" hidden="1" x14ac:dyDescent="0.3">
      <c r="A1397" t="s">
        <v>306</v>
      </c>
      <c r="B1397" t="str">
        <f>IF(VLOOKUP(A1397,antioxidants!B1383:E4518,4,FALSE)&gt;5.45,"Out",IF(VLOOKUP(A1397,antioxidants!B1383:E4518,4,FALSE)&lt;=-3,"Out","NO"))</f>
        <v>NO</v>
      </c>
    </row>
    <row r="1398" spans="1:2" hidden="1" x14ac:dyDescent="0.3">
      <c r="A1398" t="s">
        <v>307</v>
      </c>
      <c r="B1398" t="str">
        <f>IF(VLOOKUP(A1398,antioxidants!B1384:E4519,4,FALSE)&gt;5.45,"Out",IF(VLOOKUP(A1398,antioxidants!B1384:E4519,4,FALSE)&lt;=-3,"Out","NO"))</f>
        <v>NO</v>
      </c>
    </row>
    <row r="1399" spans="1:2" hidden="1" x14ac:dyDescent="0.3">
      <c r="A1399" t="s">
        <v>308</v>
      </c>
      <c r="B1399" t="str">
        <f>IF(VLOOKUP(A1399,antioxidants!B1385:E4520,4,FALSE)&gt;5.45,"Out",IF(VLOOKUP(A1399,antioxidants!B1385:E4520,4,FALSE)&lt;=-3,"Out","NO"))</f>
        <v>NO</v>
      </c>
    </row>
    <row r="1400" spans="1:2" hidden="1" x14ac:dyDescent="0.3">
      <c r="A1400" t="s">
        <v>1085</v>
      </c>
      <c r="B1400" t="str">
        <f>IF(VLOOKUP(A1400,antioxidants!B1386:E4521,4,FALSE)&gt;5.45,"Out",IF(VLOOKUP(A1400,antioxidants!B1386:E4521,4,FALSE)&lt;=-3,"Out","NO"))</f>
        <v>NO</v>
      </c>
    </row>
    <row r="1401" spans="1:2" hidden="1" x14ac:dyDescent="0.3">
      <c r="A1401" t="s">
        <v>1086</v>
      </c>
      <c r="B1401" t="str">
        <f>IF(VLOOKUP(A1401,antioxidants!B1387:E4522,4,FALSE)&gt;5.45,"Out",IF(VLOOKUP(A1401,antioxidants!B1387:E4522,4,FALSE)&lt;=-3,"Out","NO"))</f>
        <v>NO</v>
      </c>
    </row>
    <row r="1402" spans="1:2" hidden="1" x14ac:dyDescent="0.3">
      <c r="A1402" t="s">
        <v>1087</v>
      </c>
      <c r="B1402" t="str">
        <f>IF(VLOOKUP(A1402,antioxidants!B1388:E4523,4,FALSE)&gt;5.45,"Out",IF(VLOOKUP(A1402,antioxidants!B1388:E4523,4,FALSE)&lt;=-3,"Out","NO"))</f>
        <v>NO</v>
      </c>
    </row>
    <row r="1403" spans="1:2" hidden="1" x14ac:dyDescent="0.3">
      <c r="A1403" t="s">
        <v>1087</v>
      </c>
      <c r="B1403" t="str">
        <f>IF(VLOOKUP(A1403,antioxidants!B1389:E4524,4,FALSE)&gt;5.45,"Out",IF(VLOOKUP(A1403,antioxidants!B1389:E4524,4,FALSE)&lt;=-3,"Out","NO"))</f>
        <v>NO</v>
      </c>
    </row>
    <row r="1404" spans="1:2" hidden="1" x14ac:dyDescent="0.3">
      <c r="A1404" t="s">
        <v>1087</v>
      </c>
      <c r="B1404" t="str">
        <f>IF(VLOOKUP(A1404,antioxidants!B1390:E4525,4,FALSE)&gt;5.45,"Out",IF(VLOOKUP(A1404,antioxidants!B1390:E4525,4,FALSE)&lt;=-3,"Out","NO"))</f>
        <v>NO</v>
      </c>
    </row>
    <row r="1405" spans="1:2" hidden="1" x14ac:dyDescent="0.3">
      <c r="A1405" t="s">
        <v>1087</v>
      </c>
      <c r="B1405" t="str">
        <f>IF(VLOOKUP(A1405,antioxidants!B1391:E4526,4,FALSE)&gt;5.45,"Out",IF(VLOOKUP(A1405,antioxidants!B1391:E4526,4,FALSE)&lt;=-3,"Out","NO"))</f>
        <v>NO</v>
      </c>
    </row>
    <row r="1406" spans="1:2" hidden="1" x14ac:dyDescent="0.3">
      <c r="A1406" t="s">
        <v>1087</v>
      </c>
      <c r="B1406" t="str">
        <f>IF(VLOOKUP(A1406,antioxidants!B1392:E4527,4,FALSE)&gt;5.45,"Out",IF(VLOOKUP(A1406,antioxidants!B1392:E4527,4,FALSE)&lt;=-3,"Out","NO"))</f>
        <v>NO</v>
      </c>
    </row>
    <row r="1407" spans="1:2" hidden="1" x14ac:dyDescent="0.3">
      <c r="A1407" t="s">
        <v>1087</v>
      </c>
      <c r="B1407" t="str">
        <f>IF(VLOOKUP(A1407,antioxidants!B1393:E4528,4,FALSE)&gt;5.45,"Out",IF(VLOOKUP(A1407,antioxidants!B1393:E4528,4,FALSE)&lt;=-3,"Out","NO"))</f>
        <v>NO</v>
      </c>
    </row>
    <row r="1408" spans="1:2" hidden="1" x14ac:dyDescent="0.3">
      <c r="A1408" t="s">
        <v>1087</v>
      </c>
      <c r="B1408" t="str">
        <f>IF(VLOOKUP(A1408,antioxidants!B1394:E4529,4,FALSE)&gt;5.45,"Out",IF(VLOOKUP(A1408,antioxidants!B1394:E4529,4,FALSE)&lt;=-3,"Out","NO"))</f>
        <v>NO</v>
      </c>
    </row>
    <row r="1409" spans="1:2" hidden="1" x14ac:dyDescent="0.3">
      <c r="A1409" t="s">
        <v>1087</v>
      </c>
      <c r="B1409" t="str">
        <f>IF(VLOOKUP(A1409,antioxidants!B1395:E4530,4,FALSE)&gt;5.45,"Out",IF(VLOOKUP(A1409,antioxidants!B1395:E4530,4,FALSE)&lt;=-3,"Out","NO"))</f>
        <v>NO</v>
      </c>
    </row>
    <row r="1410" spans="1:2" hidden="1" x14ac:dyDescent="0.3">
      <c r="A1410" t="s">
        <v>1087</v>
      </c>
      <c r="B1410" t="str">
        <f>IF(VLOOKUP(A1410,antioxidants!B1396:E4531,4,FALSE)&gt;5.45,"Out",IF(VLOOKUP(A1410,antioxidants!B1396:E4531,4,FALSE)&lt;=-3,"Out","NO"))</f>
        <v>NO</v>
      </c>
    </row>
    <row r="1411" spans="1:2" hidden="1" x14ac:dyDescent="0.3">
      <c r="A1411" t="s">
        <v>1092</v>
      </c>
      <c r="B1411" t="str">
        <f>IF(VLOOKUP(A1411,antioxidants!B1397:E4532,4,FALSE)&gt;5.45,"Out",IF(VLOOKUP(A1411,antioxidants!B1397:E4532,4,FALSE)&lt;=-3,"Out","NO"))</f>
        <v>NO</v>
      </c>
    </row>
    <row r="1412" spans="1:2" hidden="1" x14ac:dyDescent="0.3">
      <c r="A1412" t="s">
        <v>1093</v>
      </c>
      <c r="B1412" t="str">
        <f>IF(VLOOKUP(A1412,antioxidants!B1398:E4533,4,FALSE)&gt;5.45,"Out",IF(VLOOKUP(A1412,antioxidants!B1398:E4533,4,FALSE)&lt;=-3,"Out","NO"))</f>
        <v>NO</v>
      </c>
    </row>
    <row r="1413" spans="1:2" hidden="1" x14ac:dyDescent="0.3">
      <c r="A1413" t="s">
        <v>1094</v>
      </c>
      <c r="B1413" t="str">
        <f>IF(VLOOKUP(A1413,antioxidants!B1399:E4534,4,FALSE)&gt;5.45,"Out",IF(VLOOKUP(A1413,antioxidants!B1399:E4534,4,FALSE)&lt;=-3,"Out","NO"))</f>
        <v>NO</v>
      </c>
    </row>
    <row r="1414" spans="1:2" hidden="1" x14ac:dyDescent="0.3">
      <c r="A1414" t="s">
        <v>1096</v>
      </c>
      <c r="B1414" t="str">
        <f>IF(VLOOKUP(A1414,antioxidants!B1400:E4535,4,FALSE)&gt;5.45,"Out",IF(VLOOKUP(A1414,antioxidants!B1400:E4535,4,FALSE)&lt;=-3,"Out","NO"))</f>
        <v>NO</v>
      </c>
    </row>
    <row r="1415" spans="1:2" hidden="1" x14ac:dyDescent="0.3">
      <c r="A1415" t="s">
        <v>1096</v>
      </c>
      <c r="B1415" t="str">
        <f>IF(VLOOKUP(A1415,antioxidants!B1401:E4536,4,FALSE)&gt;5.45,"Out",IF(VLOOKUP(A1415,antioxidants!B1401:E4536,4,FALSE)&lt;=-3,"Out","NO"))</f>
        <v>NO</v>
      </c>
    </row>
    <row r="1416" spans="1:2" hidden="1" x14ac:dyDescent="0.3">
      <c r="A1416" t="s">
        <v>1096</v>
      </c>
      <c r="B1416" t="str">
        <f>IF(VLOOKUP(A1416,antioxidants!B1402:E4537,4,FALSE)&gt;5.45,"Out",IF(VLOOKUP(A1416,antioxidants!B1402:E4537,4,FALSE)&lt;=-3,"Out","NO"))</f>
        <v>NO</v>
      </c>
    </row>
    <row r="1417" spans="1:2" hidden="1" x14ac:dyDescent="0.3">
      <c r="A1417" t="s">
        <v>1097</v>
      </c>
      <c r="B1417" t="str">
        <f>IF(VLOOKUP(A1417,antioxidants!B1403:E4538,4,FALSE)&gt;5.45,"Out",IF(VLOOKUP(A1417,antioxidants!B1403:E4538,4,FALSE)&lt;=-3,"Out","NO"))</f>
        <v>NO</v>
      </c>
    </row>
    <row r="1418" spans="1:2" hidden="1" x14ac:dyDescent="0.3">
      <c r="A1418" t="s">
        <v>103</v>
      </c>
      <c r="B1418" t="str">
        <f>IF(VLOOKUP(A1418,antioxidants!B1404:E4539,4,FALSE)&gt;5.45,"Out",IF(VLOOKUP(A1418,antioxidants!B1404:E4539,4,FALSE)&lt;=-3,"Out","NO"))</f>
        <v>NO</v>
      </c>
    </row>
    <row r="1419" spans="1:2" hidden="1" x14ac:dyDescent="0.3">
      <c r="A1419" t="s">
        <v>1098</v>
      </c>
      <c r="B1419" t="str">
        <f>IF(VLOOKUP(A1419,antioxidants!B1405:E4540,4,FALSE)&gt;5.45,"Out",IF(VLOOKUP(A1419,antioxidants!B1405:E4540,4,FALSE)&lt;=-3,"Out","NO"))</f>
        <v>NO</v>
      </c>
    </row>
    <row r="1420" spans="1:2" hidden="1" x14ac:dyDescent="0.3">
      <c r="A1420" t="s">
        <v>105</v>
      </c>
      <c r="B1420" t="str">
        <f>IF(VLOOKUP(A1420,antioxidants!B1406:E4541,4,FALSE)&gt;5.45,"Out",IF(VLOOKUP(A1420,antioxidants!B1406:E4541,4,FALSE)&lt;=-3,"Out","NO"))</f>
        <v>NO</v>
      </c>
    </row>
    <row r="1421" spans="1:2" hidden="1" x14ac:dyDescent="0.3">
      <c r="A1421" t="s">
        <v>105</v>
      </c>
      <c r="B1421" t="str">
        <f>IF(VLOOKUP(A1421,antioxidants!B1407:E4542,4,FALSE)&gt;5.45,"Out",IF(VLOOKUP(A1421,antioxidants!B1407:E4542,4,FALSE)&lt;=-3,"Out","NO"))</f>
        <v>NO</v>
      </c>
    </row>
    <row r="1422" spans="1:2" hidden="1" x14ac:dyDescent="0.3">
      <c r="A1422" t="s">
        <v>107</v>
      </c>
      <c r="B1422" t="str">
        <f>IF(VLOOKUP(A1422,antioxidants!B1408:E4543,4,FALSE)&gt;5.45,"Out",IF(VLOOKUP(A1422,antioxidants!B1408:E4543,4,FALSE)&lt;=-3,"Out","NO"))</f>
        <v>NO</v>
      </c>
    </row>
    <row r="1423" spans="1:2" hidden="1" x14ac:dyDescent="0.3">
      <c r="A1423" t="s">
        <v>107</v>
      </c>
      <c r="B1423" t="str">
        <f>IF(VLOOKUP(A1423,antioxidants!B1409:E4544,4,FALSE)&gt;5.45,"Out",IF(VLOOKUP(A1423,antioxidants!B1409:E4544,4,FALSE)&lt;=-3,"Out","NO"))</f>
        <v>NO</v>
      </c>
    </row>
    <row r="1424" spans="1:2" hidden="1" x14ac:dyDescent="0.3">
      <c r="A1424" t="s">
        <v>107</v>
      </c>
      <c r="B1424" t="str">
        <f>IF(VLOOKUP(A1424,antioxidants!B1410:E4545,4,FALSE)&gt;5.45,"Out",IF(VLOOKUP(A1424,antioxidants!B1410:E4545,4,FALSE)&lt;=-3,"Out","NO"))</f>
        <v>NO</v>
      </c>
    </row>
    <row r="1425" spans="1:2" hidden="1" x14ac:dyDescent="0.3">
      <c r="A1425" t="s">
        <v>1099</v>
      </c>
      <c r="B1425" t="str">
        <f>IF(VLOOKUP(A1425,antioxidants!B1411:E4546,4,FALSE)&gt;5.45,"Out",IF(VLOOKUP(A1425,antioxidants!B1411:E4546,4,FALSE)&lt;=-3,"Out","NO"))</f>
        <v>NO</v>
      </c>
    </row>
    <row r="1426" spans="1:2" hidden="1" x14ac:dyDescent="0.3">
      <c r="A1426" t="s">
        <v>1100</v>
      </c>
      <c r="B1426" t="str">
        <f>IF(VLOOKUP(A1426,antioxidants!B1412:E4547,4,FALSE)&gt;5.45,"Out",IF(VLOOKUP(A1426,antioxidants!B1412:E4547,4,FALSE)&lt;=-3,"Out","NO"))</f>
        <v>NO</v>
      </c>
    </row>
    <row r="1427" spans="1:2" hidden="1" x14ac:dyDescent="0.3">
      <c r="A1427" t="s">
        <v>1102</v>
      </c>
      <c r="B1427" t="str">
        <f>IF(VLOOKUP(A1427,antioxidants!B1413:E4548,4,FALSE)&gt;5.45,"Out",IF(VLOOKUP(A1427,antioxidants!B1413:E4548,4,FALSE)&lt;=-3,"Out","NO"))</f>
        <v>NO</v>
      </c>
    </row>
    <row r="1428" spans="1:2" hidden="1" x14ac:dyDescent="0.3">
      <c r="A1428" t="s">
        <v>1103</v>
      </c>
      <c r="B1428" t="str">
        <f>IF(VLOOKUP(A1428,antioxidants!B1414:E4549,4,FALSE)&gt;5.45,"Out",IF(VLOOKUP(A1428,antioxidants!B1414:E4549,4,FALSE)&lt;=-3,"Out","NO"))</f>
        <v>NO</v>
      </c>
    </row>
    <row r="1429" spans="1:2" hidden="1" x14ac:dyDescent="0.3">
      <c r="A1429" t="s">
        <v>1104</v>
      </c>
      <c r="B1429" t="str">
        <f>IF(VLOOKUP(A1429,antioxidants!B1415:E4550,4,FALSE)&gt;5.45,"Out",IF(VLOOKUP(A1429,antioxidants!B1415:E4550,4,FALSE)&lt;=-3,"Out","NO"))</f>
        <v>NO</v>
      </c>
    </row>
    <row r="1430" spans="1:2" hidden="1" x14ac:dyDescent="0.3">
      <c r="A1430" t="s">
        <v>1104</v>
      </c>
      <c r="B1430" t="str">
        <f>IF(VLOOKUP(A1430,antioxidants!B1416:E4551,4,FALSE)&gt;5.45,"Out",IF(VLOOKUP(A1430,antioxidants!B1416:E4551,4,FALSE)&lt;=-3,"Out","NO"))</f>
        <v>NO</v>
      </c>
    </row>
    <row r="1431" spans="1:2" hidden="1" x14ac:dyDescent="0.3">
      <c r="A1431" t="s">
        <v>1105</v>
      </c>
      <c r="B1431" t="str">
        <f>IF(VLOOKUP(A1431,antioxidants!B1417:E4552,4,FALSE)&gt;5.45,"Out",IF(VLOOKUP(A1431,antioxidants!B1417:E4552,4,FALSE)&lt;=-3,"Out","NO"))</f>
        <v>NO</v>
      </c>
    </row>
    <row r="1432" spans="1:2" hidden="1" x14ac:dyDescent="0.3">
      <c r="A1432" t="s">
        <v>1106</v>
      </c>
      <c r="B1432" t="str">
        <f>IF(VLOOKUP(A1432,antioxidants!B1418:E4553,4,FALSE)&gt;5.45,"Out",IF(VLOOKUP(A1432,antioxidants!B1418:E4553,4,FALSE)&lt;=-3,"Out","NO"))</f>
        <v>NO</v>
      </c>
    </row>
    <row r="1433" spans="1:2" hidden="1" x14ac:dyDescent="0.3">
      <c r="A1433" t="s">
        <v>1106</v>
      </c>
      <c r="B1433" t="str">
        <f>IF(VLOOKUP(A1433,antioxidants!B1419:E4554,4,FALSE)&gt;5.45,"Out",IF(VLOOKUP(A1433,antioxidants!B1419:E4554,4,FALSE)&lt;=-3,"Out","NO"))</f>
        <v>NO</v>
      </c>
    </row>
    <row r="1434" spans="1:2" hidden="1" x14ac:dyDescent="0.3">
      <c r="A1434" t="s">
        <v>1107</v>
      </c>
      <c r="B1434" t="str">
        <f>IF(VLOOKUP(A1434,antioxidants!B1420:E4555,4,FALSE)&gt;5.45,"Out",IF(VLOOKUP(A1434,antioxidants!B1420:E4555,4,FALSE)&lt;=-3,"Out","NO"))</f>
        <v>NO</v>
      </c>
    </row>
    <row r="1435" spans="1:2" hidden="1" x14ac:dyDescent="0.3">
      <c r="A1435" t="s">
        <v>1108</v>
      </c>
      <c r="B1435" t="str">
        <f>IF(VLOOKUP(A1435,antioxidants!B1421:E4556,4,FALSE)&gt;5.45,"Out",IF(VLOOKUP(A1435,antioxidants!B1421:E4556,4,FALSE)&lt;=-3,"Out","NO"))</f>
        <v>NO</v>
      </c>
    </row>
    <row r="1436" spans="1:2" hidden="1" x14ac:dyDescent="0.3">
      <c r="A1436" t="s">
        <v>109</v>
      </c>
      <c r="B1436" t="str">
        <f>IF(VLOOKUP(A1436,antioxidants!B1422:E4557,4,FALSE)&gt;5.45,"Out",IF(VLOOKUP(A1436,antioxidants!B1422:E4557,4,FALSE)&lt;=-3,"Out","NO"))</f>
        <v>NO</v>
      </c>
    </row>
    <row r="1437" spans="1:2" hidden="1" x14ac:dyDescent="0.3">
      <c r="A1437" t="s">
        <v>110</v>
      </c>
      <c r="B1437" t="str">
        <f>IF(VLOOKUP(A1437,antioxidants!B1423:E4558,4,FALSE)&gt;5.45,"Out",IF(VLOOKUP(A1437,antioxidants!B1423:E4558,4,FALSE)&lt;=-3,"Out","NO"))</f>
        <v>NO</v>
      </c>
    </row>
    <row r="1438" spans="1:2" hidden="1" x14ac:dyDescent="0.3">
      <c r="A1438" t="s">
        <v>111</v>
      </c>
      <c r="B1438" t="str">
        <f>IF(VLOOKUP(A1438,antioxidants!B1424:E4559,4,FALSE)&gt;5.45,"Out",IF(VLOOKUP(A1438,antioxidants!B1424:E4559,4,FALSE)&lt;=-3,"Out","NO"))</f>
        <v>NO</v>
      </c>
    </row>
    <row r="1439" spans="1:2" hidden="1" x14ac:dyDescent="0.3">
      <c r="A1439" t="s">
        <v>1109</v>
      </c>
      <c r="B1439" t="str">
        <f>IF(VLOOKUP(A1439,antioxidants!B1425:E4560,4,FALSE)&gt;5.45,"Out",IF(VLOOKUP(A1439,antioxidants!B1425:E4560,4,FALSE)&lt;=-3,"Out","NO"))</f>
        <v>NO</v>
      </c>
    </row>
    <row r="1440" spans="1:2" hidden="1" x14ac:dyDescent="0.3">
      <c r="A1440" t="s">
        <v>1111</v>
      </c>
      <c r="B1440" t="str">
        <f>IF(VLOOKUP(A1440,antioxidants!B1426:E4561,4,FALSE)&gt;5.45,"Out",IF(VLOOKUP(A1440,antioxidants!B1426:E4561,4,FALSE)&lt;=-3,"Out","NO"))</f>
        <v>NO</v>
      </c>
    </row>
    <row r="1441" spans="1:2" hidden="1" x14ac:dyDescent="0.3">
      <c r="A1441" t="s">
        <v>1111</v>
      </c>
      <c r="B1441" t="str">
        <f>IF(VLOOKUP(A1441,antioxidants!B1427:E4562,4,FALSE)&gt;5.45,"Out",IF(VLOOKUP(A1441,antioxidants!B1427:E4562,4,FALSE)&lt;=-3,"Out","NO"))</f>
        <v>NO</v>
      </c>
    </row>
    <row r="1442" spans="1:2" hidden="1" x14ac:dyDescent="0.3">
      <c r="A1442" t="s">
        <v>1111</v>
      </c>
      <c r="B1442" t="str">
        <f>IF(VLOOKUP(A1442,antioxidants!B1428:E4563,4,FALSE)&gt;5.45,"Out",IF(VLOOKUP(A1442,antioxidants!B1428:E4563,4,FALSE)&lt;=-3,"Out","NO"))</f>
        <v>NO</v>
      </c>
    </row>
    <row r="1443" spans="1:2" hidden="1" x14ac:dyDescent="0.3">
      <c r="A1443" t="s">
        <v>1111</v>
      </c>
      <c r="B1443" t="str">
        <f>IF(VLOOKUP(A1443,antioxidants!B1429:E4564,4,FALSE)&gt;5.45,"Out",IF(VLOOKUP(A1443,antioxidants!B1429:E4564,4,FALSE)&lt;=-3,"Out","NO"))</f>
        <v>NO</v>
      </c>
    </row>
    <row r="1444" spans="1:2" hidden="1" x14ac:dyDescent="0.3">
      <c r="A1444" t="s">
        <v>1111</v>
      </c>
      <c r="B1444" t="str">
        <f>IF(VLOOKUP(A1444,antioxidants!B1430:E4565,4,FALSE)&gt;5.45,"Out",IF(VLOOKUP(A1444,antioxidants!B1430:E4565,4,FALSE)&lt;=-3,"Out","NO"))</f>
        <v>NO</v>
      </c>
    </row>
    <row r="1445" spans="1:2" hidden="1" x14ac:dyDescent="0.3">
      <c r="A1445" t="s">
        <v>1111</v>
      </c>
      <c r="B1445" t="str">
        <f>IF(VLOOKUP(A1445,antioxidants!B1431:E4566,4,FALSE)&gt;5.45,"Out",IF(VLOOKUP(A1445,antioxidants!B1431:E4566,4,FALSE)&lt;=-3,"Out","NO"))</f>
        <v>NO</v>
      </c>
    </row>
    <row r="1446" spans="1:2" hidden="1" x14ac:dyDescent="0.3">
      <c r="A1446" t="s">
        <v>1111</v>
      </c>
      <c r="B1446" t="str">
        <f>IF(VLOOKUP(A1446,antioxidants!B1432:E4567,4,FALSE)&gt;5.45,"Out",IF(VLOOKUP(A1446,antioxidants!B1432:E4567,4,FALSE)&lt;=-3,"Out","NO"))</f>
        <v>NO</v>
      </c>
    </row>
    <row r="1447" spans="1:2" hidden="1" x14ac:dyDescent="0.3">
      <c r="A1447" t="s">
        <v>1111</v>
      </c>
      <c r="B1447" t="str">
        <f>IF(VLOOKUP(A1447,antioxidants!B1433:E4568,4,FALSE)&gt;5.45,"Out",IF(VLOOKUP(A1447,antioxidants!B1433:E4568,4,FALSE)&lt;=-3,"Out","NO"))</f>
        <v>NO</v>
      </c>
    </row>
    <row r="1448" spans="1:2" hidden="1" x14ac:dyDescent="0.3">
      <c r="A1448" t="s">
        <v>1113</v>
      </c>
      <c r="B1448" t="str">
        <f>IF(VLOOKUP(A1448,antioxidants!B1434:E4569,4,FALSE)&gt;5.45,"Out",IF(VLOOKUP(A1448,antioxidants!B1434:E4569,4,FALSE)&lt;=-3,"Out","NO"))</f>
        <v>NO</v>
      </c>
    </row>
    <row r="1449" spans="1:2" hidden="1" x14ac:dyDescent="0.3">
      <c r="A1449" t="s">
        <v>1114</v>
      </c>
      <c r="B1449" t="str">
        <f>IF(VLOOKUP(A1449,antioxidants!B1435:E4570,4,FALSE)&gt;5.45,"Out",IF(VLOOKUP(A1449,antioxidants!B1435:E4570,4,FALSE)&lt;=-3,"Out","NO"))</f>
        <v>NO</v>
      </c>
    </row>
    <row r="1450" spans="1:2" hidden="1" x14ac:dyDescent="0.3">
      <c r="A1450" t="s">
        <v>1115</v>
      </c>
      <c r="B1450" t="str">
        <f>IF(VLOOKUP(A1450,antioxidants!B1436:E4571,4,FALSE)&gt;5.45,"Out",IF(VLOOKUP(A1450,antioxidants!B1436:E4571,4,FALSE)&lt;=-3,"Out","NO"))</f>
        <v>NO</v>
      </c>
    </row>
    <row r="1451" spans="1:2" hidden="1" x14ac:dyDescent="0.3">
      <c r="A1451" t="s">
        <v>1116</v>
      </c>
      <c r="B1451" t="str">
        <f>IF(VLOOKUP(A1451,antioxidants!B1437:E4572,4,FALSE)&gt;5.45,"Out",IF(VLOOKUP(A1451,antioxidants!B1437:E4572,4,FALSE)&lt;=-3,"Out","NO"))</f>
        <v>NO</v>
      </c>
    </row>
    <row r="1452" spans="1:2" hidden="1" x14ac:dyDescent="0.3">
      <c r="A1452" t="s">
        <v>1118</v>
      </c>
      <c r="B1452" t="str">
        <f>IF(VLOOKUP(A1452,antioxidants!B1438:E4573,4,FALSE)&gt;5.45,"Out",IF(VLOOKUP(A1452,antioxidants!B1438:E4573,4,FALSE)&lt;=-3,"Out","NO"))</f>
        <v>NO</v>
      </c>
    </row>
    <row r="1453" spans="1:2" hidden="1" x14ac:dyDescent="0.3">
      <c r="A1453" t="s">
        <v>1118</v>
      </c>
      <c r="B1453" t="str">
        <f>IF(VLOOKUP(A1453,antioxidants!B1439:E4574,4,FALSE)&gt;5.45,"Out",IF(VLOOKUP(A1453,antioxidants!B1439:E4574,4,FALSE)&lt;=-3,"Out","NO"))</f>
        <v>NO</v>
      </c>
    </row>
    <row r="1454" spans="1:2" hidden="1" x14ac:dyDescent="0.3">
      <c r="A1454" t="s">
        <v>1119</v>
      </c>
      <c r="B1454" t="str">
        <f>IF(VLOOKUP(A1454,antioxidants!B1440:E4575,4,FALSE)&gt;5.45,"Out",IF(VLOOKUP(A1454,antioxidants!B1440:E4575,4,FALSE)&lt;=-3,"Out","NO"))</f>
        <v>NO</v>
      </c>
    </row>
    <row r="1455" spans="1:2" hidden="1" x14ac:dyDescent="0.3">
      <c r="A1455" t="s">
        <v>1120</v>
      </c>
      <c r="B1455" t="str">
        <f>IF(VLOOKUP(A1455,antioxidants!B1441:E4576,4,FALSE)&gt;5.45,"Out",IF(VLOOKUP(A1455,antioxidants!B1441:E4576,4,FALSE)&lt;=-3,"Out","NO"))</f>
        <v>NO</v>
      </c>
    </row>
    <row r="1456" spans="1:2" hidden="1" x14ac:dyDescent="0.3">
      <c r="A1456" t="s">
        <v>1121</v>
      </c>
      <c r="B1456" t="str">
        <f>IF(VLOOKUP(A1456,antioxidants!B1442:E4577,4,FALSE)&gt;5.45,"Out",IF(VLOOKUP(A1456,antioxidants!B1442:E4577,4,FALSE)&lt;=-3,"Out","NO"))</f>
        <v>NO</v>
      </c>
    </row>
    <row r="1457" spans="1:2" hidden="1" x14ac:dyDescent="0.3">
      <c r="A1457" t="s">
        <v>1122</v>
      </c>
      <c r="B1457" t="str">
        <f>IF(VLOOKUP(A1457,antioxidants!B1443:E4578,4,FALSE)&gt;5.45,"Out",IF(VLOOKUP(A1457,antioxidants!B1443:E4578,4,FALSE)&lt;=-3,"Out","NO"))</f>
        <v>NO</v>
      </c>
    </row>
    <row r="1458" spans="1:2" hidden="1" x14ac:dyDescent="0.3">
      <c r="A1458" t="s">
        <v>1123</v>
      </c>
      <c r="B1458" t="str">
        <f>IF(VLOOKUP(A1458,antioxidants!B1444:E4579,4,FALSE)&gt;5.45,"Out",IF(VLOOKUP(A1458,antioxidants!B1444:E4579,4,FALSE)&lt;=-3,"Out","NO"))</f>
        <v>NO</v>
      </c>
    </row>
    <row r="1459" spans="1:2" hidden="1" x14ac:dyDescent="0.3">
      <c r="A1459" t="s">
        <v>1124</v>
      </c>
      <c r="B1459" t="str">
        <f>IF(VLOOKUP(A1459,antioxidants!B1445:E4580,4,FALSE)&gt;5.45,"Out",IF(VLOOKUP(A1459,antioxidants!B1445:E4580,4,FALSE)&lt;=-3,"Out","NO"))</f>
        <v>NO</v>
      </c>
    </row>
    <row r="1460" spans="1:2" hidden="1" x14ac:dyDescent="0.3">
      <c r="A1460" t="s">
        <v>1125</v>
      </c>
      <c r="B1460" t="str">
        <f>IF(VLOOKUP(A1460,antioxidants!B1446:E4581,4,FALSE)&gt;5.45,"Out",IF(VLOOKUP(A1460,antioxidants!B1446:E4581,4,FALSE)&lt;=-3,"Out","NO"))</f>
        <v>NO</v>
      </c>
    </row>
    <row r="1461" spans="1:2" hidden="1" x14ac:dyDescent="0.3">
      <c r="A1461" t="s">
        <v>1126</v>
      </c>
      <c r="B1461" t="str">
        <f>IF(VLOOKUP(A1461,antioxidants!B1447:E4582,4,FALSE)&gt;5.45,"Out",IF(VLOOKUP(A1461,antioxidants!B1447:E4582,4,FALSE)&lt;=-3,"Out","NO"))</f>
        <v>NO</v>
      </c>
    </row>
    <row r="1462" spans="1:2" hidden="1" x14ac:dyDescent="0.3">
      <c r="A1462" t="s">
        <v>1127</v>
      </c>
      <c r="B1462" t="str">
        <f>IF(VLOOKUP(A1462,antioxidants!B1448:E4583,4,FALSE)&gt;5.45,"Out",IF(VLOOKUP(A1462,antioxidants!B1448:E4583,4,FALSE)&lt;=-3,"Out","NO"))</f>
        <v>NO</v>
      </c>
    </row>
    <row r="1463" spans="1:2" hidden="1" x14ac:dyDescent="0.3">
      <c r="A1463" t="s">
        <v>1129</v>
      </c>
      <c r="B1463" t="str">
        <f>IF(VLOOKUP(A1463,antioxidants!B1449:E4584,4,FALSE)&gt;5.45,"Out",IF(VLOOKUP(A1463,antioxidants!B1449:E4584,4,FALSE)&lt;=-3,"Out","NO"))</f>
        <v>NO</v>
      </c>
    </row>
    <row r="1464" spans="1:2" hidden="1" x14ac:dyDescent="0.3">
      <c r="A1464" t="s">
        <v>1130</v>
      </c>
      <c r="B1464" t="str">
        <f>IF(VLOOKUP(A1464,antioxidants!B1450:E4585,4,FALSE)&gt;5.45,"Out",IF(VLOOKUP(A1464,antioxidants!B1450:E4585,4,FALSE)&lt;=-3,"Out","NO"))</f>
        <v>NO</v>
      </c>
    </row>
    <row r="1465" spans="1:2" hidden="1" x14ac:dyDescent="0.3">
      <c r="A1465" t="s">
        <v>1130</v>
      </c>
      <c r="B1465" t="str">
        <f>IF(VLOOKUP(A1465,antioxidants!B1451:E4586,4,FALSE)&gt;5.45,"Out",IF(VLOOKUP(A1465,antioxidants!B1451:E4586,4,FALSE)&lt;=-3,"Out","NO"))</f>
        <v>NO</v>
      </c>
    </row>
    <row r="1466" spans="1:2" hidden="1" x14ac:dyDescent="0.3">
      <c r="A1466" t="s">
        <v>1130</v>
      </c>
      <c r="B1466" t="str">
        <f>IF(VLOOKUP(A1466,antioxidants!B1452:E4587,4,FALSE)&gt;5.45,"Out",IF(VLOOKUP(A1466,antioxidants!B1452:E4587,4,FALSE)&lt;=-3,"Out","NO"))</f>
        <v>NO</v>
      </c>
    </row>
    <row r="1467" spans="1:2" hidden="1" x14ac:dyDescent="0.3">
      <c r="A1467" t="s">
        <v>1130</v>
      </c>
      <c r="B1467" t="str">
        <f>IF(VLOOKUP(A1467,antioxidants!B1453:E4588,4,FALSE)&gt;5.45,"Out",IF(VLOOKUP(A1467,antioxidants!B1453:E4588,4,FALSE)&lt;=-3,"Out","NO"))</f>
        <v>NO</v>
      </c>
    </row>
    <row r="1468" spans="1:2" hidden="1" x14ac:dyDescent="0.3">
      <c r="A1468" t="s">
        <v>1131</v>
      </c>
      <c r="B1468" t="str">
        <f>IF(VLOOKUP(A1468,antioxidants!B1454:E4589,4,FALSE)&gt;5.45,"Out",IF(VLOOKUP(A1468,antioxidants!B1454:E4589,4,FALSE)&lt;=-3,"Out","NO"))</f>
        <v>NO</v>
      </c>
    </row>
    <row r="1469" spans="1:2" hidden="1" x14ac:dyDescent="0.3">
      <c r="A1469" t="s">
        <v>1132</v>
      </c>
      <c r="B1469" t="str">
        <f>IF(VLOOKUP(A1469,antioxidants!B1455:E4590,4,FALSE)&gt;5.45,"Out",IF(VLOOKUP(A1469,antioxidants!B1455:E4590,4,FALSE)&lt;=-3,"Out","NO"))</f>
        <v>NO</v>
      </c>
    </row>
    <row r="1470" spans="1:2" hidden="1" x14ac:dyDescent="0.3">
      <c r="A1470" t="s">
        <v>1132</v>
      </c>
      <c r="B1470" t="str">
        <f>IF(VLOOKUP(A1470,antioxidants!B1456:E4591,4,FALSE)&gt;5.45,"Out",IF(VLOOKUP(A1470,antioxidants!B1456:E4591,4,FALSE)&lt;=-3,"Out","NO"))</f>
        <v>NO</v>
      </c>
    </row>
    <row r="1471" spans="1:2" hidden="1" x14ac:dyDescent="0.3">
      <c r="A1471" t="s">
        <v>1133</v>
      </c>
      <c r="B1471" t="str">
        <f>IF(VLOOKUP(A1471,antioxidants!B1457:E4592,4,FALSE)&gt;5.45,"Out",IF(VLOOKUP(A1471,antioxidants!B1457:E4592,4,FALSE)&lt;=-3,"Out","NO"))</f>
        <v>NO</v>
      </c>
    </row>
    <row r="1472" spans="1:2" hidden="1" x14ac:dyDescent="0.3">
      <c r="A1472" t="s">
        <v>1134</v>
      </c>
      <c r="B1472" t="str">
        <f>IF(VLOOKUP(A1472,antioxidants!B1458:E4593,4,FALSE)&gt;5.45,"Out",IF(VLOOKUP(A1472,antioxidants!B1458:E4593,4,FALSE)&lt;=-3,"Out","NO"))</f>
        <v>NO</v>
      </c>
    </row>
    <row r="1473" spans="1:3" hidden="1" x14ac:dyDescent="0.3">
      <c r="A1473" t="s">
        <v>1135</v>
      </c>
      <c r="B1473" t="str">
        <f>IF(VLOOKUP(A1473,antioxidants!B1459:E4594,4,FALSE)&gt;5.45,"Out",IF(VLOOKUP(A1473,antioxidants!B1459:E4594,4,FALSE)&lt;=-3,"Out","NO"))</f>
        <v>NO</v>
      </c>
    </row>
    <row r="1474" spans="1:3" hidden="1" x14ac:dyDescent="0.3">
      <c r="A1474" t="s">
        <v>1135</v>
      </c>
      <c r="B1474" t="str">
        <f>IF(VLOOKUP(A1474,antioxidants!B1460:E4595,4,FALSE)&gt;5.45,"Out",IF(VLOOKUP(A1474,antioxidants!B1460:E4595,4,FALSE)&lt;=-3,"Out","NO"))</f>
        <v>NO</v>
      </c>
    </row>
    <row r="1475" spans="1:3" hidden="1" x14ac:dyDescent="0.3">
      <c r="A1475" t="s">
        <v>1137</v>
      </c>
      <c r="B1475" t="str">
        <f>IF(VLOOKUP(A1475,antioxidants!B1461:E4596,4,FALSE)&gt;5.45,"Out",IF(VLOOKUP(A1475,antioxidants!B1461:E4596,4,FALSE)&lt;=-3,"Out","NO"))</f>
        <v>NO</v>
      </c>
    </row>
    <row r="1476" spans="1:3" hidden="1" x14ac:dyDescent="0.3">
      <c r="A1476" t="s">
        <v>113</v>
      </c>
      <c r="B1476" t="str">
        <f>IF(VLOOKUP(A1476,antioxidants!B1462:E4597,4,FALSE)&gt;5.45,"Out",IF(VLOOKUP(A1476,antioxidants!B1462:E4597,4,FALSE)&lt;=-3,"Out","NO"))</f>
        <v>NO</v>
      </c>
    </row>
    <row r="1477" spans="1:3" hidden="1" x14ac:dyDescent="0.3">
      <c r="A1477" t="s">
        <v>114</v>
      </c>
      <c r="B1477" t="str">
        <f>IF(VLOOKUP(A1477,antioxidants!B1463:E4598,4,FALSE)&gt;5.45,"Out",IF(VLOOKUP(A1477,antioxidants!B1463:E4598,4,FALSE)&lt;=-3,"Out","NO"))</f>
        <v>NO</v>
      </c>
    </row>
    <row r="1478" spans="1:3" hidden="1" x14ac:dyDescent="0.3">
      <c r="A1478" t="s">
        <v>1138</v>
      </c>
      <c r="B1478" t="str">
        <f>IF(VLOOKUP(A1478,antioxidants!B1464:E4599,4,FALSE)&gt;5.45,"Out",IF(VLOOKUP(A1478,antioxidants!B1464:E4599,4,FALSE)&lt;=-3,"Out","NO"))</f>
        <v>NO</v>
      </c>
    </row>
    <row r="1479" spans="1:3" hidden="1" x14ac:dyDescent="0.3">
      <c r="A1479" t="s">
        <v>1140</v>
      </c>
      <c r="B1479" t="str">
        <f>IF(VLOOKUP(A1479,antioxidants!B1465:E4600,4,FALSE)&gt;5.45,"Out",IF(VLOOKUP(A1479,antioxidants!B1465:E4600,4,FALSE)&lt;=-3,"Out","NO"))</f>
        <v>NO</v>
      </c>
    </row>
    <row r="1480" spans="1:3" hidden="1" x14ac:dyDescent="0.3">
      <c r="A1480" t="s">
        <v>1141</v>
      </c>
      <c r="B1480" t="str">
        <f>IF(VLOOKUP(A1480,antioxidants!B1466:E4601,4,FALSE)&gt;5.45,"Out",IF(VLOOKUP(A1480,antioxidants!B1466:E4601,4,FALSE)&lt;=-3,"Out","NO"))</f>
        <v>NO</v>
      </c>
    </row>
    <row r="1481" spans="1:3" hidden="1" x14ac:dyDescent="0.3">
      <c r="A1481" t="s">
        <v>1142</v>
      </c>
      <c r="B1481" t="str">
        <f>IF(VLOOKUP(A1481,antioxidants!B1467:E4602,4,FALSE)&gt;5.45,"Out",IF(VLOOKUP(A1481,antioxidants!B1467:E4602,4,FALSE)&lt;=-3,"Out","NO"))</f>
        <v>NO</v>
      </c>
    </row>
    <row r="1482" spans="1:3" hidden="1" x14ac:dyDescent="0.3">
      <c r="A1482" t="s">
        <v>1142</v>
      </c>
      <c r="B1482" t="str">
        <f>IF(VLOOKUP(A1482,antioxidants!B1468:E4603,4,FALSE)&gt;5.45,"Out",IF(VLOOKUP(A1482,antioxidants!B1468:E4603,4,FALSE)&lt;=-3,"Out","NO"))</f>
        <v>NO</v>
      </c>
    </row>
    <row r="1483" spans="1:3" hidden="1" x14ac:dyDescent="0.3">
      <c r="A1483" t="s">
        <v>1143</v>
      </c>
      <c r="B1483" t="str">
        <f>IF(VLOOKUP(A1483,antioxidants!B1469:E4604,4,FALSE)&gt;5.45,"Out",IF(VLOOKUP(A1483,antioxidants!B1469:E4604,4,FALSE)&lt;=-3,"Out","NO"))</f>
        <v>NO</v>
      </c>
    </row>
    <row r="1484" spans="1:3" x14ac:dyDescent="0.3">
      <c r="A1484" s="4" t="s">
        <v>3112</v>
      </c>
      <c r="B1484" s="4" t="str">
        <f>IF(VLOOKUP(A1484,antioxidants!B1470:E4605,4,FALSE)&gt;5.45,"Out",IF(VLOOKUP(A1484,antioxidants!B1470:E4605,4,FALSE)&lt;=-3,"Out","NO"))</f>
        <v>Out</v>
      </c>
      <c r="C1484" s="4">
        <f>IF(B1484="No","""",(VLOOKUP(A:A,antioxidants!B1470:E4605,4,FALSE)))</f>
        <v>36.270000000000003</v>
      </c>
    </row>
    <row r="1485" spans="1:3" hidden="1" x14ac:dyDescent="0.3">
      <c r="A1485" t="s">
        <v>1602</v>
      </c>
      <c r="B1485" t="str">
        <f>IF(VLOOKUP(A1485,antioxidants!B1471:E4606,4,FALSE)&gt;5.45,"Out",IF(VLOOKUP(A1485,antioxidants!B1471:E4606,4,FALSE)&lt;=-3,"Out","NO"))</f>
        <v>NO</v>
      </c>
    </row>
    <row r="1486" spans="1:3" x14ac:dyDescent="0.3">
      <c r="A1486" s="4" t="s">
        <v>2604</v>
      </c>
      <c r="B1486" s="4" t="str">
        <f>IF(VLOOKUP(A1486,antioxidants!B1472:E4607,4,FALSE)&gt;5.45,"Out",IF(VLOOKUP(A1486,antioxidants!B1472:E4607,4,FALSE)&lt;=-3,"Out","NO"))</f>
        <v>Out</v>
      </c>
      <c r="C1486" s="4">
        <f>IF(B1486="No","""",(VLOOKUP(A:A,antioxidants!B1472:E4607,4,FALSE)))</f>
        <v>19.29</v>
      </c>
    </row>
    <row r="1487" spans="1:3" x14ac:dyDescent="0.3">
      <c r="A1487" s="4" t="s">
        <v>2605</v>
      </c>
      <c r="B1487" s="4" t="str">
        <f>IF(VLOOKUP(A1487,antioxidants!B1473:E4608,4,FALSE)&gt;5.45,"Out",IF(VLOOKUP(A1487,antioxidants!B1473:E4608,4,FALSE)&lt;=-3,"Out","NO"))</f>
        <v>Out</v>
      </c>
      <c r="C1487" s="4">
        <f>IF(B1487="No","""",(VLOOKUP(A:A,antioxidants!B1473:E4608,4,FALSE)))</f>
        <v>76.77</v>
      </c>
    </row>
    <row r="1488" spans="1:3" x14ac:dyDescent="0.3">
      <c r="A1488" s="4" t="s">
        <v>2606</v>
      </c>
      <c r="B1488" s="4" t="str">
        <f>IF(VLOOKUP(A1488,antioxidants!B1474:E4609,4,FALSE)&gt;5.45,"Out",IF(VLOOKUP(A1488,antioxidants!B1474:E4609,4,FALSE)&lt;=-3,"Out","NO"))</f>
        <v>Out</v>
      </c>
      <c r="C1488" s="4">
        <f>IF(B1488="No","""",(VLOOKUP(A:A,antioxidants!B1474:E4609,4,FALSE)))</f>
        <v>8.89</v>
      </c>
    </row>
    <row r="1489" spans="1:3" x14ac:dyDescent="0.3">
      <c r="A1489" s="4" t="s">
        <v>2606</v>
      </c>
      <c r="B1489" s="4" t="str">
        <f>IF(VLOOKUP(A1489,antioxidants!B1475:E4610,4,FALSE)&gt;5.45,"Out",IF(VLOOKUP(A1489,antioxidants!B1475:E4610,4,FALSE)&lt;=-3,"Out","NO"))</f>
        <v>Out</v>
      </c>
      <c r="C1489" s="4">
        <f>IF(B1489="No","""",(VLOOKUP(A:A,antioxidants!B1475:E4610,4,FALSE)))</f>
        <v>9.27</v>
      </c>
    </row>
    <row r="1490" spans="1:3" x14ac:dyDescent="0.3">
      <c r="A1490" s="4" t="s">
        <v>2607</v>
      </c>
      <c r="B1490" s="4" t="str">
        <f>IF(VLOOKUP(A1490,antioxidants!B1476:E4611,4,FALSE)&gt;5.45,"Out",IF(VLOOKUP(A1490,antioxidants!B1476:E4611,4,FALSE)&lt;=-3,"Out","NO"))</f>
        <v>Out</v>
      </c>
      <c r="C1490" s="4">
        <f>IF(B1490="No","""",(VLOOKUP(A:A,antioxidants!B1476:E4611,4,FALSE)))</f>
        <v>8.42</v>
      </c>
    </row>
    <row r="1491" spans="1:3" x14ac:dyDescent="0.3">
      <c r="A1491" s="4" t="s">
        <v>2607</v>
      </c>
      <c r="B1491" s="4" t="str">
        <f>IF(VLOOKUP(A1491,antioxidants!B1477:E4612,4,FALSE)&gt;5.45,"Out",IF(VLOOKUP(A1491,antioxidants!B1477:E4612,4,FALSE)&lt;=-3,"Out","NO"))</f>
        <v>Out</v>
      </c>
      <c r="C1491" s="4">
        <f>IF(B1491="No","""",(VLOOKUP(A:A,antioxidants!B1477:E4612,4,FALSE)))</f>
        <v>80.260000000000005</v>
      </c>
    </row>
    <row r="1492" spans="1:3" hidden="1" x14ac:dyDescent="0.3">
      <c r="A1492" t="s">
        <v>547</v>
      </c>
      <c r="B1492" t="str">
        <f>IF(VLOOKUP(A1492,antioxidants!B1478:E4613,4,FALSE)&gt;5.45,"Out",IF(VLOOKUP(A1492,antioxidants!B1478:E4613,4,FALSE)&lt;=-3,"Out","NO"))</f>
        <v>NO</v>
      </c>
    </row>
    <row r="1493" spans="1:3" x14ac:dyDescent="0.3">
      <c r="A1493" s="4" t="s">
        <v>1545</v>
      </c>
      <c r="B1493" s="4" t="str">
        <f>IF(VLOOKUP(A1493,antioxidants!B1479:E4614,4,FALSE)&gt;5.45,"Out",IF(VLOOKUP(A1493,antioxidants!B1479:E4614,4,FALSE)&lt;=-3,"Out","NO"))</f>
        <v>Out</v>
      </c>
      <c r="C1493" s="4">
        <f>IF(B1493="No","""",(VLOOKUP(A:A,antioxidants!B1479:E4614,4,FALSE)))</f>
        <v>14.18</v>
      </c>
    </row>
    <row r="1494" spans="1:3" hidden="1" x14ac:dyDescent="0.3">
      <c r="A1494" t="s">
        <v>2609</v>
      </c>
      <c r="B1494" t="str">
        <f>IF(VLOOKUP(A1494,antioxidants!B1480:E4615,4,FALSE)&gt;5.45,"Out",IF(VLOOKUP(A1494,antioxidants!B1480:E4615,4,FALSE)&lt;=-3,"Out","NO"))</f>
        <v>NO</v>
      </c>
    </row>
    <row r="1495" spans="1:3" hidden="1" x14ac:dyDescent="0.3">
      <c r="A1495" t="s">
        <v>1546</v>
      </c>
      <c r="B1495" t="str">
        <f>IF(VLOOKUP(A1495,antioxidants!B1481:E4616,4,FALSE)&gt;5.45,"Out",IF(VLOOKUP(A1495,antioxidants!B1481:E4616,4,FALSE)&lt;=-3,"Out","NO"))</f>
        <v>NO</v>
      </c>
    </row>
    <row r="1496" spans="1:3" hidden="1" x14ac:dyDescent="0.3">
      <c r="A1496" t="s">
        <v>982</v>
      </c>
      <c r="B1496" t="str">
        <f>IF(VLOOKUP(A1496,antioxidants!B1482:E4617,4,FALSE)&gt;5.45,"Out",IF(VLOOKUP(A1496,antioxidants!B1482:E4617,4,FALSE)&lt;=-3,"Out","NO"))</f>
        <v>NO</v>
      </c>
    </row>
    <row r="1497" spans="1:3" x14ac:dyDescent="0.3">
      <c r="A1497" s="4" t="s">
        <v>1547</v>
      </c>
      <c r="B1497" s="4" t="str">
        <f>IF(VLOOKUP(A1497,antioxidants!B1483:E4618,4,FALSE)&gt;5.45,"Out",IF(VLOOKUP(A1497,antioxidants!B1483:E4618,4,FALSE)&lt;=-3,"Out","NO"))</f>
        <v>Out</v>
      </c>
      <c r="C1497" s="4">
        <f>IF(B1497="No","""",(VLOOKUP(A:A,antioxidants!B1483:E4618,4,FALSE)))</f>
        <v>7.57</v>
      </c>
    </row>
    <row r="1498" spans="1:3" hidden="1" x14ac:dyDescent="0.3">
      <c r="A1498" t="s">
        <v>2008</v>
      </c>
      <c r="B1498" t="str">
        <f>IF(VLOOKUP(A1498,antioxidants!B1484:E4619,4,FALSE)&gt;5.45,"Out",IF(VLOOKUP(A1498,antioxidants!B1484:E4619,4,FALSE)&lt;=-3,"Out","NO"))</f>
        <v>NO</v>
      </c>
    </row>
    <row r="1499" spans="1:3" hidden="1" x14ac:dyDescent="0.3">
      <c r="A1499" t="s">
        <v>2117</v>
      </c>
      <c r="B1499" t="str">
        <f>IF(VLOOKUP(A1499,antioxidants!B1485:E4620,4,FALSE)&gt;5.45,"Out",IF(VLOOKUP(A1499,antioxidants!B1485:E4620,4,FALSE)&lt;=-3,"Out","NO"))</f>
        <v>NO</v>
      </c>
    </row>
    <row r="1500" spans="1:3" hidden="1" x14ac:dyDescent="0.3">
      <c r="A1500" t="s">
        <v>2117</v>
      </c>
      <c r="B1500" t="str">
        <f>IF(VLOOKUP(A1500,antioxidants!B1486:E4621,4,FALSE)&gt;5.45,"Out",IF(VLOOKUP(A1500,antioxidants!B1486:E4621,4,FALSE)&lt;=-3,"Out","NO"))</f>
        <v>NO</v>
      </c>
    </row>
    <row r="1501" spans="1:3" hidden="1" x14ac:dyDescent="0.3">
      <c r="A1501" t="s">
        <v>2117</v>
      </c>
      <c r="B1501" t="str">
        <f>IF(VLOOKUP(A1501,antioxidants!B1487:E4622,4,FALSE)&gt;5.45,"Out",IF(VLOOKUP(A1501,antioxidants!B1487:E4622,4,FALSE)&lt;=-3,"Out","NO"))</f>
        <v>NO</v>
      </c>
    </row>
    <row r="1502" spans="1:3" hidden="1" x14ac:dyDescent="0.3">
      <c r="A1502" t="s">
        <v>2119</v>
      </c>
      <c r="B1502" t="str">
        <f>IF(VLOOKUP(A1502,antioxidants!B1488:E4623,4,FALSE)&gt;5.45,"Out",IF(VLOOKUP(A1502,antioxidants!B1488:E4623,4,FALSE)&lt;=-3,"Out","NO"))</f>
        <v>NO</v>
      </c>
    </row>
    <row r="1503" spans="1:3" hidden="1" x14ac:dyDescent="0.3">
      <c r="A1503" t="s">
        <v>2119</v>
      </c>
      <c r="B1503" t="str">
        <f>IF(VLOOKUP(A1503,antioxidants!B1489:E4624,4,FALSE)&gt;5.45,"Out",IF(VLOOKUP(A1503,antioxidants!B1489:E4624,4,FALSE)&lt;=-3,"Out","NO"))</f>
        <v>NO</v>
      </c>
    </row>
    <row r="1504" spans="1:3" hidden="1" x14ac:dyDescent="0.3">
      <c r="A1504" t="s">
        <v>2119</v>
      </c>
      <c r="B1504" t="str">
        <f>IF(VLOOKUP(A1504,antioxidants!B1490:E4625,4,FALSE)&gt;5.45,"Out",IF(VLOOKUP(A1504,antioxidants!B1490:E4625,4,FALSE)&lt;=-3,"Out","NO"))</f>
        <v>NO</v>
      </c>
    </row>
    <row r="1505" spans="1:3" hidden="1" x14ac:dyDescent="0.3">
      <c r="A1505" t="s">
        <v>2009</v>
      </c>
      <c r="B1505" t="str">
        <f>IF(VLOOKUP(A1505,antioxidants!B1491:E4626,4,FALSE)&gt;5.45,"Out",IF(VLOOKUP(A1505,antioxidants!B1491:E4626,4,FALSE)&lt;=-3,"Out","NO"))</f>
        <v>NO</v>
      </c>
    </row>
    <row r="1506" spans="1:3" hidden="1" x14ac:dyDescent="0.3">
      <c r="A1506" t="s">
        <v>1645</v>
      </c>
      <c r="B1506" t="str">
        <f>IF(VLOOKUP(A1506,antioxidants!B1492:E4627,4,FALSE)&gt;5.45,"Out",IF(VLOOKUP(A1506,antioxidants!B1492:E4627,4,FALSE)&lt;=-3,"Out","NO"))</f>
        <v>NO</v>
      </c>
    </row>
    <row r="1507" spans="1:3" hidden="1" x14ac:dyDescent="0.3">
      <c r="A1507" t="s">
        <v>1646</v>
      </c>
      <c r="B1507" t="str">
        <f>IF(VLOOKUP(A1507,antioxidants!B1493:E4628,4,FALSE)&gt;5.45,"Out",IF(VLOOKUP(A1507,antioxidants!B1493:E4628,4,FALSE)&lt;=-3,"Out","NO"))</f>
        <v>NO</v>
      </c>
    </row>
    <row r="1508" spans="1:3" hidden="1" x14ac:dyDescent="0.3">
      <c r="A1508" t="s">
        <v>1647</v>
      </c>
      <c r="B1508" t="str">
        <f>IF(VLOOKUP(A1508,antioxidants!B1494:E4629,4,FALSE)&gt;5.45,"Out",IF(VLOOKUP(A1508,antioxidants!B1494:E4629,4,FALSE)&lt;=-3,"Out","NO"))</f>
        <v>NO</v>
      </c>
    </row>
    <row r="1509" spans="1:3" hidden="1" x14ac:dyDescent="0.3">
      <c r="A1509" t="s">
        <v>1648</v>
      </c>
      <c r="B1509" t="str">
        <f>IF(VLOOKUP(A1509,antioxidants!B1495:E4630,4,FALSE)&gt;5.45,"Out",IF(VLOOKUP(A1509,antioxidants!B1495:E4630,4,FALSE)&lt;=-3,"Out","NO"))</f>
        <v>NO</v>
      </c>
    </row>
    <row r="1510" spans="1:3" hidden="1" x14ac:dyDescent="0.3">
      <c r="A1510" t="s">
        <v>1649</v>
      </c>
      <c r="B1510" t="str">
        <f>IF(VLOOKUP(A1510,antioxidants!B1496:E4631,4,FALSE)&gt;5.45,"Out",IF(VLOOKUP(A1510,antioxidants!B1496:E4631,4,FALSE)&lt;=-3,"Out","NO"))</f>
        <v>NO</v>
      </c>
    </row>
    <row r="1511" spans="1:3" hidden="1" x14ac:dyDescent="0.3">
      <c r="A1511" t="s">
        <v>1650</v>
      </c>
      <c r="B1511" t="str">
        <f>IF(VLOOKUP(A1511,antioxidants!B1497:E4632,4,FALSE)&gt;5.45,"Out",IF(VLOOKUP(A1511,antioxidants!B1497:E4632,4,FALSE)&lt;=-3,"Out","NO"))</f>
        <v>NO</v>
      </c>
    </row>
    <row r="1512" spans="1:3" hidden="1" x14ac:dyDescent="0.3">
      <c r="A1512" t="s">
        <v>3114</v>
      </c>
      <c r="B1512" t="str">
        <f>IF(VLOOKUP(A1512,antioxidants!B1498:E4633,4,FALSE)&gt;5.45,"Out",IF(VLOOKUP(A1512,antioxidants!B1498:E4633,4,FALSE)&lt;=-3,"Out","NO"))</f>
        <v>NO</v>
      </c>
    </row>
    <row r="1513" spans="1:3" hidden="1" x14ac:dyDescent="0.3">
      <c r="A1513" t="s">
        <v>3115</v>
      </c>
      <c r="B1513" t="str">
        <f>IF(VLOOKUP(A1513,antioxidants!B1499:E4634,4,FALSE)&gt;5.45,"Out",IF(VLOOKUP(A1513,antioxidants!B1499:E4634,4,FALSE)&lt;=-3,"Out","NO"))</f>
        <v>NO</v>
      </c>
    </row>
    <row r="1514" spans="1:3" hidden="1" x14ac:dyDescent="0.3">
      <c r="A1514" t="s">
        <v>3116</v>
      </c>
      <c r="B1514" t="str">
        <f>IF(VLOOKUP(A1514,antioxidants!B1500:E4635,4,FALSE)&gt;5.45,"Out",IF(VLOOKUP(A1514,antioxidants!B1500:E4635,4,FALSE)&lt;=-3,"Out","NO"))</f>
        <v>NO</v>
      </c>
    </row>
    <row r="1515" spans="1:3" hidden="1" x14ac:dyDescent="0.3">
      <c r="A1515" t="s">
        <v>3117</v>
      </c>
      <c r="B1515" t="str">
        <f>IF(VLOOKUP(A1515,antioxidants!B1501:E4636,4,FALSE)&gt;5.45,"Out",IF(VLOOKUP(A1515,antioxidants!B1501:E4636,4,FALSE)&lt;=-3,"Out","NO"))</f>
        <v>NO</v>
      </c>
    </row>
    <row r="1516" spans="1:3" x14ac:dyDescent="0.3">
      <c r="A1516" s="4" t="s">
        <v>3118</v>
      </c>
      <c r="B1516" s="4" t="str">
        <f>IF(VLOOKUP(A1516,antioxidants!B1502:E4637,4,FALSE)&gt;5.45,"Out",IF(VLOOKUP(A1516,antioxidants!B1502:E4637,4,FALSE)&lt;=-3,"Out","NO"))</f>
        <v>Out</v>
      </c>
      <c r="C1516" s="4">
        <f>IF(B1516="No","""",(VLOOKUP(A:A,antioxidants!B1502:E4637,4,FALSE)))</f>
        <v>1052.44</v>
      </c>
    </row>
    <row r="1517" spans="1:3" x14ac:dyDescent="0.3">
      <c r="A1517" s="4" t="s">
        <v>3119</v>
      </c>
      <c r="B1517" s="4" t="str">
        <f>IF(VLOOKUP(A1517,antioxidants!B1503:E4638,4,FALSE)&gt;5.45,"Out",IF(VLOOKUP(A1517,antioxidants!B1503:E4638,4,FALSE)&lt;=-3,"Out","NO"))</f>
        <v>Out</v>
      </c>
      <c r="C1517" s="4">
        <f>IF(B1517="No","""",(VLOOKUP(A:A,antioxidants!B1503:E4638,4,FALSE)))</f>
        <v>6.05</v>
      </c>
    </row>
    <row r="1518" spans="1:3" hidden="1" x14ac:dyDescent="0.3">
      <c r="A1518" t="s">
        <v>1145</v>
      </c>
      <c r="B1518" t="str">
        <f>IF(VLOOKUP(A1518,antioxidants!B1504:E4639,4,FALSE)&gt;5.45,"Out",IF(VLOOKUP(A1518,antioxidants!B1504:E4639,4,FALSE)&lt;=-3,"Out","NO"))</f>
        <v>NO</v>
      </c>
    </row>
    <row r="1519" spans="1:3" hidden="1" x14ac:dyDescent="0.3">
      <c r="A1519" t="s">
        <v>1146</v>
      </c>
      <c r="B1519" t="str">
        <f>IF(VLOOKUP(A1519,antioxidants!B1505:E4640,4,FALSE)&gt;5.45,"Out",IF(VLOOKUP(A1519,antioxidants!B1505:E4640,4,FALSE)&lt;=-3,"Out","NO"))</f>
        <v>NO</v>
      </c>
    </row>
    <row r="1520" spans="1:3" hidden="1" x14ac:dyDescent="0.3">
      <c r="A1520" t="s">
        <v>1147</v>
      </c>
      <c r="B1520" t="str">
        <f>IF(VLOOKUP(A1520,antioxidants!B1506:E4641,4,FALSE)&gt;5.45,"Out",IF(VLOOKUP(A1520,antioxidants!B1506:E4641,4,FALSE)&lt;=-3,"Out","NO"))</f>
        <v>NO</v>
      </c>
    </row>
    <row r="1521" spans="1:3" hidden="1" x14ac:dyDescent="0.3">
      <c r="A1521" t="s">
        <v>1148</v>
      </c>
      <c r="B1521" t="str">
        <f>IF(VLOOKUP(A1521,antioxidants!B1507:E4642,4,FALSE)&gt;5.45,"Out",IF(VLOOKUP(A1521,antioxidants!B1507:E4642,4,FALSE)&lt;=-3,"Out","NO"))</f>
        <v>NO</v>
      </c>
    </row>
    <row r="1522" spans="1:3" hidden="1" x14ac:dyDescent="0.3">
      <c r="A1522" t="s">
        <v>1148</v>
      </c>
      <c r="B1522" t="str">
        <f>IF(VLOOKUP(A1522,antioxidants!B1508:E4643,4,FALSE)&gt;5.45,"Out",IF(VLOOKUP(A1522,antioxidants!B1508:E4643,4,FALSE)&lt;=-3,"Out","NO"))</f>
        <v>NO</v>
      </c>
    </row>
    <row r="1523" spans="1:3" hidden="1" x14ac:dyDescent="0.3">
      <c r="A1523" t="s">
        <v>1150</v>
      </c>
      <c r="B1523" t="str">
        <f>IF(VLOOKUP(A1523,antioxidants!B1509:E4644,4,FALSE)&gt;5.45,"Out",IF(VLOOKUP(A1523,antioxidants!B1509:E4644,4,FALSE)&lt;=-3,"Out","NO"))</f>
        <v>NO</v>
      </c>
    </row>
    <row r="1524" spans="1:3" hidden="1" x14ac:dyDescent="0.3">
      <c r="A1524" t="s">
        <v>549</v>
      </c>
      <c r="B1524" t="str">
        <f>IF(VLOOKUP(A1524,antioxidants!B1510:E4645,4,FALSE)&gt;5.45,"Out",IF(VLOOKUP(A1524,antioxidants!B1510:E4645,4,FALSE)&lt;=-3,"Out","NO"))</f>
        <v>NO</v>
      </c>
    </row>
    <row r="1525" spans="1:3" x14ac:dyDescent="0.3">
      <c r="A1525" s="4" t="s">
        <v>2610</v>
      </c>
      <c r="B1525" s="4" t="str">
        <f>IF(VLOOKUP(A1525,antioxidants!B1511:E4646,4,FALSE)&gt;5.45,"Out",IF(VLOOKUP(A1525,antioxidants!B1511:E4646,4,FALSE)&lt;=-3,"Out","NO"))</f>
        <v>Out</v>
      </c>
      <c r="C1525" s="4">
        <f>IF(B1525="No","""",(VLOOKUP(A:A,antioxidants!B1511:E4646,4,FALSE)))</f>
        <v>16.62</v>
      </c>
    </row>
    <row r="1526" spans="1:3" hidden="1" x14ac:dyDescent="0.3">
      <c r="A1526" t="s">
        <v>3121</v>
      </c>
      <c r="B1526" t="str">
        <f>IF(VLOOKUP(A1526,antioxidants!B1512:E4647,4,FALSE)&gt;5.45,"Out",IF(VLOOKUP(A1526,antioxidants!B1512:E4647,4,FALSE)&lt;=-3,"Out","NO"))</f>
        <v>NO</v>
      </c>
    </row>
    <row r="1527" spans="1:3" x14ac:dyDescent="0.3">
      <c r="A1527" s="4" t="s">
        <v>2611</v>
      </c>
      <c r="B1527" s="4" t="str">
        <f>IF(VLOOKUP(A1527,antioxidants!B1513:E4648,4,FALSE)&gt;5.45,"Out",IF(VLOOKUP(A1527,antioxidants!B1513:E4648,4,FALSE)&lt;=-3,"Out","NO"))</f>
        <v>Out</v>
      </c>
      <c r="C1527" s="4">
        <f>IF(B1527="No","""",(VLOOKUP(A:A,antioxidants!B1513:E4648,4,FALSE)))</f>
        <v>9.9</v>
      </c>
    </row>
    <row r="1528" spans="1:3" x14ac:dyDescent="0.3">
      <c r="A1528" s="4" t="s">
        <v>2612</v>
      </c>
      <c r="B1528" s="4" t="str">
        <f>IF(VLOOKUP(A1528,antioxidants!B1514:E4649,4,FALSE)&gt;5.45,"Out",IF(VLOOKUP(A1528,antioxidants!B1514:E4649,4,FALSE)&lt;=-3,"Out","NO"))</f>
        <v>Out</v>
      </c>
      <c r="C1528" s="4">
        <f>IF(B1528="No","""",(VLOOKUP(A:A,antioxidants!B1514:E4649,4,FALSE)))</f>
        <v>43.31</v>
      </c>
    </row>
    <row r="1529" spans="1:3" x14ac:dyDescent="0.3">
      <c r="A1529" s="4" t="s">
        <v>2612</v>
      </c>
      <c r="B1529" s="4" t="str">
        <f>IF(VLOOKUP(A1529,antioxidants!B1515:E4650,4,FALSE)&gt;5.45,"Out",IF(VLOOKUP(A1529,antioxidants!B1515:E4650,4,FALSE)&lt;=-3,"Out","NO"))</f>
        <v>Out</v>
      </c>
      <c r="C1529" s="4">
        <f>IF(B1529="No","""",(VLOOKUP(A:A,antioxidants!B1515:E4650,4,FALSE)))</f>
        <v>24.99</v>
      </c>
    </row>
    <row r="1530" spans="1:3" hidden="1" x14ac:dyDescent="0.3">
      <c r="A1530" t="s">
        <v>1603</v>
      </c>
      <c r="B1530" t="str">
        <f>IF(VLOOKUP(A1530,antioxidants!B1516:E4651,4,FALSE)&gt;5.45,"Out",IF(VLOOKUP(A1530,antioxidants!B1516:E4651,4,FALSE)&lt;=-3,"Out","NO"))</f>
        <v>NO</v>
      </c>
    </row>
    <row r="1531" spans="1:3" hidden="1" x14ac:dyDescent="0.3">
      <c r="A1531" t="s">
        <v>1603</v>
      </c>
      <c r="B1531" t="str">
        <f>IF(VLOOKUP(A1531,antioxidants!B1517:E4652,4,FALSE)&gt;5.45,"Out",IF(VLOOKUP(A1531,antioxidants!B1517:E4652,4,FALSE)&lt;=-3,"Out","NO"))</f>
        <v>NO</v>
      </c>
    </row>
    <row r="1532" spans="1:3" hidden="1" x14ac:dyDescent="0.3">
      <c r="A1532" t="s">
        <v>1880</v>
      </c>
      <c r="B1532" t="str">
        <f>IF(VLOOKUP(A1532,antioxidants!B1518:E4653,4,FALSE)&gt;5.45,"Out",IF(VLOOKUP(A1532,antioxidants!B1518:E4653,4,FALSE)&lt;=-3,"Out","NO"))</f>
        <v>NO</v>
      </c>
    </row>
    <row r="1533" spans="1:3" hidden="1" x14ac:dyDescent="0.3">
      <c r="A1533" t="s">
        <v>1880</v>
      </c>
      <c r="B1533" t="str">
        <f>IF(VLOOKUP(A1533,antioxidants!B1519:E4654,4,FALSE)&gt;5.45,"Out",IF(VLOOKUP(A1533,antioxidants!B1519:E4654,4,FALSE)&lt;=-3,"Out","NO"))</f>
        <v>NO</v>
      </c>
    </row>
    <row r="1534" spans="1:3" hidden="1" x14ac:dyDescent="0.3">
      <c r="A1534" t="s">
        <v>1882</v>
      </c>
      <c r="B1534" t="str">
        <f>IF(VLOOKUP(A1534,antioxidants!B1520:E4655,4,FALSE)&gt;5.45,"Out",IF(VLOOKUP(A1534,antioxidants!B1520:E4655,4,FALSE)&lt;=-3,"Out","NO"))</f>
        <v>NO</v>
      </c>
    </row>
    <row r="1535" spans="1:3" hidden="1" x14ac:dyDescent="0.3">
      <c r="A1535" t="s">
        <v>1882</v>
      </c>
      <c r="B1535" t="str">
        <f>IF(VLOOKUP(A1535,antioxidants!B1521:E4656,4,FALSE)&gt;5.45,"Out",IF(VLOOKUP(A1535,antioxidants!B1521:E4656,4,FALSE)&lt;=-3,"Out","NO"))</f>
        <v>NO</v>
      </c>
    </row>
    <row r="1536" spans="1:3" hidden="1" x14ac:dyDescent="0.3">
      <c r="A1536" t="s">
        <v>1884</v>
      </c>
      <c r="B1536" t="str">
        <f>IF(VLOOKUP(A1536,antioxidants!B1522:E4657,4,FALSE)&gt;5.45,"Out",IF(VLOOKUP(A1536,antioxidants!B1522:E4657,4,FALSE)&lt;=-3,"Out","NO"))</f>
        <v>NO</v>
      </c>
    </row>
    <row r="1537" spans="1:3" hidden="1" x14ac:dyDescent="0.3">
      <c r="A1537" t="s">
        <v>1884</v>
      </c>
      <c r="B1537" t="str">
        <f>IF(VLOOKUP(A1537,antioxidants!B1523:E4658,4,FALSE)&gt;5.45,"Out",IF(VLOOKUP(A1537,antioxidants!B1523:E4658,4,FALSE)&lt;=-3,"Out","NO"))</f>
        <v>NO</v>
      </c>
    </row>
    <row r="1538" spans="1:3" hidden="1" x14ac:dyDescent="0.3">
      <c r="A1538" t="s">
        <v>1548</v>
      </c>
      <c r="B1538" t="str">
        <f>IF(VLOOKUP(A1538,antioxidants!B1524:E4659,4,FALSE)&gt;5.45,"Out",IF(VLOOKUP(A1538,antioxidants!B1524:E4659,4,FALSE)&lt;=-3,"Out","NO"))</f>
        <v>NO</v>
      </c>
    </row>
    <row r="1539" spans="1:3" hidden="1" x14ac:dyDescent="0.3">
      <c r="A1539" t="s">
        <v>310</v>
      </c>
      <c r="B1539" t="str">
        <f>IF(VLOOKUP(A1539,antioxidants!B1525:E4660,4,FALSE)&gt;5.45,"Out",IF(VLOOKUP(A1539,antioxidants!B1525:E4660,4,FALSE)&lt;=-3,"Out","NO"))</f>
        <v>NO</v>
      </c>
    </row>
    <row r="1540" spans="1:3" hidden="1" x14ac:dyDescent="0.3">
      <c r="A1540" t="s">
        <v>310</v>
      </c>
      <c r="B1540" t="str">
        <f>IF(VLOOKUP(A1540,antioxidants!B1526:E4661,4,FALSE)&gt;5.45,"Out",IF(VLOOKUP(A1540,antioxidants!B1526:E4661,4,FALSE)&lt;=-3,"Out","NO"))</f>
        <v>NO</v>
      </c>
    </row>
    <row r="1541" spans="1:3" hidden="1" x14ac:dyDescent="0.3">
      <c r="A1541" t="s">
        <v>312</v>
      </c>
      <c r="B1541" t="str">
        <f>IF(VLOOKUP(A1541,antioxidants!B1527:E4662,4,FALSE)&gt;5.45,"Out",IF(VLOOKUP(A1541,antioxidants!B1527:E4662,4,FALSE)&lt;=-3,"Out","NO"))</f>
        <v>NO</v>
      </c>
    </row>
    <row r="1542" spans="1:3" hidden="1" x14ac:dyDescent="0.3">
      <c r="A1542" t="s">
        <v>313</v>
      </c>
      <c r="B1542" t="str">
        <f>IF(VLOOKUP(A1542,antioxidants!B1528:E4663,4,FALSE)&gt;5.45,"Out",IF(VLOOKUP(A1542,antioxidants!B1528:E4663,4,FALSE)&lt;=-3,"Out","NO"))</f>
        <v>NO</v>
      </c>
    </row>
    <row r="1543" spans="1:3" hidden="1" x14ac:dyDescent="0.3">
      <c r="A1543" t="s">
        <v>313</v>
      </c>
      <c r="B1543" t="str">
        <f>IF(VLOOKUP(A1543,antioxidants!B1529:E4664,4,FALSE)&gt;5.45,"Out",IF(VLOOKUP(A1543,antioxidants!B1529:E4664,4,FALSE)&lt;=-3,"Out","NO"))</f>
        <v>NO</v>
      </c>
    </row>
    <row r="1544" spans="1:3" hidden="1" x14ac:dyDescent="0.3">
      <c r="A1544" t="s">
        <v>314</v>
      </c>
      <c r="B1544" t="str">
        <f>IF(VLOOKUP(A1544,antioxidants!B1530:E4665,4,FALSE)&gt;5.45,"Out",IF(VLOOKUP(A1544,antioxidants!B1530:E4665,4,FALSE)&lt;=-3,"Out","NO"))</f>
        <v>NO</v>
      </c>
    </row>
    <row r="1545" spans="1:3" hidden="1" x14ac:dyDescent="0.3">
      <c r="A1545" t="s">
        <v>314</v>
      </c>
      <c r="B1545" t="str">
        <f>IF(VLOOKUP(A1545,antioxidants!B1531:E4666,4,FALSE)&gt;5.45,"Out",IF(VLOOKUP(A1545,antioxidants!B1531:E4666,4,FALSE)&lt;=-3,"Out","NO"))</f>
        <v>NO</v>
      </c>
    </row>
    <row r="1546" spans="1:3" x14ac:dyDescent="0.3">
      <c r="A1546" s="4" t="s">
        <v>2613</v>
      </c>
      <c r="B1546" s="4" t="str">
        <f>IF(VLOOKUP(A1546,antioxidants!B1532:E4667,4,FALSE)&gt;5.45,"Out",IF(VLOOKUP(A1546,antioxidants!B1532:E4667,4,FALSE)&lt;=-3,"Out","NO"))</f>
        <v>Out</v>
      </c>
      <c r="C1546" s="4">
        <f>IF(B1546="No","""",(VLOOKUP(A:A,antioxidants!B1532:E4667,4,FALSE)))</f>
        <v>29.61</v>
      </c>
    </row>
    <row r="1547" spans="1:3" x14ac:dyDescent="0.3">
      <c r="A1547" s="4" t="s">
        <v>2887</v>
      </c>
      <c r="B1547" s="4" t="str">
        <f>IF(VLOOKUP(A1547,antioxidants!B1533:E4668,4,FALSE)&gt;5.45,"Out",IF(VLOOKUP(A1547,antioxidants!B1533:E4668,4,FALSE)&lt;=-3,"Out","NO"))</f>
        <v>Out</v>
      </c>
      <c r="C1547" s="4">
        <f>IF(B1547="No","""",(VLOOKUP(A:A,antioxidants!B1533:E4668,4,FALSE)))</f>
        <v>48.07</v>
      </c>
    </row>
    <row r="1548" spans="1:3" hidden="1" x14ac:dyDescent="0.3">
      <c r="A1548" t="s">
        <v>2888</v>
      </c>
      <c r="B1548" t="str">
        <f>IF(VLOOKUP(A1548,antioxidants!B1534:E4669,4,FALSE)&gt;5.45,"Out",IF(VLOOKUP(A1548,antioxidants!B1534:E4669,4,FALSE)&lt;=-3,"Out","NO"))</f>
        <v>NO</v>
      </c>
    </row>
    <row r="1549" spans="1:3" hidden="1" x14ac:dyDescent="0.3">
      <c r="A1549" t="s">
        <v>2889</v>
      </c>
      <c r="B1549" t="str">
        <f>IF(VLOOKUP(A1549,antioxidants!B1535:E4670,4,FALSE)&gt;5.45,"Out",IF(VLOOKUP(A1549,antioxidants!B1535:E4670,4,FALSE)&lt;=-3,"Out","NO"))</f>
        <v>NO</v>
      </c>
    </row>
    <row r="1550" spans="1:3" hidden="1" x14ac:dyDescent="0.3">
      <c r="A1550" t="s">
        <v>3123</v>
      </c>
      <c r="B1550" t="str">
        <f>IF(VLOOKUP(A1550,antioxidants!B1536:E4671,4,FALSE)&gt;5.45,"Out",IF(VLOOKUP(A1550,antioxidants!B1536:E4671,4,FALSE)&lt;=-3,"Out","NO"))</f>
        <v>NO</v>
      </c>
    </row>
    <row r="1551" spans="1:3" x14ac:dyDescent="0.3">
      <c r="A1551" s="4" t="s">
        <v>3124</v>
      </c>
      <c r="B1551" s="4" t="str">
        <f>IF(VLOOKUP(A1551,antioxidants!B1537:E4672,4,FALSE)&gt;5.45,"Out",IF(VLOOKUP(A1551,antioxidants!B1537:E4672,4,FALSE)&lt;=-3,"Out","NO"))</f>
        <v>Out</v>
      </c>
      <c r="C1551" s="4">
        <f>IF(B1551="No","""",(VLOOKUP(A:A,antioxidants!B1537:E4672,4,FALSE)))</f>
        <v>288.68</v>
      </c>
    </row>
    <row r="1552" spans="1:3" x14ac:dyDescent="0.3">
      <c r="A1552" s="4" t="s">
        <v>3125</v>
      </c>
      <c r="B1552" s="4" t="str">
        <f>IF(VLOOKUP(A1552,antioxidants!B1538:E4673,4,FALSE)&gt;5.45,"Out",IF(VLOOKUP(A1552,antioxidants!B1538:E4673,4,FALSE)&lt;=-3,"Out","NO"))</f>
        <v>Out</v>
      </c>
      <c r="C1552" s="4">
        <f>IF(B1552="No","""",(VLOOKUP(A:A,antioxidants!B1538:E4673,4,FALSE)))</f>
        <v>613.49</v>
      </c>
    </row>
    <row r="1553" spans="1:3" hidden="1" x14ac:dyDescent="0.3">
      <c r="A1553" t="s">
        <v>2890</v>
      </c>
      <c r="B1553" t="str">
        <f>IF(VLOOKUP(A1553,antioxidants!B1539:E4674,4,FALSE)&gt;5.45,"Out",IF(VLOOKUP(A1553,antioxidants!B1539:E4674,4,FALSE)&lt;=-3,"Out","NO"))</f>
        <v>NO</v>
      </c>
    </row>
    <row r="1554" spans="1:3" hidden="1" x14ac:dyDescent="0.3">
      <c r="A1554" t="s">
        <v>2890</v>
      </c>
      <c r="B1554" t="str">
        <f>IF(VLOOKUP(A1554,antioxidants!B1540:E4675,4,FALSE)&gt;5.45,"Out",IF(VLOOKUP(A1554,antioxidants!B1540:E4675,4,FALSE)&lt;=-3,"Out","NO"))</f>
        <v>NO</v>
      </c>
    </row>
    <row r="1555" spans="1:3" hidden="1" x14ac:dyDescent="0.3">
      <c r="A1555" t="s">
        <v>2890</v>
      </c>
      <c r="B1555" t="str">
        <f>IF(VLOOKUP(A1555,antioxidants!B1541:E4676,4,FALSE)&gt;5.45,"Out",IF(VLOOKUP(A1555,antioxidants!B1541:E4676,4,FALSE)&lt;=-3,"Out","NO"))</f>
        <v>NO</v>
      </c>
    </row>
    <row r="1556" spans="1:3" hidden="1" x14ac:dyDescent="0.3">
      <c r="A1556" t="s">
        <v>1152</v>
      </c>
      <c r="B1556" t="str">
        <f>IF(VLOOKUP(A1556,antioxidants!B1542:E4677,4,FALSE)&gt;5.45,"Out",IF(VLOOKUP(A1556,antioxidants!B1542:E4677,4,FALSE)&lt;=-3,"Out","NO"))</f>
        <v>NO</v>
      </c>
    </row>
    <row r="1557" spans="1:3" hidden="1" x14ac:dyDescent="0.3">
      <c r="A1557" t="s">
        <v>1152</v>
      </c>
      <c r="B1557" t="str">
        <f>IF(VLOOKUP(A1557,antioxidants!B1543:E4678,4,FALSE)&gt;5.45,"Out",IF(VLOOKUP(A1557,antioxidants!B1543:E4678,4,FALSE)&lt;=-3,"Out","NO"))</f>
        <v>NO</v>
      </c>
    </row>
    <row r="1558" spans="1:3" hidden="1" x14ac:dyDescent="0.3">
      <c r="A1558" t="s">
        <v>2614</v>
      </c>
      <c r="B1558" t="str">
        <f>IF(VLOOKUP(A1558,antioxidants!B1544:E4679,4,FALSE)&gt;5.45,"Out",IF(VLOOKUP(A1558,antioxidants!B1544:E4679,4,FALSE)&lt;=-3,"Out","NO"))</f>
        <v>NO</v>
      </c>
    </row>
    <row r="1559" spans="1:3" x14ac:dyDescent="0.3">
      <c r="A1559" s="4" t="s">
        <v>2615</v>
      </c>
      <c r="B1559" s="4" t="str">
        <f>IF(VLOOKUP(A1559,antioxidants!B1545:E4680,4,FALSE)&gt;5.45,"Out",IF(VLOOKUP(A1559,antioxidants!B1545:E4680,4,FALSE)&lt;=-3,"Out","NO"))</f>
        <v>Out</v>
      </c>
      <c r="C1559" s="4">
        <f>IF(B1559="No","""",(VLOOKUP(A:A,antioxidants!B1545:E4680,4,FALSE)))</f>
        <v>125.33</v>
      </c>
    </row>
    <row r="1560" spans="1:3" hidden="1" x14ac:dyDescent="0.3">
      <c r="A1560" t="s">
        <v>2616</v>
      </c>
      <c r="B1560" t="str">
        <f>IF(VLOOKUP(A1560,antioxidants!B1546:E4681,4,FALSE)&gt;5.45,"Out",IF(VLOOKUP(A1560,antioxidants!B1546:E4681,4,FALSE)&lt;=-3,"Out","NO"))</f>
        <v>NO</v>
      </c>
    </row>
    <row r="1561" spans="1:3" hidden="1" x14ac:dyDescent="0.3">
      <c r="A1561" t="s">
        <v>2616</v>
      </c>
      <c r="B1561" t="str">
        <f>IF(VLOOKUP(A1561,antioxidants!B1547:E4682,4,FALSE)&gt;5.45,"Out",IF(VLOOKUP(A1561,antioxidants!B1547:E4682,4,FALSE)&lt;=-3,"Out","NO"))</f>
        <v>NO</v>
      </c>
    </row>
    <row r="1562" spans="1:3" hidden="1" x14ac:dyDescent="0.3">
      <c r="A1562" t="s">
        <v>1154</v>
      </c>
      <c r="B1562" t="str">
        <f>IF(VLOOKUP(A1562,antioxidants!B1548:E4683,4,FALSE)&gt;5.45,"Out",IF(VLOOKUP(A1562,antioxidants!B1548:E4683,4,FALSE)&lt;=-3,"Out","NO"))</f>
        <v>NO</v>
      </c>
    </row>
    <row r="1563" spans="1:3" hidden="1" x14ac:dyDescent="0.3">
      <c r="A1563" t="s">
        <v>1155</v>
      </c>
      <c r="B1563" t="str">
        <f>IF(VLOOKUP(A1563,antioxidants!B1549:E4684,4,FALSE)&gt;5.45,"Out",IF(VLOOKUP(A1563,antioxidants!B1549:E4684,4,FALSE)&lt;=-3,"Out","NO"))</f>
        <v>NO</v>
      </c>
    </row>
    <row r="1564" spans="1:3" x14ac:dyDescent="0.3">
      <c r="A1564" s="4" t="s">
        <v>2617</v>
      </c>
      <c r="B1564" s="4" t="str">
        <f>IF(VLOOKUP(A1564,antioxidants!B1550:E4685,4,FALSE)&gt;5.45,"Out",IF(VLOOKUP(A1564,antioxidants!B1550:E4685,4,FALSE)&lt;=-3,"Out","NO"))</f>
        <v>Out</v>
      </c>
      <c r="C1564" s="4">
        <f>IF(B1564="No","""",(VLOOKUP(A:A,antioxidants!B1550:E4685,4,FALSE)))</f>
        <v>92.18</v>
      </c>
    </row>
    <row r="1565" spans="1:3" x14ac:dyDescent="0.3">
      <c r="A1565" s="4" t="s">
        <v>2618</v>
      </c>
      <c r="B1565" s="4" t="str">
        <f>IF(VLOOKUP(A1565,antioxidants!B1551:E4686,4,FALSE)&gt;5.45,"Out",IF(VLOOKUP(A1565,antioxidants!B1551:E4686,4,FALSE)&lt;=-3,"Out","NO"))</f>
        <v>Out</v>
      </c>
      <c r="C1565" s="4">
        <f>IF(B1565="No","""",(VLOOKUP(A:A,antioxidants!B1551:E4686,4,FALSE)))</f>
        <v>9.2200000000000006</v>
      </c>
    </row>
    <row r="1566" spans="1:3" hidden="1" x14ac:dyDescent="0.3">
      <c r="A1566" t="s">
        <v>1156</v>
      </c>
      <c r="B1566" t="str">
        <f>IF(VLOOKUP(A1566,antioxidants!B1552:E4687,4,FALSE)&gt;5.45,"Out",IF(VLOOKUP(A1566,antioxidants!B1552:E4687,4,FALSE)&lt;=-3,"Out","NO"))</f>
        <v>NO</v>
      </c>
    </row>
    <row r="1567" spans="1:3" hidden="1" x14ac:dyDescent="0.3">
      <c r="A1567" t="s">
        <v>316</v>
      </c>
      <c r="B1567" t="str">
        <f>IF(VLOOKUP(A1567,antioxidants!B1553:E4688,4,FALSE)&gt;5.45,"Out",IF(VLOOKUP(A1567,antioxidants!B1553:E4688,4,FALSE)&lt;=-3,"Out","NO"))</f>
        <v>NO</v>
      </c>
    </row>
    <row r="1568" spans="1:3" hidden="1" x14ac:dyDescent="0.3">
      <c r="A1568" t="s">
        <v>317</v>
      </c>
      <c r="B1568" t="str">
        <f>IF(VLOOKUP(A1568,antioxidants!B1554:E4689,4,FALSE)&gt;5.45,"Out",IF(VLOOKUP(A1568,antioxidants!B1554:E4689,4,FALSE)&lt;=-3,"Out","NO"))</f>
        <v>NO</v>
      </c>
    </row>
    <row r="1569" spans="1:3" hidden="1" x14ac:dyDescent="0.3">
      <c r="A1569" t="s">
        <v>319</v>
      </c>
      <c r="B1569" t="str">
        <f>IF(VLOOKUP(A1569,antioxidants!B1555:E4690,4,FALSE)&gt;5.45,"Out",IF(VLOOKUP(A1569,antioxidants!B1555:E4690,4,FALSE)&lt;=-3,"Out","NO"))</f>
        <v>NO</v>
      </c>
    </row>
    <row r="1570" spans="1:3" hidden="1" x14ac:dyDescent="0.3">
      <c r="A1570" t="s">
        <v>321</v>
      </c>
      <c r="B1570" t="str">
        <f>IF(VLOOKUP(A1570,antioxidants!B1556:E4691,4,FALSE)&gt;5.45,"Out",IF(VLOOKUP(A1570,antioxidants!B1556:E4691,4,FALSE)&lt;=-3,"Out","NO"))</f>
        <v>NO</v>
      </c>
    </row>
    <row r="1571" spans="1:3" hidden="1" x14ac:dyDescent="0.3">
      <c r="A1571" t="s">
        <v>321</v>
      </c>
      <c r="B1571" t="str">
        <f>IF(VLOOKUP(A1571,antioxidants!B1557:E4692,4,FALSE)&gt;5.45,"Out",IF(VLOOKUP(A1571,antioxidants!B1557:E4692,4,FALSE)&lt;=-3,"Out","NO"))</f>
        <v>NO</v>
      </c>
    </row>
    <row r="1572" spans="1:3" x14ac:dyDescent="0.3">
      <c r="A1572" s="4" t="s">
        <v>322</v>
      </c>
      <c r="B1572" s="4" t="str">
        <f>IF(VLOOKUP(A1572,antioxidants!B1558:E4693,4,FALSE)&gt;5.45,"Out",IF(VLOOKUP(A1572,antioxidants!B1558:E4693,4,FALSE)&lt;=-3,"Out","NO"))</f>
        <v>Out</v>
      </c>
      <c r="C1572" s="4">
        <f>IF(B1572="No","""",(VLOOKUP(A:A,antioxidants!B1558:E4693,4,FALSE)))</f>
        <v>12.75</v>
      </c>
    </row>
    <row r="1573" spans="1:3" hidden="1" x14ac:dyDescent="0.3">
      <c r="A1573" t="s">
        <v>1158</v>
      </c>
      <c r="B1573" t="str">
        <f>IF(VLOOKUP(A1573,antioxidants!B1559:E4694,4,FALSE)&gt;5.45,"Out",IF(VLOOKUP(A1573,antioxidants!B1559:E4694,4,FALSE)&lt;=-3,"Out","NO"))</f>
        <v>NO</v>
      </c>
    </row>
    <row r="1574" spans="1:3" hidden="1" x14ac:dyDescent="0.3">
      <c r="A1574" t="s">
        <v>1160</v>
      </c>
      <c r="B1574" t="str">
        <f>IF(VLOOKUP(A1574,antioxidants!B1560:E4695,4,FALSE)&gt;5.45,"Out",IF(VLOOKUP(A1574,antioxidants!B1560:E4695,4,FALSE)&lt;=-3,"Out","NO"))</f>
        <v>NO</v>
      </c>
    </row>
    <row r="1575" spans="1:3" hidden="1" x14ac:dyDescent="0.3">
      <c r="A1575" t="s">
        <v>323</v>
      </c>
      <c r="B1575" t="str">
        <f>IF(VLOOKUP(A1575,antioxidants!B1561:E4696,4,FALSE)&gt;5.45,"Out",IF(VLOOKUP(A1575,antioxidants!B1561:E4696,4,FALSE)&lt;=-3,"Out","NO"))</f>
        <v>NO</v>
      </c>
    </row>
    <row r="1576" spans="1:3" hidden="1" x14ac:dyDescent="0.3">
      <c r="A1576" t="s">
        <v>324</v>
      </c>
      <c r="B1576" t="str">
        <f>IF(VLOOKUP(A1576,antioxidants!B1562:E4697,4,FALSE)&gt;5.45,"Out",IF(VLOOKUP(A1576,antioxidants!B1562:E4697,4,FALSE)&lt;=-3,"Out","NO"))</f>
        <v>NO</v>
      </c>
    </row>
    <row r="1577" spans="1:3" hidden="1" x14ac:dyDescent="0.3">
      <c r="A1577" t="s">
        <v>325</v>
      </c>
      <c r="B1577" t="str">
        <f>IF(VLOOKUP(A1577,antioxidants!B1563:E4698,4,FALSE)&gt;5.45,"Out",IF(VLOOKUP(A1577,antioxidants!B1563:E4698,4,FALSE)&lt;=-3,"Out","NO"))</f>
        <v>NO</v>
      </c>
    </row>
    <row r="1578" spans="1:3" hidden="1" x14ac:dyDescent="0.3">
      <c r="A1578" t="s">
        <v>325</v>
      </c>
      <c r="B1578" t="str">
        <f>IF(VLOOKUP(A1578,antioxidants!B1564:E4699,4,FALSE)&gt;5.45,"Out",IF(VLOOKUP(A1578,antioxidants!B1564:E4699,4,FALSE)&lt;=-3,"Out","NO"))</f>
        <v>NO</v>
      </c>
    </row>
    <row r="1579" spans="1:3" hidden="1" x14ac:dyDescent="0.3">
      <c r="A1579" t="s">
        <v>328</v>
      </c>
      <c r="B1579" t="str">
        <f>IF(VLOOKUP(A1579,antioxidants!B1565:E4700,4,FALSE)&gt;5.45,"Out",IF(VLOOKUP(A1579,antioxidants!B1565:E4700,4,FALSE)&lt;=-3,"Out","NO"))</f>
        <v>NO</v>
      </c>
    </row>
    <row r="1580" spans="1:3" hidden="1" x14ac:dyDescent="0.3">
      <c r="A1580" t="s">
        <v>328</v>
      </c>
      <c r="B1580" t="str">
        <f>IF(VLOOKUP(A1580,antioxidants!B1566:E4701,4,FALSE)&gt;5.45,"Out",IF(VLOOKUP(A1580,antioxidants!B1566:E4701,4,FALSE)&lt;=-3,"Out","NO"))</f>
        <v>NO</v>
      </c>
    </row>
    <row r="1581" spans="1:3" hidden="1" x14ac:dyDescent="0.3">
      <c r="A1581" t="s">
        <v>1651</v>
      </c>
      <c r="B1581" t="str">
        <f>IF(VLOOKUP(A1581,antioxidants!B1567:E4702,4,FALSE)&gt;5.45,"Out",IF(VLOOKUP(A1581,antioxidants!B1567:E4702,4,FALSE)&lt;=-3,"Out","NO"))</f>
        <v>NO</v>
      </c>
    </row>
    <row r="1582" spans="1:3" hidden="1" x14ac:dyDescent="0.3">
      <c r="A1582" t="s">
        <v>1652</v>
      </c>
      <c r="B1582" t="str">
        <f>IF(VLOOKUP(A1582,antioxidants!B1568:E4703,4,FALSE)&gt;5.45,"Out",IF(VLOOKUP(A1582,antioxidants!B1568:E4703,4,FALSE)&lt;=-3,"Out","NO"))</f>
        <v>NO</v>
      </c>
    </row>
    <row r="1583" spans="1:3" hidden="1" x14ac:dyDescent="0.3">
      <c r="A1583" t="s">
        <v>1653</v>
      </c>
      <c r="B1583" t="str">
        <f>IF(VLOOKUP(A1583,antioxidants!B1569:E4704,4,FALSE)&gt;5.45,"Out",IF(VLOOKUP(A1583,antioxidants!B1569:E4704,4,FALSE)&lt;=-3,"Out","NO"))</f>
        <v>NO</v>
      </c>
    </row>
    <row r="1584" spans="1:3" hidden="1" x14ac:dyDescent="0.3">
      <c r="A1584" t="s">
        <v>1654</v>
      </c>
      <c r="B1584" t="str">
        <f>IF(VLOOKUP(A1584,antioxidants!B1570:E4705,4,FALSE)&gt;5.45,"Out",IF(VLOOKUP(A1584,antioxidants!B1570:E4705,4,FALSE)&lt;=-3,"Out","NO"))</f>
        <v>NO</v>
      </c>
    </row>
    <row r="1585" spans="1:2" hidden="1" x14ac:dyDescent="0.3">
      <c r="A1585" t="s">
        <v>1655</v>
      </c>
      <c r="B1585" t="str">
        <f>IF(VLOOKUP(A1585,antioxidants!B1571:E4706,4,FALSE)&gt;5.45,"Out",IF(VLOOKUP(A1585,antioxidants!B1571:E4706,4,FALSE)&lt;=-3,"Out","NO"))</f>
        <v>NO</v>
      </c>
    </row>
    <row r="1586" spans="1:2" hidden="1" x14ac:dyDescent="0.3">
      <c r="A1586" t="s">
        <v>1656</v>
      </c>
      <c r="B1586" t="str">
        <f>IF(VLOOKUP(A1586,antioxidants!B1572:E4707,4,FALSE)&gt;5.45,"Out",IF(VLOOKUP(A1586,antioxidants!B1572:E4707,4,FALSE)&lt;=-3,"Out","NO"))</f>
        <v>NO</v>
      </c>
    </row>
    <row r="1587" spans="1:2" hidden="1" x14ac:dyDescent="0.3">
      <c r="A1587" t="s">
        <v>1657</v>
      </c>
      <c r="B1587" t="str">
        <f>IF(VLOOKUP(A1587,antioxidants!B1573:E4708,4,FALSE)&gt;5.45,"Out",IF(VLOOKUP(A1587,antioxidants!B1573:E4708,4,FALSE)&lt;=-3,"Out","NO"))</f>
        <v>NO</v>
      </c>
    </row>
    <row r="1588" spans="1:2" hidden="1" x14ac:dyDescent="0.3">
      <c r="A1588" t="s">
        <v>1658</v>
      </c>
      <c r="B1588" t="str">
        <f>IF(VLOOKUP(A1588,antioxidants!B1574:E4709,4,FALSE)&gt;5.45,"Out",IF(VLOOKUP(A1588,antioxidants!B1574:E4709,4,FALSE)&lt;=-3,"Out","NO"))</f>
        <v>NO</v>
      </c>
    </row>
    <row r="1589" spans="1:2" hidden="1" x14ac:dyDescent="0.3">
      <c r="A1589" t="s">
        <v>1659</v>
      </c>
      <c r="B1589" t="str">
        <f>IF(VLOOKUP(A1589,antioxidants!B1575:E4710,4,FALSE)&gt;5.45,"Out",IF(VLOOKUP(A1589,antioxidants!B1575:E4710,4,FALSE)&lt;=-3,"Out","NO"))</f>
        <v>NO</v>
      </c>
    </row>
    <row r="1590" spans="1:2" hidden="1" x14ac:dyDescent="0.3">
      <c r="A1590" t="s">
        <v>1660</v>
      </c>
      <c r="B1590" t="str">
        <f>IF(VLOOKUP(A1590,antioxidants!B1576:E4711,4,FALSE)&gt;5.45,"Out",IF(VLOOKUP(A1590,antioxidants!B1576:E4711,4,FALSE)&lt;=-3,"Out","NO"))</f>
        <v>NO</v>
      </c>
    </row>
    <row r="1591" spans="1:2" hidden="1" x14ac:dyDescent="0.3">
      <c r="A1591" t="s">
        <v>2891</v>
      </c>
      <c r="B1591" t="str">
        <f>IF(VLOOKUP(A1591,antioxidants!B1577:E4712,4,FALSE)&gt;5.45,"Out",IF(VLOOKUP(A1591,antioxidants!B1577:E4712,4,FALSE)&lt;=-3,"Out","NO"))</f>
        <v>NO</v>
      </c>
    </row>
    <row r="1592" spans="1:2" hidden="1" x14ac:dyDescent="0.3">
      <c r="A1592" t="s">
        <v>2892</v>
      </c>
      <c r="B1592" t="str">
        <f>IF(VLOOKUP(A1592,antioxidants!B1578:E4713,4,FALSE)&gt;5.45,"Out",IF(VLOOKUP(A1592,antioxidants!B1578:E4713,4,FALSE)&lt;=-3,"Out","NO"))</f>
        <v>NO</v>
      </c>
    </row>
    <row r="1593" spans="1:2" hidden="1" x14ac:dyDescent="0.3">
      <c r="A1593" t="s">
        <v>2893</v>
      </c>
      <c r="B1593" t="str">
        <f>IF(VLOOKUP(A1593,antioxidants!B1579:E4714,4,FALSE)&gt;5.45,"Out",IF(VLOOKUP(A1593,antioxidants!B1579:E4714,4,FALSE)&lt;=-3,"Out","NO"))</f>
        <v>NO</v>
      </c>
    </row>
    <row r="1594" spans="1:2" hidden="1" x14ac:dyDescent="0.3">
      <c r="A1594" t="s">
        <v>2894</v>
      </c>
      <c r="B1594" t="str">
        <f>IF(VLOOKUP(A1594,antioxidants!B1580:E4715,4,FALSE)&gt;5.45,"Out",IF(VLOOKUP(A1594,antioxidants!B1580:E4715,4,FALSE)&lt;=-3,"Out","NO"))</f>
        <v>NO</v>
      </c>
    </row>
    <row r="1595" spans="1:2" hidden="1" x14ac:dyDescent="0.3">
      <c r="A1595" t="s">
        <v>2895</v>
      </c>
      <c r="B1595" t="str">
        <f>IF(VLOOKUP(A1595,antioxidants!B1581:E4716,4,FALSE)&gt;5.45,"Out",IF(VLOOKUP(A1595,antioxidants!B1581:E4716,4,FALSE)&lt;=-3,"Out","NO"))</f>
        <v>NO</v>
      </c>
    </row>
    <row r="1596" spans="1:2" hidden="1" x14ac:dyDescent="0.3">
      <c r="A1596" t="s">
        <v>2895</v>
      </c>
      <c r="B1596" t="str">
        <f>IF(VLOOKUP(A1596,antioxidants!B1582:E4717,4,FALSE)&gt;5.45,"Out",IF(VLOOKUP(A1596,antioxidants!B1582:E4717,4,FALSE)&lt;=-3,"Out","NO"))</f>
        <v>NO</v>
      </c>
    </row>
    <row r="1597" spans="1:2" hidden="1" x14ac:dyDescent="0.3">
      <c r="A1597" t="s">
        <v>2896</v>
      </c>
      <c r="B1597" t="str">
        <f>IF(VLOOKUP(A1597,antioxidants!B1583:E4718,4,FALSE)&gt;5.45,"Out",IF(VLOOKUP(A1597,antioxidants!B1583:E4718,4,FALSE)&lt;=-3,"Out","NO"))</f>
        <v>NO</v>
      </c>
    </row>
    <row r="1598" spans="1:2" hidden="1" x14ac:dyDescent="0.3">
      <c r="A1598" t="s">
        <v>2897</v>
      </c>
      <c r="B1598" t="str">
        <f>IF(VLOOKUP(A1598,antioxidants!B1584:E4719,4,FALSE)&gt;5.45,"Out",IF(VLOOKUP(A1598,antioxidants!B1584:E4719,4,FALSE)&lt;=-3,"Out","NO"))</f>
        <v>NO</v>
      </c>
    </row>
    <row r="1599" spans="1:2" hidden="1" x14ac:dyDescent="0.3">
      <c r="A1599" t="s">
        <v>2898</v>
      </c>
      <c r="B1599" t="str">
        <f>IF(VLOOKUP(A1599,antioxidants!B1585:E4720,4,FALSE)&gt;5.45,"Out",IF(VLOOKUP(A1599,antioxidants!B1585:E4720,4,FALSE)&lt;=-3,"Out","NO"))</f>
        <v>NO</v>
      </c>
    </row>
    <row r="1600" spans="1:2" hidden="1" x14ac:dyDescent="0.3">
      <c r="A1600" t="s">
        <v>2899</v>
      </c>
      <c r="B1600" t="str">
        <f>IF(VLOOKUP(A1600,antioxidants!B1586:E4721,4,FALSE)&gt;5.45,"Out",IF(VLOOKUP(A1600,antioxidants!B1586:E4721,4,FALSE)&lt;=-3,"Out","NO"))</f>
        <v>NO</v>
      </c>
    </row>
    <row r="1601" spans="1:3" hidden="1" x14ac:dyDescent="0.3">
      <c r="A1601" t="s">
        <v>550</v>
      </c>
      <c r="B1601" t="str">
        <f>IF(VLOOKUP(A1601,antioxidants!B1587:E4722,4,FALSE)&gt;5.45,"Out",IF(VLOOKUP(A1601,antioxidants!B1587:E4722,4,FALSE)&lt;=-3,"Out","NO"))</f>
        <v>NO</v>
      </c>
    </row>
    <row r="1602" spans="1:3" x14ac:dyDescent="0.3">
      <c r="A1602" s="4" t="s">
        <v>3127</v>
      </c>
      <c r="B1602" s="4" t="str">
        <f>IF(VLOOKUP(A1602,antioxidants!B1588:E4723,4,FALSE)&gt;5.45,"Out",IF(VLOOKUP(A1602,antioxidants!B1588:E4723,4,FALSE)&lt;=-3,"Out","NO"))</f>
        <v>Out</v>
      </c>
      <c r="C1602" s="4">
        <f>IF(B1602="No","""",(VLOOKUP(A:A,antioxidants!B1588:E4723,4,FALSE)))</f>
        <v>281.2</v>
      </c>
    </row>
    <row r="1603" spans="1:3" x14ac:dyDescent="0.3">
      <c r="A1603" s="4" t="s">
        <v>3128</v>
      </c>
      <c r="B1603" s="4" t="str">
        <f>IF(VLOOKUP(A1603,antioxidants!B1589:E4724,4,FALSE)&gt;5.45,"Out",IF(VLOOKUP(A1603,antioxidants!B1589:E4724,4,FALSE)&lt;=-3,"Out","NO"))</f>
        <v>Out</v>
      </c>
      <c r="C1603" s="4">
        <f>IF(B1603="No","""",(VLOOKUP(A:A,antioxidants!B1589:E4724,4,FALSE)))</f>
        <v>49.62</v>
      </c>
    </row>
    <row r="1604" spans="1:3" x14ac:dyDescent="0.3">
      <c r="A1604" s="4" t="s">
        <v>3130</v>
      </c>
      <c r="B1604" s="4" t="str">
        <f>IF(VLOOKUP(A1604,antioxidants!B1590:E4725,4,FALSE)&gt;5.45,"Out",IF(VLOOKUP(A1604,antioxidants!B1590:E4725,4,FALSE)&lt;=-3,"Out","NO"))</f>
        <v>Out</v>
      </c>
      <c r="C1604" s="4">
        <f>IF(B1604="No","""",(VLOOKUP(A:A,antioxidants!B1590:E4725,4,FALSE)))</f>
        <v>62.16</v>
      </c>
    </row>
    <row r="1605" spans="1:3" hidden="1" x14ac:dyDescent="0.3">
      <c r="A1605" t="s">
        <v>1161</v>
      </c>
      <c r="B1605" t="str">
        <f>IF(VLOOKUP(A1605,antioxidants!B1591:E4726,4,FALSE)&gt;5.45,"Out",IF(VLOOKUP(A1605,antioxidants!B1591:E4726,4,FALSE)&lt;=-3,"Out","NO"))</f>
        <v>NO</v>
      </c>
    </row>
    <row r="1606" spans="1:3" hidden="1" x14ac:dyDescent="0.3">
      <c r="A1606" t="s">
        <v>1161</v>
      </c>
      <c r="B1606" t="str">
        <f>IF(VLOOKUP(A1606,antioxidants!B1592:E4727,4,FALSE)&gt;5.45,"Out",IF(VLOOKUP(A1606,antioxidants!B1592:E4727,4,FALSE)&lt;=-3,"Out","NO"))</f>
        <v>NO</v>
      </c>
    </row>
    <row r="1607" spans="1:3" hidden="1" x14ac:dyDescent="0.3">
      <c r="A1607" t="s">
        <v>1161</v>
      </c>
      <c r="B1607" t="str">
        <f>IF(VLOOKUP(A1607,antioxidants!B1593:E4728,4,FALSE)&gt;5.45,"Out",IF(VLOOKUP(A1607,antioxidants!B1593:E4728,4,FALSE)&lt;=-3,"Out","NO"))</f>
        <v>NO</v>
      </c>
    </row>
    <row r="1608" spans="1:3" hidden="1" x14ac:dyDescent="0.3">
      <c r="A1608" t="s">
        <v>1164</v>
      </c>
      <c r="B1608" t="str">
        <f>IF(VLOOKUP(A1608,antioxidants!B1594:E4729,4,FALSE)&gt;5.45,"Out",IF(VLOOKUP(A1608,antioxidants!B1594:E4729,4,FALSE)&lt;=-3,"Out","NO"))</f>
        <v>NO</v>
      </c>
    </row>
    <row r="1609" spans="1:3" hidden="1" x14ac:dyDescent="0.3">
      <c r="A1609" t="s">
        <v>330</v>
      </c>
      <c r="B1609" t="str">
        <f>IF(VLOOKUP(A1609,antioxidants!B1595:E4730,4,FALSE)&gt;5.45,"Out",IF(VLOOKUP(A1609,antioxidants!B1595:E4730,4,FALSE)&lt;=-3,"Out","NO"))</f>
        <v>NO</v>
      </c>
    </row>
    <row r="1610" spans="1:3" hidden="1" x14ac:dyDescent="0.3">
      <c r="A1610" t="s">
        <v>687</v>
      </c>
      <c r="B1610" t="str">
        <f>IF(VLOOKUP(A1610,antioxidants!B1596:E4731,4,FALSE)&gt;5.45,"Out",IF(VLOOKUP(A1610,antioxidants!B1596:E4731,4,FALSE)&lt;=-3,"Out","NO"))</f>
        <v>NO</v>
      </c>
    </row>
    <row r="1611" spans="1:3" hidden="1" x14ac:dyDescent="0.3">
      <c r="A1611" t="s">
        <v>688</v>
      </c>
      <c r="B1611" t="str">
        <f>IF(VLOOKUP(A1611,antioxidants!B1597:E4732,4,FALSE)&gt;5.45,"Out",IF(VLOOKUP(A1611,antioxidants!B1597:E4732,4,FALSE)&lt;=-3,"Out","NO"))</f>
        <v>NO</v>
      </c>
    </row>
    <row r="1612" spans="1:3" hidden="1" x14ac:dyDescent="0.3">
      <c r="A1612" t="s">
        <v>689</v>
      </c>
      <c r="B1612" t="str">
        <f>IF(VLOOKUP(A1612,antioxidants!B1598:E4733,4,FALSE)&gt;5.45,"Out",IF(VLOOKUP(A1612,antioxidants!B1598:E4733,4,FALSE)&lt;=-3,"Out","NO"))</f>
        <v>NO</v>
      </c>
    </row>
    <row r="1613" spans="1:3" hidden="1" x14ac:dyDescent="0.3">
      <c r="A1613" t="s">
        <v>2619</v>
      </c>
      <c r="B1613" t="str">
        <f>IF(VLOOKUP(A1613,antioxidants!B1599:E4734,4,FALSE)&gt;5.45,"Out",IF(VLOOKUP(A1613,antioxidants!B1599:E4734,4,FALSE)&lt;=-3,"Out","NO"))</f>
        <v>NO</v>
      </c>
    </row>
    <row r="1614" spans="1:3" hidden="1" x14ac:dyDescent="0.3">
      <c r="A1614" t="s">
        <v>1720</v>
      </c>
      <c r="B1614" t="str">
        <f>IF(VLOOKUP(A1614,antioxidants!B1600:E4735,4,FALSE)&gt;5.45,"Out",IF(VLOOKUP(A1614,antioxidants!B1600:E4735,4,FALSE)&lt;=-3,"Out","NO"))</f>
        <v>NO</v>
      </c>
    </row>
    <row r="1615" spans="1:3" hidden="1" x14ac:dyDescent="0.3">
      <c r="A1615" t="s">
        <v>1721</v>
      </c>
      <c r="B1615" t="str">
        <f>IF(VLOOKUP(A1615,antioxidants!B1601:E4736,4,FALSE)&gt;5.45,"Out",IF(VLOOKUP(A1615,antioxidants!B1601:E4736,4,FALSE)&lt;=-3,"Out","NO"))</f>
        <v>NO</v>
      </c>
    </row>
    <row r="1616" spans="1:3" hidden="1" x14ac:dyDescent="0.3">
      <c r="A1616" t="s">
        <v>551</v>
      </c>
      <c r="B1616" t="str">
        <f>IF(VLOOKUP(A1616,antioxidants!B1602:E4737,4,FALSE)&gt;5.45,"Out",IF(VLOOKUP(A1616,antioxidants!B1602:E4737,4,FALSE)&lt;=-3,"Out","NO"))</f>
        <v>NO</v>
      </c>
    </row>
    <row r="1617" spans="1:3" x14ac:dyDescent="0.3">
      <c r="A1617" s="4" t="s">
        <v>2620</v>
      </c>
      <c r="B1617" s="4" t="str">
        <f>IF(VLOOKUP(A1617,antioxidants!B1603:E4738,4,FALSE)&gt;5.45,"Out",IF(VLOOKUP(A1617,antioxidants!B1603:E4738,4,FALSE)&lt;=-3,"Out","NO"))</f>
        <v>Out</v>
      </c>
      <c r="C1617" s="4">
        <f>IF(B1617="No","""",(VLOOKUP(A:A,antioxidants!B1603:E4738,4,FALSE)))</f>
        <v>23.7</v>
      </c>
    </row>
    <row r="1618" spans="1:3" x14ac:dyDescent="0.3">
      <c r="A1618" s="4" t="s">
        <v>2620</v>
      </c>
      <c r="B1618" s="4" t="str">
        <f>IF(VLOOKUP(A1618,antioxidants!B1604:E4739,4,FALSE)&gt;5.45,"Out",IF(VLOOKUP(A1618,antioxidants!B1604:E4739,4,FALSE)&lt;=-3,"Out","NO"))</f>
        <v>Out</v>
      </c>
      <c r="C1618" s="4">
        <f>IF(B1618="No","""",(VLOOKUP(A:A,antioxidants!B1604:E4739,4,FALSE)))</f>
        <v>36.17</v>
      </c>
    </row>
    <row r="1619" spans="1:3" hidden="1" x14ac:dyDescent="0.3">
      <c r="A1619" t="s">
        <v>552</v>
      </c>
      <c r="B1619" t="str">
        <f>IF(VLOOKUP(A1619,antioxidants!B1605:E4740,4,FALSE)&gt;5.45,"Out",IF(VLOOKUP(A1619,antioxidants!B1605:E4740,4,FALSE)&lt;=-3,"Out","NO"))</f>
        <v>NO</v>
      </c>
    </row>
    <row r="1620" spans="1:3" hidden="1" x14ac:dyDescent="0.3">
      <c r="A1620" t="s">
        <v>2010</v>
      </c>
      <c r="B1620" t="str">
        <f>IF(VLOOKUP(A1620,antioxidants!B1606:E4741,4,FALSE)&gt;5.45,"Out",IF(VLOOKUP(A1620,antioxidants!B1606:E4741,4,FALSE)&lt;=-3,"Out","NO"))</f>
        <v>NO</v>
      </c>
    </row>
    <row r="1621" spans="1:3" hidden="1" x14ac:dyDescent="0.3">
      <c r="A1621" t="s">
        <v>2010</v>
      </c>
      <c r="B1621" t="str">
        <f>IF(VLOOKUP(A1621,antioxidants!B1607:E4742,4,FALSE)&gt;5.45,"Out",IF(VLOOKUP(A1621,antioxidants!B1607:E4742,4,FALSE)&lt;=-3,"Out","NO"))</f>
        <v>NO</v>
      </c>
    </row>
    <row r="1622" spans="1:3" hidden="1" x14ac:dyDescent="0.3">
      <c r="A1622" t="s">
        <v>1886</v>
      </c>
      <c r="B1622" t="str">
        <f>IF(VLOOKUP(A1622,antioxidants!B1608:E4743,4,FALSE)&gt;5.45,"Out",IF(VLOOKUP(A1622,antioxidants!B1608:E4743,4,FALSE)&lt;=-3,"Out","NO"))</f>
        <v>NO</v>
      </c>
    </row>
    <row r="1623" spans="1:3" hidden="1" x14ac:dyDescent="0.3">
      <c r="A1623" t="s">
        <v>1887</v>
      </c>
      <c r="B1623" t="str">
        <f>IF(VLOOKUP(A1623,antioxidants!B1609:E4744,4,FALSE)&gt;5.45,"Out",IF(VLOOKUP(A1623,antioxidants!B1609:E4744,4,FALSE)&lt;=-3,"Out","NO"))</f>
        <v>NO</v>
      </c>
    </row>
    <row r="1624" spans="1:3" hidden="1" x14ac:dyDescent="0.3">
      <c r="A1624" t="s">
        <v>1887</v>
      </c>
      <c r="B1624" t="str">
        <f>IF(VLOOKUP(A1624,antioxidants!B1610:E4745,4,FALSE)&gt;5.45,"Out",IF(VLOOKUP(A1624,antioxidants!B1610:E4745,4,FALSE)&lt;=-3,"Out","NO"))</f>
        <v>NO</v>
      </c>
    </row>
    <row r="1625" spans="1:3" hidden="1" x14ac:dyDescent="0.3">
      <c r="A1625" t="s">
        <v>1888</v>
      </c>
      <c r="B1625" t="str">
        <f>IF(VLOOKUP(A1625,antioxidants!B1611:E4746,4,FALSE)&gt;5.45,"Out",IF(VLOOKUP(A1625,antioxidants!B1611:E4746,4,FALSE)&lt;=-3,"Out","NO"))</f>
        <v>NO</v>
      </c>
    </row>
    <row r="1626" spans="1:3" hidden="1" x14ac:dyDescent="0.3">
      <c r="A1626" t="s">
        <v>1890</v>
      </c>
      <c r="B1626" t="str">
        <f>IF(VLOOKUP(A1626,antioxidants!B1612:E4747,4,FALSE)&gt;5.45,"Out",IF(VLOOKUP(A1626,antioxidants!B1612:E4747,4,FALSE)&lt;=-3,"Out","NO"))</f>
        <v>NO</v>
      </c>
    </row>
    <row r="1627" spans="1:3" hidden="1" x14ac:dyDescent="0.3">
      <c r="A1627" t="s">
        <v>1890</v>
      </c>
      <c r="B1627" t="str">
        <f>IF(VLOOKUP(A1627,antioxidants!B1613:E4748,4,FALSE)&gt;5.45,"Out",IF(VLOOKUP(A1627,antioxidants!B1613:E4748,4,FALSE)&lt;=-3,"Out","NO"))</f>
        <v>NO</v>
      </c>
    </row>
    <row r="1628" spans="1:3" hidden="1" x14ac:dyDescent="0.3">
      <c r="A1628" t="s">
        <v>1890</v>
      </c>
      <c r="B1628" t="str">
        <f>IF(VLOOKUP(A1628,antioxidants!B1614:E4749,4,FALSE)&gt;5.45,"Out",IF(VLOOKUP(A1628,antioxidants!B1614:E4749,4,FALSE)&lt;=-3,"Out","NO"))</f>
        <v>NO</v>
      </c>
    </row>
    <row r="1629" spans="1:3" hidden="1" x14ac:dyDescent="0.3">
      <c r="A1629" t="s">
        <v>1892</v>
      </c>
      <c r="B1629" t="str">
        <f>IF(VLOOKUP(A1629,antioxidants!B1615:E4750,4,FALSE)&gt;5.45,"Out",IF(VLOOKUP(A1629,antioxidants!B1615:E4750,4,FALSE)&lt;=-3,"Out","NO"))</f>
        <v>NO</v>
      </c>
    </row>
    <row r="1630" spans="1:3" hidden="1" x14ac:dyDescent="0.3">
      <c r="A1630" t="s">
        <v>1892</v>
      </c>
      <c r="B1630" t="str">
        <f>IF(VLOOKUP(A1630,antioxidants!B1616:E4751,4,FALSE)&gt;5.45,"Out",IF(VLOOKUP(A1630,antioxidants!B1616:E4751,4,FALSE)&lt;=-3,"Out","NO"))</f>
        <v>NO</v>
      </c>
    </row>
    <row r="1631" spans="1:3" hidden="1" x14ac:dyDescent="0.3">
      <c r="A1631" t="s">
        <v>983</v>
      </c>
      <c r="B1631" t="str">
        <f>IF(VLOOKUP(A1631,antioxidants!B1617:E4752,4,FALSE)&gt;5.45,"Out",IF(VLOOKUP(A1631,antioxidants!B1617:E4752,4,FALSE)&lt;=-3,"Out","NO"))</f>
        <v>NO</v>
      </c>
    </row>
    <row r="1632" spans="1:3" hidden="1" x14ac:dyDescent="0.3">
      <c r="A1632" t="s">
        <v>984</v>
      </c>
      <c r="B1632" t="str">
        <f>IF(VLOOKUP(A1632,antioxidants!B1618:E4753,4,FALSE)&gt;5.45,"Out",IF(VLOOKUP(A1632,antioxidants!B1618:E4753,4,FALSE)&lt;=-3,"Out","NO"))</f>
        <v>NO</v>
      </c>
    </row>
    <row r="1633" spans="1:2" hidden="1" x14ac:dyDescent="0.3">
      <c r="A1633" t="s">
        <v>2621</v>
      </c>
      <c r="B1633" t="str">
        <f>IF(VLOOKUP(A1633,antioxidants!B1619:E4754,4,FALSE)&gt;5.45,"Out",IF(VLOOKUP(A1633,antioxidants!B1619:E4754,4,FALSE)&lt;=-3,"Out","NO"))</f>
        <v>NO</v>
      </c>
    </row>
    <row r="1634" spans="1:2" hidden="1" x14ac:dyDescent="0.3">
      <c r="A1634" t="s">
        <v>1396</v>
      </c>
      <c r="B1634" t="str">
        <f>IF(VLOOKUP(A1634,antioxidants!B1620:E4755,4,FALSE)&gt;5.45,"Out",IF(VLOOKUP(A1634,antioxidants!B1620:E4755,4,FALSE)&lt;=-3,"Out","NO"))</f>
        <v>NO</v>
      </c>
    </row>
    <row r="1635" spans="1:2" hidden="1" x14ac:dyDescent="0.3">
      <c r="A1635" t="s">
        <v>1396</v>
      </c>
      <c r="B1635" t="str">
        <f>IF(VLOOKUP(A1635,antioxidants!B1621:E4756,4,FALSE)&gt;5.45,"Out",IF(VLOOKUP(A1635,antioxidants!B1621:E4756,4,FALSE)&lt;=-3,"Out","NO"))</f>
        <v>NO</v>
      </c>
    </row>
    <row r="1636" spans="1:2" hidden="1" x14ac:dyDescent="0.3">
      <c r="A1636" t="s">
        <v>1398</v>
      </c>
      <c r="B1636" t="str">
        <f>IF(VLOOKUP(A1636,antioxidants!B1622:E4757,4,FALSE)&gt;5.45,"Out",IF(VLOOKUP(A1636,antioxidants!B1622:E4757,4,FALSE)&lt;=-3,"Out","NO"))</f>
        <v>NO</v>
      </c>
    </row>
    <row r="1637" spans="1:2" hidden="1" x14ac:dyDescent="0.3">
      <c r="A1637" t="s">
        <v>1398</v>
      </c>
      <c r="B1637" t="str">
        <f>IF(VLOOKUP(A1637,antioxidants!B1623:E4758,4,FALSE)&gt;5.45,"Out",IF(VLOOKUP(A1637,antioxidants!B1623:E4758,4,FALSE)&lt;=-3,"Out","NO"))</f>
        <v>NO</v>
      </c>
    </row>
    <row r="1638" spans="1:2" hidden="1" x14ac:dyDescent="0.3">
      <c r="A1638" t="s">
        <v>1401</v>
      </c>
      <c r="B1638" t="str">
        <f>IF(VLOOKUP(A1638,antioxidants!B1624:E4759,4,FALSE)&gt;5.45,"Out",IF(VLOOKUP(A1638,antioxidants!B1624:E4759,4,FALSE)&lt;=-3,"Out","NO"))</f>
        <v>NO</v>
      </c>
    </row>
    <row r="1639" spans="1:2" hidden="1" x14ac:dyDescent="0.3">
      <c r="A1639" t="s">
        <v>1402</v>
      </c>
      <c r="B1639" t="str">
        <f>IF(VLOOKUP(A1639,antioxidants!B1625:E4760,4,FALSE)&gt;5.45,"Out",IF(VLOOKUP(A1639,antioxidants!B1625:E4760,4,FALSE)&lt;=-3,"Out","NO"))</f>
        <v>NO</v>
      </c>
    </row>
    <row r="1640" spans="1:2" hidden="1" x14ac:dyDescent="0.3">
      <c r="A1640" t="s">
        <v>1403</v>
      </c>
      <c r="B1640" t="str">
        <f>IF(VLOOKUP(A1640,antioxidants!B1626:E4761,4,FALSE)&gt;5.45,"Out",IF(VLOOKUP(A1640,antioxidants!B1626:E4761,4,FALSE)&lt;=-3,"Out","NO"))</f>
        <v>NO</v>
      </c>
    </row>
    <row r="1641" spans="1:2" hidden="1" x14ac:dyDescent="0.3">
      <c r="A1641" t="s">
        <v>1405</v>
      </c>
      <c r="B1641" t="str">
        <f>IF(VLOOKUP(A1641,antioxidants!B1627:E4762,4,FALSE)&gt;5.45,"Out",IF(VLOOKUP(A1641,antioxidants!B1627:E4762,4,FALSE)&lt;=-3,"Out","NO"))</f>
        <v>NO</v>
      </c>
    </row>
    <row r="1642" spans="1:2" hidden="1" x14ac:dyDescent="0.3">
      <c r="A1642" t="s">
        <v>1405</v>
      </c>
      <c r="B1642" t="str">
        <f>IF(VLOOKUP(A1642,antioxidants!B1628:E4763,4,FALSE)&gt;5.45,"Out",IF(VLOOKUP(A1642,antioxidants!B1628:E4763,4,FALSE)&lt;=-3,"Out","NO"))</f>
        <v>NO</v>
      </c>
    </row>
    <row r="1643" spans="1:2" hidden="1" x14ac:dyDescent="0.3">
      <c r="A1643" t="s">
        <v>1407</v>
      </c>
      <c r="B1643" t="str">
        <f>IF(VLOOKUP(A1643,antioxidants!B1629:E4764,4,FALSE)&gt;5.45,"Out",IF(VLOOKUP(A1643,antioxidants!B1629:E4764,4,FALSE)&lt;=-3,"Out","NO"))</f>
        <v>NO</v>
      </c>
    </row>
    <row r="1644" spans="1:2" hidden="1" x14ac:dyDescent="0.3">
      <c r="A1644" t="s">
        <v>1409</v>
      </c>
      <c r="B1644" t="str">
        <f>IF(VLOOKUP(A1644,antioxidants!B1630:E4765,4,FALSE)&gt;5.45,"Out",IF(VLOOKUP(A1644,antioxidants!B1630:E4765,4,FALSE)&lt;=-3,"Out","NO"))</f>
        <v>NO</v>
      </c>
    </row>
    <row r="1645" spans="1:2" hidden="1" x14ac:dyDescent="0.3">
      <c r="A1645" t="s">
        <v>331</v>
      </c>
      <c r="B1645" t="str">
        <f>IF(VLOOKUP(A1645,antioxidants!B1631:E4766,4,FALSE)&gt;5.45,"Out",IF(VLOOKUP(A1645,antioxidants!B1631:E4766,4,FALSE)&lt;=-3,"Out","NO"))</f>
        <v>NO</v>
      </c>
    </row>
    <row r="1646" spans="1:2" hidden="1" x14ac:dyDescent="0.3">
      <c r="A1646" t="s">
        <v>1763</v>
      </c>
      <c r="B1646" t="str">
        <f>IF(VLOOKUP(A1646,antioxidants!B1632:E4767,4,FALSE)&gt;5.45,"Out",IF(VLOOKUP(A1646,antioxidants!B1632:E4767,4,FALSE)&lt;=-3,"Out","NO"))</f>
        <v>NO</v>
      </c>
    </row>
    <row r="1647" spans="1:2" hidden="1" x14ac:dyDescent="0.3">
      <c r="A1647" t="s">
        <v>1165</v>
      </c>
      <c r="B1647" t="str">
        <f>IF(VLOOKUP(A1647,antioxidants!B1633:E4768,4,FALSE)&gt;5.45,"Out",IF(VLOOKUP(A1647,antioxidants!B1633:E4768,4,FALSE)&lt;=-3,"Out","NO"))</f>
        <v>NO</v>
      </c>
    </row>
    <row r="1648" spans="1:2" hidden="1" x14ac:dyDescent="0.3">
      <c r="A1648" t="s">
        <v>1165</v>
      </c>
      <c r="B1648" t="str">
        <f>IF(VLOOKUP(A1648,antioxidants!B1634:E4769,4,FALSE)&gt;5.45,"Out",IF(VLOOKUP(A1648,antioxidants!B1634:E4769,4,FALSE)&lt;=-3,"Out","NO"))</f>
        <v>NO</v>
      </c>
    </row>
    <row r="1649" spans="1:3" hidden="1" x14ac:dyDescent="0.3">
      <c r="A1649" t="s">
        <v>1167</v>
      </c>
      <c r="B1649" t="str">
        <f>IF(VLOOKUP(A1649,antioxidants!B1635:E4770,4,FALSE)&gt;5.45,"Out",IF(VLOOKUP(A1649,antioxidants!B1635:E4770,4,FALSE)&lt;=-3,"Out","NO"))</f>
        <v>NO</v>
      </c>
    </row>
    <row r="1650" spans="1:3" hidden="1" x14ac:dyDescent="0.3">
      <c r="A1650" t="s">
        <v>1167</v>
      </c>
      <c r="B1650" t="str">
        <f>IF(VLOOKUP(A1650,antioxidants!B1636:E4771,4,FALSE)&gt;5.45,"Out",IF(VLOOKUP(A1650,antioxidants!B1636:E4771,4,FALSE)&lt;=-3,"Out","NO"))</f>
        <v>NO</v>
      </c>
    </row>
    <row r="1651" spans="1:3" hidden="1" x14ac:dyDescent="0.3">
      <c r="A1651" t="s">
        <v>1168</v>
      </c>
      <c r="B1651" t="str">
        <f>IF(VLOOKUP(A1651,antioxidants!B1637:E4772,4,FALSE)&gt;5.45,"Out",IF(VLOOKUP(A1651,antioxidants!B1637:E4772,4,FALSE)&lt;=-3,"Out","NO"))</f>
        <v>NO</v>
      </c>
    </row>
    <row r="1652" spans="1:3" hidden="1" x14ac:dyDescent="0.3">
      <c r="A1652" t="s">
        <v>1170</v>
      </c>
      <c r="B1652" t="str">
        <f>IF(VLOOKUP(A1652,antioxidants!B1638:E4773,4,FALSE)&gt;5.45,"Out",IF(VLOOKUP(A1652,antioxidants!B1638:E4773,4,FALSE)&lt;=-3,"Out","NO"))</f>
        <v>NO</v>
      </c>
    </row>
    <row r="1653" spans="1:3" hidden="1" x14ac:dyDescent="0.3">
      <c r="A1653" t="s">
        <v>1765</v>
      </c>
      <c r="B1653" t="str">
        <f>IF(VLOOKUP(A1653,antioxidants!B1639:E4774,4,FALSE)&gt;5.45,"Out",IF(VLOOKUP(A1653,antioxidants!B1639:E4774,4,FALSE)&lt;=-3,"Out","NO"))</f>
        <v>NO</v>
      </c>
    </row>
    <row r="1654" spans="1:3" x14ac:dyDescent="0.3">
      <c r="A1654" s="4" t="s">
        <v>2622</v>
      </c>
      <c r="B1654" s="4" t="str">
        <f>IF(VLOOKUP(A1654,antioxidants!B1640:E4775,4,FALSE)&gt;5.45,"Out",IF(VLOOKUP(A1654,antioxidants!B1640:E4775,4,FALSE)&lt;=-3,"Out","NO"))</f>
        <v>Out</v>
      </c>
      <c r="C1654" s="4">
        <f>IF(B1654="No","""",(VLOOKUP(A:A,antioxidants!B1640:E4775,4,FALSE)))</f>
        <v>69.569999999999993</v>
      </c>
    </row>
    <row r="1655" spans="1:3" hidden="1" x14ac:dyDescent="0.3">
      <c r="A1655" t="s">
        <v>940</v>
      </c>
      <c r="B1655" t="str">
        <f>IF(VLOOKUP(A1655,antioxidants!B1641:E4776,4,FALSE)&gt;5.45,"Out",IF(VLOOKUP(A1655,antioxidants!B1641:E4776,4,FALSE)&lt;=-3,"Out","NO"))</f>
        <v>NO</v>
      </c>
    </row>
    <row r="1656" spans="1:3" hidden="1" x14ac:dyDescent="0.3">
      <c r="A1656" t="s">
        <v>941</v>
      </c>
      <c r="B1656" t="str">
        <f>IF(VLOOKUP(A1656,antioxidants!B1642:E4777,4,FALSE)&gt;5.45,"Out",IF(VLOOKUP(A1656,antioxidants!B1642:E4777,4,FALSE)&lt;=-3,"Out","NO"))</f>
        <v>NO</v>
      </c>
    </row>
    <row r="1657" spans="1:3" hidden="1" x14ac:dyDescent="0.3">
      <c r="A1657" t="s">
        <v>942</v>
      </c>
      <c r="B1657" t="str">
        <f>IF(VLOOKUP(A1657,antioxidants!B1643:E4778,4,FALSE)&gt;5.45,"Out",IF(VLOOKUP(A1657,antioxidants!B1643:E4778,4,FALSE)&lt;=-3,"Out","NO"))</f>
        <v>NO</v>
      </c>
    </row>
    <row r="1658" spans="1:3" hidden="1" x14ac:dyDescent="0.3">
      <c r="A1658" t="s">
        <v>944</v>
      </c>
      <c r="B1658" t="str">
        <f>IF(VLOOKUP(A1658,antioxidants!B1644:E4779,4,FALSE)&gt;5.45,"Out",IF(VLOOKUP(A1658,antioxidants!B1644:E4779,4,FALSE)&lt;=-3,"Out","NO"))</f>
        <v>NO</v>
      </c>
    </row>
    <row r="1659" spans="1:3" hidden="1" x14ac:dyDescent="0.3">
      <c r="A1659" t="s">
        <v>946</v>
      </c>
      <c r="B1659" t="str">
        <f>IF(VLOOKUP(A1659,antioxidants!B1645:E4780,4,FALSE)&gt;5.45,"Out",IF(VLOOKUP(A1659,antioxidants!B1645:E4780,4,FALSE)&lt;=-3,"Out","NO"))</f>
        <v>NO</v>
      </c>
    </row>
    <row r="1660" spans="1:3" hidden="1" x14ac:dyDescent="0.3">
      <c r="A1660" t="s">
        <v>947</v>
      </c>
      <c r="B1660" t="str">
        <f>IF(VLOOKUP(A1660,antioxidants!B1646:E4781,4,FALSE)&gt;5.45,"Out",IF(VLOOKUP(A1660,antioxidants!B1646:E4781,4,FALSE)&lt;=-3,"Out","NO"))</f>
        <v>NO</v>
      </c>
    </row>
    <row r="1661" spans="1:3" hidden="1" x14ac:dyDescent="0.3">
      <c r="A1661" t="s">
        <v>948</v>
      </c>
      <c r="B1661" t="str">
        <f>IF(VLOOKUP(A1661,antioxidants!B1647:E4782,4,FALSE)&gt;5.45,"Out",IF(VLOOKUP(A1661,antioxidants!B1647:E4782,4,FALSE)&lt;=-3,"Out","NO"))</f>
        <v>NO</v>
      </c>
    </row>
    <row r="1662" spans="1:3" hidden="1" x14ac:dyDescent="0.3">
      <c r="A1662" t="s">
        <v>949</v>
      </c>
      <c r="B1662" t="str">
        <f>IF(VLOOKUP(A1662,antioxidants!B1648:E4783,4,FALSE)&gt;5.45,"Out",IF(VLOOKUP(A1662,antioxidants!B1648:E4783,4,FALSE)&lt;=-3,"Out","NO"))</f>
        <v>NO</v>
      </c>
    </row>
    <row r="1663" spans="1:3" x14ac:dyDescent="0.3">
      <c r="A1663" s="4" t="s">
        <v>2623</v>
      </c>
      <c r="B1663" s="4" t="str">
        <f>IF(VLOOKUP(A1663,antioxidants!B1649:E4784,4,FALSE)&gt;5.45,"Out",IF(VLOOKUP(A1663,antioxidants!B1649:E4784,4,FALSE)&lt;=-3,"Out","NO"))</f>
        <v>Out</v>
      </c>
      <c r="C1663" s="4">
        <f>IF(B1663="No","""",(VLOOKUP(A:A,antioxidants!B1649:E4784,4,FALSE)))</f>
        <v>9.83</v>
      </c>
    </row>
    <row r="1664" spans="1:3" hidden="1" x14ac:dyDescent="0.3">
      <c r="A1664" t="s">
        <v>3131</v>
      </c>
      <c r="B1664" t="str">
        <f>IF(VLOOKUP(A1664,antioxidants!B1650:E4785,4,FALSE)&gt;5.45,"Out",IF(VLOOKUP(A1664,antioxidants!B1650:E4785,4,FALSE)&lt;=-3,"Out","NO"))</f>
        <v>NO</v>
      </c>
    </row>
    <row r="1665" spans="1:3" hidden="1" x14ac:dyDescent="0.3">
      <c r="A1665" t="s">
        <v>691</v>
      </c>
      <c r="B1665" t="str">
        <f>IF(VLOOKUP(A1665,antioxidants!B1651:E4786,4,FALSE)&gt;5.45,"Out",IF(VLOOKUP(A1665,antioxidants!B1651:E4786,4,FALSE)&lt;=-3,"Out","NO"))</f>
        <v>NO</v>
      </c>
    </row>
    <row r="1666" spans="1:3" hidden="1" x14ac:dyDescent="0.3">
      <c r="A1666" t="s">
        <v>693</v>
      </c>
      <c r="B1666" t="str">
        <f>IF(VLOOKUP(A1666,antioxidants!B1652:E4787,4,FALSE)&gt;5.45,"Out",IF(VLOOKUP(A1666,antioxidants!B1652:E4787,4,FALSE)&lt;=-3,"Out","NO"))</f>
        <v>NO</v>
      </c>
    </row>
    <row r="1667" spans="1:3" hidden="1" x14ac:dyDescent="0.3">
      <c r="A1667" t="s">
        <v>2210</v>
      </c>
      <c r="B1667" t="str">
        <f>IF(VLOOKUP(A1667,antioxidants!B1653:E4788,4,FALSE)&gt;5.45,"Out",IF(VLOOKUP(A1667,antioxidants!B1653:E4788,4,FALSE)&lt;=-3,"Out","NO"))</f>
        <v>NO</v>
      </c>
    </row>
    <row r="1668" spans="1:3" hidden="1" x14ac:dyDescent="0.3">
      <c r="A1668" t="s">
        <v>2212</v>
      </c>
      <c r="B1668" t="str">
        <f>IF(VLOOKUP(A1668,antioxidants!B1654:E4789,4,FALSE)&gt;5.45,"Out",IF(VLOOKUP(A1668,antioxidants!B1654:E4789,4,FALSE)&lt;=-3,"Out","NO"))</f>
        <v>NO</v>
      </c>
    </row>
    <row r="1669" spans="1:3" hidden="1" x14ac:dyDescent="0.3">
      <c r="A1669" t="s">
        <v>2212</v>
      </c>
      <c r="B1669" t="str">
        <f>IF(VLOOKUP(A1669,antioxidants!B1655:E4790,4,FALSE)&gt;5.45,"Out",IF(VLOOKUP(A1669,antioxidants!B1655:E4790,4,FALSE)&lt;=-3,"Out","NO"))</f>
        <v>NO</v>
      </c>
    </row>
    <row r="1670" spans="1:3" hidden="1" x14ac:dyDescent="0.3">
      <c r="A1670" t="s">
        <v>2213</v>
      </c>
      <c r="B1670" t="str">
        <f>IF(VLOOKUP(A1670,antioxidants!B1656:E4791,4,FALSE)&gt;5.45,"Out",IF(VLOOKUP(A1670,antioxidants!B1656:E4791,4,FALSE)&lt;=-3,"Out","NO"))</f>
        <v>NO</v>
      </c>
    </row>
    <row r="1671" spans="1:3" hidden="1" x14ac:dyDescent="0.3">
      <c r="A1671" t="s">
        <v>2213</v>
      </c>
      <c r="B1671" t="str">
        <f>IF(VLOOKUP(A1671,antioxidants!B1657:E4792,4,FALSE)&gt;5.45,"Out",IF(VLOOKUP(A1671,antioxidants!B1657:E4792,4,FALSE)&lt;=-3,"Out","NO"))</f>
        <v>NO</v>
      </c>
    </row>
    <row r="1672" spans="1:3" hidden="1" x14ac:dyDescent="0.3">
      <c r="A1672" t="s">
        <v>2214</v>
      </c>
      <c r="B1672" t="str">
        <f>IF(VLOOKUP(A1672,antioxidants!B1658:E4793,4,FALSE)&gt;5.45,"Out",IF(VLOOKUP(A1672,antioxidants!B1658:E4793,4,FALSE)&lt;=-3,"Out","NO"))</f>
        <v>NO</v>
      </c>
    </row>
    <row r="1673" spans="1:3" x14ac:dyDescent="0.3">
      <c r="A1673" s="4" t="s">
        <v>2624</v>
      </c>
      <c r="B1673" s="4" t="str">
        <f>IF(VLOOKUP(A1673,antioxidants!B1659:E4794,4,FALSE)&gt;5.45,"Out",IF(VLOOKUP(A1673,antioxidants!B1659:E4794,4,FALSE)&lt;=-3,"Out","NO"))</f>
        <v>Out</v>
      </c>
      <c r="C1673" s="4">
        <f>IF(B1673="No","""",(VLOOKUP(A:A,antioxidants!B1659:E4794,4,FALSE)))</f>
        <v>154.05000000000001</v>
      </c>
    </row>
    <row r="1674" spans="1:3" x14ac:dyDescent="0.3">
      <c r="A1674" s="4" t="s">
        <v>2625</v>
      </c>
      <c r="B1674" s="4" t="str">
        <f>IF(VLOOKUP(A1674,antioxidants!B1660:E4795,4,FALSE)&gt;5.45,"Out",IF(VLOOKUP(A1674,antioxidants!B1660:E4795,4,FALSE)&lt;=-3,"Out","NO"))</f>
        <v>Out</v>
      </c>
      <c r="C1674" s="4">
        <f>IF(B1674="No","""",(VLOOKUP(A:A,antioxidants!B1660:E4795,4,FALSE)))</f>
        <v>117.77</v>
      </c>
    </row>
    <row r="1675" spans="1:3" x14ac:dyDescent="0.3">
      <c r="A1675" s="4" t="s">
        <v>2626</v>
      </c>
      <c r="B1675" s="4" t="str">
        <f>IF(VLOOKUP(A1675,antioxidants!B1661:E4796,4,FALSE)&gt;5.45,"Out",IF(VLOOKUP(A1675,antioxidants!B1661:E4796,4,FALSE)&lt;=-3,"Out","NO"))</f>
        <v>Out</v>
      </c>
      <c r="C1675" s="4">
        <f>IF(B1675="No","""",(VLOOKUP(A:A,antioxidants!B1661:E4796,4,FALSE)))</f>
        <v>167.82</v>
      </c>
    </row>
    <row r="1676" spans="1:3" x14ac:dyDescent="0.3">
      <c r="A1676" s="4" t="s">
        <v>2627</v>
      </c>
      <c r="B1676" s="4" t="str">
        <f>IF(VLOOKUP(A1676,antioxidants!B1662:E4797,4,FALSE)&gt;5.45,"Out",IF(VLOOKUP(A1676,antioxidants!B1662:E4797,4,FALSE)&lt;=-3,"Out","NO"))</f>
        <v>Out</v>
      </c>
      <c r="C1676" s="4">
        <f>IF(B1676="No","""",(VLOOKUP(A:A,antioxidants!B1662:E4797,4,FALSE)))</f>
        <v>111.3</v>
      </c>
    </row>
    <row r="1677" spans="1:3" hidden="1" x14ac:dyDescent="0.3">
      <c r="A1677" t="s">
        <v>1722</v>
      </c>
      <c r="B1677" t="str">
        <f>IF(VLOOKUP(A1677,antioxidants!B1663:E4798,4,FALSE)&gt;5.45,"Out",IF(VLOOKUP(A1677,antioxidants!B1663:E4798,4,FALSE)&lt;=-3,"Out","NO"))</f>
        <v>NO</v>
      </c>
    </row>
    <row r="1678" spans="1:3" hidden="1" x14ac:dyDescent="0.3">
      <c r="A1678" t="s">
        <v>1722</v>
      </c>
      <c r="B1678" t="str">
        <f>IF(VLOOKUP(A1678,antioxidants!B1664:E4799,4,FALSE)&gt;5.45,"Out",IF(VLOOKUP(A1678,antioxidants!B1664:E4799,4,FALSE)&lt;=-3,"Out","NO"))</f>
        <v>NO</v>
      </c>
    </row>
    <row r="1679" spans="1:3" hidden="1" x14ac:dyDescent="0.3">
      <c r="A1679" t="s">
        <v>1722</v>
      </c>
      <c r="B1679" t="str">
        <f>IF(VLOOKUP(A1679,antioxidants!B1665:E4800,4,FALSE)&gt;5.45,"Out",IF(VLOOKUP(A1679,antioxidants!B1665:E4800,4,FALSE)&lt;=-3,"Out","NO"))</f>
        <v>NO</v>
      </c>
    </row>
    <row r="1680" spans="1:3" hidden="1" x14ac:dyDescent="0.3">
      <c r="A1680" t="s">
        <v>1725</v>
      </c>
      <c r="B1680" t="str">
        <f>IF(VLOOKUP(A1680,antioxidants!B1666:E4801,4,FALSE)&gt;5.45,"Out",IF(VLOOKUP(A1680,antioxidants!B1666:E4801,4,FALSE)&lt;=-3,"Out","NO"))</f>
        <v>NO</v>
      </c>
    </row>
    <row r="1681" spans="1:3" hidden="1" x14ac:dyDescent="0.3">
      <c r="A1681" t="s">
        <v>1725</v>
      </c>
      <c r="B1681" t="str">
        <f>IF(VLOOKUP(A1681,antioxidants!B1667:E4802,4,FALSE)&gt;5.45,"Out",IF(VLOOKUP(A1681,antioxidants!B1667:E4802,4,FALSE)&lt;=-3,"Out","NO"))</f>
        <v>NO</v>
      </c>
    </row>
    <row r="1682" spans="1:3" hidden="1" x14ac:dyDescent="0.3">
      <c r="A1682" t="s">
        <v>1727</v>
      </c>
      <c r="B1682" t="str">
        <f>IF(VLOOKUP(A1682,antioxidants!B1668:E4803,4,FALSE)&gt;5.45,"Out",IF(VLOOKUP(A1682,antioxidants!B1668:E4803,4,FALSE)&lt;=-3,"Out","NO"))</f>
        <v>NO</v>
      </c>
    </row>
    <row r="1683" spans="1:3" hidden="1" x14ac:dyDescent="0.3">
      <c r="A1683" t="s">
        <v>2215</v>
      </c>
      <c r="B1683" t="str">
        <f>IF(VLOOKUP(A1683,antioxidants!B1669:E4804,4,FALSE)&gt;5.45,"Out",IF(VLOOKUP(A1683,antioxidants!B1669:E4804,4,FALSE)&lt;=-3,"Out","NO"))</f>
        <v>NO</v>
      </c>
    </row>
    <row r="1684" spans="1:3" hidden="1" x14ac:dyDescent="0.3">
      <c r="A1684" t="s">
        <v>1172</v>
      </c>
      <c r="B1684" t="str">
        <f>IF(VLOOKUP(A1684,antioxidants!B1670:E4805,4,FALSE)&gt;5.45,"Out",IF(VLOOKUP(A1684,antioxidants!B1670:E4805,4,FALSE)&lt;=-3,"Out","NO"))</f>
        <v>NO</v>
      </c>
    </row>
    <row r="1685" spans="1:3" hidden="1" x14ac:dyDescent="0.3">
      <c r="A1685" t="s">
        <v>1174</v>
      </c>
      <c r="B1685" t="str">
        <f>IF(VLOOKUP(A1685,antioxidants!B1671:E4806,4,FALSE)&gt;5.45,"Out",IF(VLOOKUP(A1685,antioxidants!B1671:E4806,4,FALSE)&lt;=-3,"Out","NO"))</f>
        <v>NO</v>
      </c>
    </row>
    <row r="1686" spans="1:3" hidden="1" x14ac:dyDescent="0.3">
      <c r="A1686" t="s">
        <v>1175</v>
      </c>
      <c r="B1686" t="str">
        <f>IF(VLOOKUP(A1686,antioxidants!B1672:E4807,4,FALSE)&gt;5.45,"Out",IF(VLOOKUP(A1686,antioxidants!B1672:E4807,4,FALSE)&lt;=-3,"Out","NO"))</f>
        <v>NO</v>
      </c>
    </row>
    <row r="1687" spans="1:3" hidden="1" x14ac:dyDescent="0.3">
      <c r="A1687" t="s">
        <v>1176</v>
      </c>
      <c r="B1687" t="str">
        <f>IF(VLOOKUP(A1687,antioxidants!B1673:E4808,4,FALSE)&gt;5.45,"Out",IF(VLOOKUP(A1687,antioxidants!B1673:E4808,4,FALSE)&lt;=-3,"Out","NO"))</f>
        <v>NO</v>
      </c>
    </row>
    <row r="1688" spans="1:3" x14ac:dyDescent="0.3">
      <c r="A1688" s="4" t="s">
        <v>2628</v>
      </c>
      <c r="B1688" s="4" t="str">
        <f>IF(VLOOKUP(A1688,antioxidants!B1674:E4809,4,FALSE)&gt;5.45,"Out",IF(VLOOKUP(A1688,antioxidants!B1674:E4809,4,FALSE)&lt;=-3,"Out","NO"))</f>
        <v>Out</v>
      </c>
      <c r="C1688" s="4">
        <f>IF(B1688="No","""",(VLOOKUP(A:A,antioxidants!B1674:E4809,4,FALSE)))</f>
        <v>53.92</v>
      </c>
    </row>
    <row r="1689" spans="1:3" hidden="1" x14ac:dyDescent="0.3">
      <c r="A1689" t="s">
        <v>3132</v>
      </c>
      <c r="B1689" t="str">
        <f>IF(VLOOKUP(A1689,antioxidants!B1675:E4810,4,FALSE)&gt;5.45,"Out",IF(VLOOKUP(A1689,antioxidants!B1675:E4810,4,FALSE)&lt;=-3,"Out","NO"))</f>
        <v>NO</v>
      </c>
    </row>
    <row r="1690" spans="1:3" hidden="1" x14ac:dyDescent="0.3">
      <c r="A1690" t="s">
        <v>3134</v>
      </c>
      <c r="B1690" t="str">
        <f>IF(VLOOKUP(A1690,antioxidants!B1676:E4811,4,FALSE)&gt;5.45,"Out",IF(VLOOKUP(A1690,antioxidants!B1676:E4811,4,FALSE)&lt;=-3,"Out","NO"))</f>
        <v>NO</v>
      </c>
    </row>
    <row r="1691" spans="1:3" hidden="1" x14ac:dyDescent="0.3">
      <c r="A1691" t="s">
        <v>2216</v>
      </c>
      <c r="B1691" t="str">
        <f>IF(VLOOKUP(A1691,antioxidants!B1677:E4812,4,FALSE)&gt;5.45,"Out",IF(VLOOKUP(A1691,antioxidants!B1677:E4812,4,FALSE)&lt;=-3,"Out","NO"))</f>
        <v>NO</v>
      </c>
    </row>
    <row r="1692" spans="1:3" hidden="1" x14ac:dyDescent="0.3">
      <c r="A1692" t="s">
        <v>694</v>
      </c>
      <c r="B1692" t="str">
        <f>IF(VLOOKUP(A1692,antioxidants!B1678:E4813,4,FALSE)&gt;5.45,"Out",IF(VLOOKUP(A1692,antioxidants!B1678:E4813,4,FALSE)&lt;=-3,"Out","NO"))</f>
        <v>NO</v>
      </c>
    </row>
    <row r="1693" spans="1:3" hidden="1" x14ac:dyDescent="0.3">
      <c r="A1693" t="s">
        <v>750</v>
      </c>
      <c r="B1693" t="str">
        <f>IF(VLOOKUP(A1693,antioxidants!B1679:E4814,4,FALSE)&gt;5.45,"Out",IF(VLOOKUP(A1693,antioxidants!B1679:E4814,4,FALSE)&lt;=-3,"Out","NO"))</f>
        <v>NO</v>
      </c>
    </row>
    <row r="1694" spans="1:3" hidden="1" x14ac:dyDescent="0.3">
      <c r="A1694" t="s">
        <v>751</v>
      </c>
      <c r="B1694" t="str">
        <f>IF(VLOOKUP(A1694,antioxidants!B1680:E4815,4,FALSE)&gt;5.45,"Out",IF(VLOOKUP(A1694,antioxidants!B1680:E4815,4,FALSE)&lt;=-3,"Out","NO"))</f>
        <v>NO</v>
      </c>
    </row>
    <row r="1695" spans="1:3" hidden="1" x14ac:dyDescent="0.3">
      <c r="A1695" t="s">
        <v>752</v>
      </c>
      <c r="B1695" t="str">
        <f>IF(VLOOKUP(A1695,antioxidants!B1681:E4816,4,FALSE)&gt;5.45,"Out",IF(VLOOKUP(A1695,antioxidants!B1681:E4816,4,FALSE)&lt;=-3,"Out","NO"))</f>
        <v>NO</v>
      </c>
    </row>
    <row r="1696" spans="1:3" hidden="1" x14ac:dyDescent="0.3">
      <c r="A1696" t="s">
        <v>753</v>
      </c>
      <c r="B1696" t="str">
        <f>IF(VLOOKUP(A1696,antioxidants!B1682:E4817,4,FALSE)&gt;5.45,"Out",IF(VLOOKUP(A1696,antioxidants!B1682:E4817,4,FALSE)&lt;=-3,"Out","NO"))</f>
        <v>NO</v>
      </c>
    </row>
    <row r="1697" spans="1:2" hidden="1" x14ac:dyDescent="0.3">
      <c r="A1697" t="s">
        <v>754</v>
      </c>
      <c r="B1697" t="str">
        <f>IF(VLOOKUP(A1697,antioxidants!B1683:E4818,4,FALSE)&gt;5.45,"Out",IF(VLOOKUP(A1697,antioxidants!B1683:E4818,4,FALSE)&lt;=-3,"Out","NO"))</f>
        <v>NO</v>
      </c>
    </row>
    <row r="1698" spans="1:2" hidden="1" x14ac:dyDescent="0.3">
      <c r="A1698" t="s">
        <v>755</v>
      </c>
      <c r="B1698" t="str">
        <f>IF(VLOOKUP(A1698,antioxidants!B1684:E4819,4,FALSE)&gt;5.45,"Out",IF(VLOOKUP(A1698,antioxidants!B1684:E4819,4,FALSE)&lt;=-3,"Out","NO"))</f>
        <v>NO</v>
      </c>
    </row>
    <row r="1699" spans="1:2" hidden="1" x14ac:dyDescent="0.3">
      <c r="A1699" t="s">
        <v>756</v>
      </c>
      <c r="B1699" t="str">
        <f>IF(VLOOKUP(A1699,antioxidants!B1685:E4820,4,FALSE)&gt;5.45,"Out",IF(VLOOKUP(A1699,antioxidants!B1685:E4820,4,FALSE)&lt;=-3,"Out","NO"))</f>
        <v>NO</v>
      </c>
    </row>
    <row r="1700" spans="1:2" hidden="1" x14ac:dyDescent="0.3">
      <c r="A1700" t="s">
        <v>757</v>
      </c>
      <c r="B1700" t="str">
        <f>IF(VLOOKUP(A1700,antioxidants!B1686:E4821,4,FALSE)&gt;5.45,"Out",IF(VLOOKUP(A1700,antioxidants!B1686:E4821,4,FALSE)&lt;=-3,"Out","NO"))</f>
        <v>NO</v>
      </c>
    </row>
    <row r="1701" spans="1:2" hidden="1" x14ac:dyDescent="0.3">
      <c r="A1701" t="s">
        <v>758</v>
      </c>
      <c r="B1701" t="str">
        <f>IF(VLOOKUP(A1701,antioxidants!B1687:E4822,4,FALSE)&gt;5.45,"Out",IF(VLOOKUP(A1701,antioxidants!B1687:E4822,4,FALSE)&lt;=-3,"Out","NO"))</f>
        <v>NO</v>
      </c>
    </row>
    <row r="1702" spans="1:2" hidden="1" x14ac:dyDescent="0.3">
      <c r="A1702" t="s">
        <v>760</v>
      </c>
      <c r="B1702" t="str">
        <f>IF(VLOOKUP(A1702,antioxidants!B1688:E4823,4,FALSE)&gt;5.45,"Out",IF(VLOOKUP(A1702,antioxidants!B1688:E4823,4,FALSE)&lt;=-3,"Out","NO"))</f>
        <v>NO</v>
      </c>
    </row>
    <row r="1703" spans="1:2" hidden="1" x14ac:dyDescent="0.3">
      <c r="A1703" t="s">
        <v>761</v>
      </c>
      <c r="B1703" t="str">
        <f>IF(VLOOKUP(A1703,antioxidants!B1689:E4824,4,FALSE)&gt;5.45,"Out",IF(VLOOKUP(A1703,antioxidants!B1689:E4824,4,FALSE)&lt;=-3,"Out","NO"))</f>
        <v>NO</v>
      </c>
    </row>
    <row r="1704" spans="1:2" hidden="1" x14ac:dyDescent="0.3">
      <c r="A1704" t="s">
        <v>762</v>
      </c>
      <c r="B1704" t="str">
        <f>IF(VLOOKUP(A1704,antioxidants!B1690:E4825,4,FALSE)&gt;5.45,"Out",IF(VLOOKUP(A1704,antioxidants!B1690:E4825,4,FALSE)&lt;=-3,"Out","NO"))</f>
        <v>NO</v>
      </c>
    </row>
    <row r="1705" spans="1:2" hidden="1" x14ac:dyDescent="0.3">
      <c r="A1705" t="s">
        <v>762</v>
      </c>
      <c r="B1705" t="str">
        <f>IF(VLOOKUP(A1705,antioxidants!B1691:E4826,4,FALSE)&gt;5.45,"Out",IF(VLOOKUP(A1705,antioxidants!B1691:E4826,4,FALSE)&lt;=-3,"Out","NO"))</f>
        <v>NO</v>
      </c>
    </row>
    <row r="1706" spans="1:2" hidden="1" x14ac:dyDescent="0.3">
      <c r="A1706" t="s">
        <v>764</v>
      </c>
      <c r="B1706" t="str">
        <f>IF(VLOOKUP(A1706,antioxidants!B1692:E4827,4,FALSE)&gt;5.45,"Out",IF(VLOOKUP(A1706,antioxidants!B1692:E4827,4,FALSE)&lt;=-3,"Out","NO"))</f>
        <v>NO</v>
      </c>
    </row>
    <row r="1707" spans="1:2" hidden="1" x14ac:dyDescent="0.3">
      <c r="A1707" t="s">
        <v>765</v>
      </c>
      <c r="B1707" t="str">
        <f>IF(VLOOKUP(A1707,antioxidants!B1693:E4828,4,FALSE)&gt;5.45,"Out",IF(VLOOKUP(A1707,antioxidants!B1693:E4828,4,FALSE)&lt;=-3,"Out","NO"))</f>
        <v>NO</v>
      </c>
    </row>
    <row r="1708" spans="1:2" hidden="1" x14ac:dyDescent="0.3">
      <c r="A1708" t="s">
        <v>766</v>
      </c>
      <c r="B1708" t="str">
        <f>IF(VLOOKUP(A1708,antioxidants!B1694:E4829,4,FALSE)&gt;5.45,"Out",IF(VLOOKUP(A1708,antioxidants!B1694:E4829,4,FALSE)&lt;=-3,"Out","NO"))</f>
        <v>NO</v>
      </c>
    </row>
    <row r="1709" spans="1:2" hidden="1" x14ac:dyDescent="0.3">
      <c r="A1709" t="s">
        <v>767</v>
      </c>
      <c r="B1709" t="str">
        <f>IF(VLOOKUP(A1709,antioxidants!B1695:E4830,4,FALSE)&gt;5.45,"Out",IF(VLOOKUP(A1709,antioxidants!B1695:E4830,4,FALSE)&lt;=-3,"Out","NO"))</f>
        <v>NO</v>
      </c>
    </row>
    <row r="1710" spans="1:2" hidden="1" x14ac:dyDescent="0.3">
      <c r="A1710" t="s">
        <v>768</v>
      </c>
      <c r="B1710" t="str">
        <f>IF(VLOOKUP(A1710,antioxidants!B1696:E4831,4,FALSE)&gt;5.45,"Out",IF(VLOOKUP(A1710,antioxidants!B1696:E4831,4,FALSE)&lt;=-3,"Out","NO"))</f>
        <v>NO</v>
      </c>
    </row>
    <row r="1711" spans="1:2" hidden="1" x14ac:dyDescent="0.3">
      <c r="A1711" t="s">
        <v>769</v>
      </c>
      <c r="B1711" t="str">
        <f>IF(VLOOKUP(A1711,antioxidants!B1697:E4832,4,FALSE)&gt;5.45,"Out",IF(VLOOKUP(A1711,antioxidants!B1697:E4832,4,FALSE)&lt;=-3,"Out","NO"))</f>
        <v>NO</v>
      </c>
    </row>
    <row r="1712" spans="1:2" hidden="1" x14ac:dyDescent="0.3">
      <c r="A1712" t="s">
        <v>770</v>
      </c>
      <c r="B1712" t="str">
        <f>IF(VLOOKUP(A1712,antioxidants!B1698:E4833,4,FALSE)&gt;5.45,"Out",IF(VLOOKUP(A1712,antioxidants!B1698:E4833,4,FALSE)&lt;=-3,"Out","NO"))</f>
        <v>NO</v>
      </c>
    </row>
    <row r="1713" spans="1:3" hidden="1" x14ac:dyDescent="0.3">
      <c r="A1713" t="s">
        <v>771</v>
      </c>
      <c r="B1713" t="str">
        <f>IF(VLOOKUP(A1713,antioxidants!B1699:E4834,4,FALSE)&gt;5.45,"Out",IF(VLOOKUP(A1713,antioxidants!B1699:E4834,4,FALSE)&lt;=-3,"Out","NO"))</f>
        <v>NO</v>
      </c>
    </row>
    <row r="1714" spans="1:3" hidden="1" x14ac:dyDescent="0.3">
      <c r="A1714" t="s">
        <v>1411</v>
      </c>
      <c r="B1714" t="str">
        <f>IF(VLOOKUP(A1714,antioxidants!B1700:E4835,4,FALSE)&gt;5.45,"Out",IF(VLOOKUP(A1714,antioxidants!B1700:E4835,4,FALSE)&lt;=-3,"Out","NO"))</f>
        <v>NO</v>
      </c>
    </row>
    <row r="1715" spans="1:3" x14ac:dyDescent="0.3">
      <c r="A1715" s="4" t="s">
        <v>2629</v>
      </c>
      <c r="B1715" s="4" t="str">
        <f>IF(VLOOKUP(A1715,antioxidants!B1701:E4836,4,FALSE)&gt;5.45,"Out",IF(VLOOKUP(A1715,antioxidants!B1701:E4836,4,FALSE)&lt;=-3,"Out","NO"))</f>
        <v>Out</v>
      </c>
      <c r="C1715" s="4">
        <f>IF(B1715="No","""",(VLOOKUP(A:A,antioxidants!B1701:E4836,4,FALSE)))</f>
        <v>71.95</v>
      </c>
    </row>
    <row r="1716" spans="1:3" hidden="1" x14ac:dyDescent="0.3">
      <c r="A1716" t="s">
        <v>2630</v>
      </c>
      <c r="B1716" t="str">
        <f>IF(VLOOKUP(A1716,antioxidants!B1702:E4837,4,FALSE)&gt;5.45,"Out",IF(VLOOKUP(A1716,antioxidants!B1702:E4837,4,FALSE)&lt;=-3,"Out","NO"))</f>
        <v>NO</v>
      </c>
    </row>
    <row r="1717" spans="1:3" hidden="1" x14ac:dyDescent="0.3">
      <c r="A1717" t="s">
        <v>2901</v>
      </c>
      <c r="B1717" t="str">
        <f>IF(VLOOKUP(A1717,antioxidants!B1703:E4838,4,FALSE)&gt;5.45,"Out",IF(VLOOKUP(A1717,antioxidants!B1703:E4838,4,FALSE)&lt;=-3,"Out","NO"))</f>
        <v>NO</v>
      </c>
    </row>
    <row r="1718" spans="1:3" hidden="1" x14ac:dyDescent="0.3">
      <c r="A1718" t="s">
        <v>2901</v>
      </c>
      <c r="B1718" t="str">
        <f>IF(VLOOKUP(A1718,antioxidants!B1704:E4839,4,FALSE)&gt;5.45,"Out",IF(VLOOKUP(A1718,antioxidants!B1704:E4839,4,FALSE)&lt;=-3,"Out","NO"))</f>
        <v>NO</v>
      </c>
    </row>
    <row r="1719" spans="1:3" hidden="1" x14ac:dyDescent="0.3">
      <c r="A1719" t="s">
        <v>2901</v>
      </c>
      <c r="B1719" t="str">
        <f>IF(VLOOKUP(A1719,antioxidants!B1705:E4840,4,FALSE)&gt;5.45,"Out",IF(VLOOKUP(A1719,antioxidants!B1705:E4840,4,FALSE)&lt;=-3,"Out","NO"))</f>
        <v>NO</v>
      </c>
    </row>
    <row r="1720" spans="1:3" hidden="1" x14ac:dyDescent="0.3">
      <c r="A1720" t="s">
        <v>1767</v>
      </c>
      <c r="B1720" t="str">
        <f>IF(VLOOKUP(A1720,antioxidants!B1706:E4841,4,FALSE)&gt;5.45,"Out",IF(VLOOKUP(A1720,antioxidants!B1706:E4841,4,FALSE)&lt;=-3,"Out","NO"))</f>
        <v>NO</v>
      </c>
    </row>
    <row r="1721" spans="1:3" x14ac:dyDescent="0.3">
      <c r="A1721" s="4" t="s">
        <v>2904</v>
      </c>
      <c r="B1721" s="4" t="str">
        <f>IF(VLOOKUP(A1721,antioxidants!B1707:E4842,4,FALSE)&gt;5.45,"Out",IF(VLOOKUP(A1721,antioxidants!B1707:E4842,4,FALSE)&lt;=-3,"Out","NO"))</f>
        <v>Out</v>
      </c>
      <c r="C1721" s="4">
        <f>IF(B1721="No","""",(VLOOKUP(A:A,antioxidants!B1707:E4842,4,FALSE)))</f>
        <v>11.9</v>
      </c>
    </row>
    <row r="1722" spans="1:3" hidden="1" x14ac:dyDescent="0.3">
      <c r="A1722" t="s">
        <v>2905</v>
      </c>
      <c r="B1722" t="str">
        <f>IF(VLOOKUP(A1722,antioxidants!B1708:E4843,4,FALSE)&gt;5.45,"Out",IF(VLOOKUP(A1722,antioxidants!B1708:E4843,4,FALSE)&lt;=-3,"Out","NO"))</f>
        <v>NO</v>
      </c>
    </row>
    <row r="1723" spans="1:3" x14ac:dyDescent="0.3">
      <c r="A1723" s="4" t="s">
        <v>2631</v>
      </c>
      <c r="B1723" s="4" t="str">
        <f>IF(VLOOKUP(A1723,antioxidants!B1709:E4844,4,FALSE)&gt;5.45,"Out",IF(VLOOKUP(A1723,antioxidants!B1709:E4844,4,FALSE)&lt;=-3,"Out","NO"))</f>
        <v>Out</v>
      </c>
      <c r="C1723" s="4">
        <f>IF(B1723="No","""",(VLOOKUP(A:A,antioxidants!B1709:E4844,4,FALSE)))</f>
        <v>13.19</v>
      </c>
    </row>
    <row r="1724" spans="1:3" hidden="1" x14ac:dyDescent="0.3">
      <c r="A1724" t="s">
        <v>1661</v>
      </c>
      <c r="B1724" t="str">
        <f>IF(VLOOKUP(A1724,antioxidants!B1710:E4845,4,FALSE)&gt;5.45,"Out",IF(VLOOKUP(A1724,antioxidants!B1710:E4845,4,FALSE)&lt;=-3,"Out","NO"))</f>
        <v>NO</v>
      </c>
    </row>
    <row r="1725" spans="1:3" hidden="1" x14ac:dyDescent="0.3">
      <c r="A1725" t="s">
        <v>553</v>
      </c>
      <c r="B1725" t="str">
        <f>IF(VLOOKUP(A1725,antioxidants!B1711:E4846,4,FALSE)&gt;5.45,"Out",IF(VLOOKUP(A1725,antioxidants!B1711:E4846,4,FALSE)&lt;=-3,"Out","NO"))</f>
        <v>NO</v>
      </c>
    </row>
    <row r="1726" spans="1:3" hidden="1" x14ac:dyDescent="0.3">
      <c r="A1726" t="s">
        <v>863</v>
      </c>
      <c r="B1726" t="str">
        <f>IF(VLOOKUP(A1726,antioxidants!B1712:E4847,4,FALSE)&gt;5.45,"Out",IF(VLOOKUP(A1726,antioxidants!B1712:E4847,4,FALSE)&lt;=-3,"Out","NO"))</f>
        <v>NO</v>
      </c>
    </row>
    <row r="1727" spans="1:3" hidden="1" x14ac:dyDescent="0.3">
      <c r="A1727" t="s">
        <v>863</v>
      </c>
      <c r="B1727" t="str">
        <f>IF(VLOOKUP(A1727,antioxidants!B1713:E4848,4,FALSE)&gt;5.45,"Out",IF(VLOOKUP(A1727,antioxidants!B1713:E4848,4,FALSE)&lt;=-3,"Out","NO"))</f>
        <v>NO</v>
      </c>
    </row>
    <row r="1728" spans="1:3" hidden="1" x14ac:dyDescent="0.3">
      <c r="A1728" t="s">
        <v>864</v>
      </c>
      <c r="B1728" t="str">
        <f>IF(VLOOKUP(A1728,antioxidants!B1714:E4849,4,FALSE)&gt;5.45,"Out",IF(VLOOKUP(A1728,antioxidants!B1714:E4849,4,FALSE)&lt;=-3,"Out","NO"))</f>
        <v>NO</v>
      </c>
    </row>
    <row r="1729" spans="1:3" x14ac:dyDescent="0.3">
      <c r="A1729" s="4" t="s">
        <v>2632</v>
      </c>
      <c r="B1729" s="4" t="str">
        <f>IF(VLOOKUP(A1729,antioxidants!B1715:E4850,4,FALSE)&gt;5.45,"Out",IF(VLOOKUP(A1729,antioxidants!B1715:E4850,4,FALSE)&lt;=-3,"Out","NO"))</f>
        <v>Out</v>
      </c>
      <c r="C1729" s="4">
        <f>IF(B1729="No","""",(VLOOKUP(A:A,antioxidants!B1715:E4850,4,FALSE)))</f>
        <v>23.79</v>
      </c>
    </row>
    <row r="1730" spans="1:3" x14ac:dyDescent="0.3">
      <c r="A1730" s="4" t="s">
        <v>2633</v>
      </c>
      <c r="B1730" s="4" t="str">
        <f>IF(VLOOKUP(A1730,antioxidants!B1716:E4851,4,FALSE)&gt;5.45,"Out",IF(VLOOKUP(A1730,antioxidants!B1716:E4851,4,FALSE)&lt;=-3,"Out","NO"))</f>
        <v>Out</v>
      </c>
      <c r="C1730" s="4">
        <f>IF(B1730="No","""",(VLOOKUP(A:A,antioxidants!B1716:E4851,4,FALSE)))</f>
        <v>37.71</v>
      </c>
    </row>
    <row r="1731" spans="1:3" hidden="1" x14ac:dyDescent="0.3">
      <c r="A1731" t="s">
        <v>554</v>
      </c>
      <c r="B1731" t="str">
        <f>IF(VLOOKUP(A1731,antioxidants!B1717:E4852,4,FALSE)&gt;5.45,"Out",IF(VLOOKUP(A1731,antioxidants!B1717:E4852,4,FALSE)&lt;=-3,"Out","NO"))</f>
        <v>NO</v>
      </c>
    </row>
    <row r="1732" spans="1:3" hidden="1" x14ac:dyDescent="0.3">
      <c r="A1732" t="s">
        <v>2121</v>
      </c>
      <c r="B1732" t="str">
        <f>IF(VLOOKUP(A1732,antioxidants!B1718:E4853,4,FALSE)&gt;5.45,"Out",IF(VLOOKUP(A1732,antioxidants!B1718:E4853,4,FALSE)&lt;=-3,"Out","NO"))</f>
        <v>NO</v>
      </c>
    </row>
    <row r="1733" spans="1:3" x14ac:dyDescent="0.3">
      <c r="A1733" s="4" t="s">
        <v>3135</v>
      </c>
      <c r="B1733" s="4" t="str">
        <f>IF(VLOOKUP(A1733,antioxidants!B1719:E4854,4,FALSE)&gt;5.45,"Out",IF(VLOOKUP(A1733,antioxidants!B1719:E4854,4,FALSE)&lt;=-3,"Out","NO"))</f>
        <v>Out</v>
      </c>
      <c r="C1733" s="4">
        <f>IF(B1733="No","""",(VLOOKUP(A:A,antioxidants!B1719:E4854,4,FALSE)))</f>
        <v>42.83</v>
      </c>
    </row>
    <row r="1734" spans="1:3" hidden="1" x14ac:dyDescent="0.3">
      <c r="A1734" t="s">
        <v>1662</v>
      </c>
      <c r="B1734" t="str">
        <f>IF(VLOOKUP(A1734,antioxidants!B1720:E4855,4,FALSE)&gt;5.45,"Out",IF(VLOOKUP(A1734,antioxidants!B1720:E4855,4,FALSE)&lt;=-3,"Out","NO"))</f>
        <v>NO</v>
      </c>
    </row>
    <row r="1735" spans="1:3" hidden="1" x14ac:dyDescent="0.3">
      <c r="A1735" t="s">
        <v>1663</v>
      </c>
      <c r="B1735" t="str">
        <f>IF(VLOOKUP(A1735,antioxidants!B1721:E4856,4,FALSE)&gt;5.45,"Out",IF(VLOOKUP(A1735,antioxidants!B1721:E4856,4,FALSE)&lt;=-3,"Out","NO"))</f>
        <v>NO</v>
      </c>
    </row>
    <row r="1736" spans="1:3" hidden="1" x14ac:dyDescent="0.3">
      <c r="A1736" t="s">
        <v>2906</v>
      </c>
      <c r="B1736" t="str">
        <f>IF(VLOOKUP(A1736,antioxidants!B1722:E4857,4,FALSE)&gt;5.45,"Out",IF(VLOOKUP(A1736,antioxidants!B1722:E4857,4,FALSE)&lt;=-3,"Out","NO"))</f>
        <v>NO</v>
      </c>
    </row>
    <row r="1737" spans="1:3" hidden="1" x14ac:dyDescent="0.3">
      <c r="A1737" t="s">
        <v>2907</v>
      </c>
      <c r="B1737" t="str">
        <f>IF(VLOOKUP(A1737,antioxidants!B1723:E4858,4,FALSE)&gt;5.45,"Out",IF(VLOOKUP(A1737,antioxidants!B1723:E4858,4,FALSE)&lt;=-3,"Out","NO"))</f>
        <v>NO</v>
      </c>
    </row>
    <row r="1738" spans="1:3" hidden="1" x14ac:dyDescent="0.3">
      <c r="A1738" t="s">
        <v>2908</v>
      </c>
      <c r="B1738" t="str">
        <f>IF(VLOOKUP(A1738,antioxidants!B1724:E4859,4,FALSE)&gt;5.45,"Out",IF(VLOOKUP(A1738,antioxidants!B1724:E4859,4,FALSE)&lt;=-3,"Out","NO"))</f>
        <v>NO</v>
      </c>
    </row>
    <row r="1739" spans="1:3" hidden="1" x14ac:dyDescent="0.3">
      <c r="A1739" t="s">
        <v>2909</v>
      </c>
      <c r="B1739" t="str">
        <f>IF(VLOOKUP(A1739,antioxidants!B1725:E4860,4,FALSE)&gt;5.45,"Out",IF(VLOOKUP(A1739,antioxidants!B1725:E4860,4,FALSE)&lt;=-3,"Out","NO"))</f>
        <v>NO</v>
      </c>
    </row>
    <row r="1740" spans="1:3" hidden="1" x14ac:dyDescent="0.3">
      <c r="A1740" t="s">
        <v>2911</v>
      </c>
      <c r="B1740" t="str">
        <f>IF(VLOOKUP(A1740,antioxidants!B1726:E4861,4,FALSE)&gt;5.45,"Out",IF(VLOOKUP(A1740,antioxidants!B1726:E4861,4,FALSE)&lt;=-3,"Out","NO"))</f>
        <v>NO</v>
      </c>
    </row>
    <row r="1741" spans="1:3" hidden="1" x14ac:dyDescent="0.3">
      <c r="A1741" t="s">
        <v>2911</v>
      </c>
      <c r="B1741" t="str">
        <f>IF(VLOOKUP(A1741,antioxidants!B1727:E4862,4,FALSE)&gt;5.45,"Out",IF(VLOOKUP(A1741,antioxidants!B1727:E4862,4,FALSE)&lt;=-3,"Out","NO"))</f>
        <v>NO</v>
      </c>
    </row>
    <row r="1742" spans="1:3" hidden="1" x14ac:dyDescent="0.3">
      <c r="A1742" t="s">
        <v>2911</v>
      </c>
      <c r="B1742" t="str">
        <f>IF(VLOOKUP(A1742,antioxidants!B1728:E4863,4,FALSE)&gt;5.45,"Out",IF(VLOOKUP(A1742,antioxidants!B1728:E4863,4,FALSE)&lt;=-3,"Out","NO"))</f>
        <v>NO</v>
      </c>
    </row>
    <row r="1743" spans="1:3" hidden="1" x14ac:dyDescent="0.3">
      <c r="A1743" t="s">
        <v>2913</v>
      </c>
      <c r="B1743" t="str">
        <f>IF(VLOOKUP(A1743,antioxidants!B1729:E4864,4,FALSE)&gt;5.45,"Out",IF(VLOOKUP(A1743,antioxidants!B1729:E4864,4,FALSE)&lt;=-3,"Out","NO"))</f>
        <v>NO</v>
      </c>
    </row>
    <row r="1744" spans="1:3" hidden="1" x14ac:dyDescent="0.3">
      <c r="A1744" t="s">
        <v>2914</v>
      </c>
      <c r="B1744" t="str">
        <f>IF(VLOOKUP(A1744,antioxidants!B1730:E4865,4,FALSE)&gt;5.45,"Out",IF(VLOOKUP(A1744,antioxidants!B1730:E4865,4,FALSE)&lt;=-3,"Out","NO"))</f>
        <v>NO</v>
      </c>
    </row>
    <row r="1745" spans="1:3" hidden="1" x14ac:dyDescent="0.3">
      <c r="A1745" t="s">
        <v>2915</v>
      </c>
      <c r="B1745" t="str">
        <f>IF(VLOOKUP(A1745,antioxidants!B1731:E4866,4,FALSE)&gt;5.45,"Out",IF(VLOOKUP(A1745,antioxidants!B1731:E4866,4,FALSE)&lt;=-3,"Out","NO"))</f>
        <v>NO</v>
      </c>
    </row>
    <row r="1746" spans="1:3" hidden="1" x14ac:dyDescent="0.3">
      <c r="A1746" t="s">
        <v>2915</v>
      </c>
      <c r="B1746" t="str">
        <f>IF(VLOOKUP(A1746,antioxidants!B1732:E4867,4,FALSE)&gt;5.45,"Out",IF(VLOOKUP(A1746,antioxidants!B1732:E4867,4,FALSE)&lt;=-3,"Out","NO"))</f>
        <v>NO</v>
      </c>
    </row>
    <row r="1747" spans="1:3" hidden="1" x14ac:dyDescent="0.3">
      <c r="A1747" t="s">
        <v>2916</v>
      </c>
      <c r="B1747" t="str">
        <f>IF(VLOOKUP(A1747,antioxidants!B1733:E4868,4,FALSE)&gt;5.45,"Out",IF(VLOOKUP(A1747,antioxidants!B1733:E4868,4,FALSE)&lt;=-3,"Out","NO"))</f>
        <v>NO</v>
      </c>
    </row>
    <row r="1748" spans="1:3" hidden="1" x14ac:dyDescent="0.3">
      <c r="A1748" t="s">
        <v>2917</v>
      </c>
      <c r="B1748" t="str">
        <f>IF(VLOOKUP(A1748,antioxidants!B1734:E4869,4,FALSE)&gt;5.45,"Out",IF(VLOOKUP(A1748,antioxidants!B1734:E4869,4,FALSE)&lt;=-3,"Out","NO"))</f>
        <v>NO</v>
      </c>
    </row>
    <row r="1749" spans="1:3" hidden="1" x14ac:dyDescent="0.3">
      <c r="A1749" t="s">
        <v>2918</v>
      </c>
      <c r="B1749" t="str">
        <f>IF(VLOOKUP(A1749,antioxidants!B1735:E4870,4,FALSE)&gt;5.45,"Out",IF(VLOOKUP(A1749,antioxidants!B1735:E4870,4,FALSE)&lt;=-3,"Out","NO"))</f>
        <v>NO</v>
      </c>
    </row>
    <row r="1750" spans="1:3" hidden="1" x14ac:dyDescent="0.3">
      <c r="A1750" t="s">
        <v>2919</v>
      </c>
      <c r="B1750" t="str">
        <f>IF(VLOOKUP(A1750,antioxidants!B1736:E4871,4,FALSE)&gt;5.45,"Out",IF(VLOOKUP(A1750,antioxidants!B1736:E4871,4,FALSE)&lt;=-3,"Out","NO"))</f>
        <v>NO</v>
      </c>
    </row>
    <row r="1751" spans="1:3" hidden="1" x14ac:dyDescent="0.3">
      <c r="A1751" t="s">
        <v>2920</v>
      </c>
      <c r="B1751" t="str">
        <f>IF(VLOOKUP(A1751,antioxidants!B1737:E4872,4,FALSE)&gt;5.45,"Out",IF(VLOOKUP(A1751,antioxidants!B1737:E4872,4,FALSE)&lt;=-3,"Out","NO"))</f>
        <v>NO</v>
      </c>
    </row>
    <row r="1752" spans="1:3" hidden="1" x14ac:dyDescent="0.3">
      <c r="A1752" t="s">
        <v>2921</v>
      </c>
      <c r="B1752" t="str">
        <f>IF(VLOOKUP(A1752,antioxidants!B1738:E4873,4,FALSE)&gt;5.45,"Out",IF(VLOOKUP(A1752,antioxidants!B1738:E4873,4,FALSE)&lt;=-3,"Out","NO"))</f>
        <v>NO</v>
      </c>
    </row>
    <row r="1753" spans="1:3" hidden="1" x14ac:dyDescent="0.3">
      <c r="A1753" t="s">
        <v>2922</v>
      </c>
      <c r="B1753" t="str">
        <f>IF(VLOOKUP(A1753,antioxidants!B1739:E4874,4,FALSE)&gt;5.45,"Out",IF(VLOOKUP(A1753,antioxidants!B1739:E4874,4,FALSE)&lt;=-3,"Out","NO"))</f>
        <v>NO</v>
      </c>
    </row>
    <row r="1754" spans="1:3" hidden="1" x14ac:dyDescent="0.3">
      <c r="A1754" t="s">
        <v>2923</v>
      </c>
      <c r="B1754" t="str">
        <f>IF(VLOOKUP(A1754,antioxidants!B1740:E4875,4,FALSE)&gt;5.45,"Out",IF(VLOOKUP(A1754,antioxidants!B1740:E4875,4,FALSE)&lt;=-3,"Out","NO"))</f>
        <v>NO</v>
      </c>
    </row>
    <row r="1755" spans="1:3" hidden="1" x14ac:dyDescent="0.3">
      <c r="A1755" t="s">
        <v>2924</v>
      </c>
      <c r="B1755" t="str">
        <f>IF(VLOOKUP(A1755,antioxidants!B1741:E4876,4,FALSE)&gt;5.45,"Out",IF(VLOOKUP(A1755,antioxidants!B1741:E4876,4,FALSE)&lt;=-3,"Out","NO"))</f>
        <v>NO</v>
      </c>
    </row>
    <row r="1756" spans="1:3" hidden="1" x14ac:dyDescent="0.3">
      <c r="A1756" t="s">
        <v>556</v>
      </c>
      <c r="B1756" t="str">
        <f>IF(VLOOKUP(A1756,antioxidants!B1742:E4877,4,FALSE)&gt;5.45,"Out",IF(VLOOKUP(A1756,antioxidants!B1742:E4877,4,FALSE)&lt;=-3,"Out","NO"))</f>
        <v>NO</v>
      </c>
    </row>
    <row r="1757" spans="1:3" hidden="1" x14ac:dyDescent="0.3">
      <c r="A1757" t="s">
        <v>557</v>
      </c>
      <c r="B1757" t="str">
        <f>IF(VLOOKUP(A1757,antioxidants!B1743:E4878,4,FALSE)&gt;5.45,"Out",IF(VLOOKUP(A1757,antioxidants!B1743:E4878,4,FALSE)&lt;=-3,"Out","NO"))</f>
        <v>NO</v>
      </c>
    </row>
    <row r="1758" spans="1:3" hidden="1" x14ac:dyDescent="0.3">
      <c r="A1758" t="s">
        <v>557</v>
      </c>
      <c r="B1758" t="str">
        <f>IF(VLOOKUP(A1758,antioxidants!B1744:E4879,4,FALSE)&gt;5.45,"Out",IF(VLOOKUP(A1758,antioxidants!B1744:E4879,4,FALSE)&lt;=-3,"Out","NO"))</f>
        <v>NO</v>
      </c>
    </row>
    <row r="1759" spans="1:3" x14ac:dyDescent="0.3">
      <c r="A1759" s="4" t="s">
        <v>2634</v>
      </c>
      <c r="B1759" s="4" t="str">
        <f>IF(VLOOKUP(A1759,antioxidants!B1745:E4880,4,FALSE)&gt;5.45,"Out",IF(VLOOKUP(A1759,antioxidants!B1745:E4880,4,FALSE)&lt;=-3,"Out","NO"))</f>
        <v>Out</v>
      </c>
      <c r="C1759" s="4">
        <f>IF(B1759="No","""",(VLOOKUP(A:A,antioxidants!B1745:E4880,4,FALSE)))</f>
        <v>10.3</v>
      </c>
    </row>
    <row r="1760" spans="1:3" x14ac:dyDescent="0.3">
      <c r="A1760" s="4" t="s">
        <v>2634</v>
      </c>
      <c r="B1760" s="4" t="str">
        <f>IF(VLOOKUP(A1760,antioxidants!B1746:E4881,4,FALSE)&gt;5.45,"Out",IF(VLOOKUP(A1760,antioxidants!B1746:E4881,4,FALSE)&lt;=-3,"Out","NO"))</f>
        <v>Out</v>
      </c>
      <c r="C1760" s="4">
        <f>IF(B1760="No","""",(VLOOKUP(A:A,antioxidants!B1746:E4881,4,FALSE)))</f>
        <v>10.39</v>
      </c>
    </row>
    <row r="1761" spans="1:3" x14ac:dyDescent="0.3">
      <c r="A1761" s="4" t="s">
        <v>2635</v>
      </c>
      <c r="B1761" s="4" t="str">
        <f>IF(VLOOKUP(A1761,antioxidants!B1747:E4882,4,FALSE)&gt;5.45,"Out",IF(VLOOKUP(A1761,antioxidants!B1747:E4882,4,FALSE)&lt;=-3,"Out","NO"))</f>
        <v>Out</v>
      </c>
      <c r="C1761" s="4">
        <f>IF(B1761="No","""",(VLOOKUP(A:A,antioxidants!B1747:E4882,4,FALSE)))</f>
        <v>10.53</v>
      </c>
    </row>
    <row r="1762" spans="1:3" hidden="1" x14ac:dyDescent="0.3">
      <c r="A1762" t="s">
        <v>2636</v>
      </c>
      <c r="B1762" t="str">
        <f>IF(VLOOKUP(A1762,antioxidants!B1748:E4883,4,FALSE)&gt;5.45,"Out",IF(VLOOKUP(A1762,antioxidants!B1748:E4883,4,FALSE)&lt;=-3,"Out","NO"))</f>
        <v>NO</v>
      </c>
    </row>
    <row r="1763" spans="1:3" x14ac:dyDescent="0.3">
      <c r="A1763" s="4" t="s">
        <v>2637</v>
      </c>
      <c r="B1763" s="4" t="str">
        <f>IF(VLOOKUP(A1763,antioxidants!B1749:E4884,4,FALSE)&gt;5.45,"Out",IF(VLOOKUP(A1763,antioxidants!B1749:E4884,4,FALSE)&lt;=-3,"Out","NO"))</f>
        <v>Out</v>
      </c>
      <c r="C1763" s="4">
        <f>IF(B1763="No","""",(VLOOKUP(A:A,antioxidants!B1749:E4884,4,FALSE)))</f>
        <v>6.7</v>
      </c>
    </row>
    <row r="1764" spans="1:3" x14ac:dyDescent="0.3">
      <c r="A1764" s="4" t="s">
        <v>2638</v>
      </c>
      <c r="B1764" s="4" t="str">
        <f>IF(VLOOKUP(A1764,antioxidants!B1750:E4885,4,FALSE)&gt;5.45,"Out",IF(VLOOKUP(A1764,antioxidants!B1750:E4885,4,FALSE)&lt;=-3,"Out","NO"))</f>
        <v>Out</v>
      </c>
      <c r="C1764" s="4">
        <f>IF(B1764="No","""",(VLOOKUP(A:A,antioxidants!B1750:E4885,4,FALSE)))</f>
        <v>9.44</v>
      </c>
    </row>
    <row r="1765" spans="1:3" x14ac:dyDescent="0.3">
      <c r="A1765" s="4" t="s">
        <v>2639</v>
      </c>
      <c r="B1765" s="4" t="str">
        <f>IF(VLOOKUP(A1765,antioxidants!B1751:E4886,4,FALSE)&gt;5.45,"Out",IF(VLOOKUP(A1765,antioxidants!B1751:E4886,4,FALSE)&lt;=-3,"Out","NO"))</f>
        <v>Out</v>
      </c>
      <c r="C1765" s="4">
        <f>IF(B1765="No","""",(VLOOKUP(A:A,antioxidants!B1751:E4886,4,FALSE)))</f>
        <v>7.52</v>
      </c>
    </row>
    <row r="1766" spans="1:3" hidden="1" x14ac:dyDescent="0.3">
      <c r="A1766" t="s">
        <v>2217</v>
      </c>
      <c r="B1766" t="str">
        <f>IF(VLOOKUP(A1766,antioxidants!B1752:E4887,4,FALSE)&gt;5.45,"Out",IF(VLOOKUP(A1766,antioxidants!B1752:E4887,4,FALSE)&lt;=-3,"Out","NO"))</f>
        <v>NO</v>
      </c>
    </row>
    <row r="1767" spans="1:3" hidden="1" x14ac:dyDescent="0.3">
      <c r="A1767" t="s">
        <v>2219</v>
      </c>
      <c r="B1767" t="str">
        <f>IF(VLOOKUP(A1767,antioxidants!B1753:E4888,4,FALSE)&gt;5.45,"Out",IF(VLOOKUP(A1767,antioxidants!B1753:E4888,4,FALSE)&lt;=-3,"Out","NO"))</f>
        <v>NO</v>
      </c>
    </row>
    <row r="1768" spans="1:3" hidden="1" x14ac:dyDescent="0.3">
      <c r="A1768" t="s">
        <v>2220</v>
      </c>
      <c r="B1768" t="str">
        <f>IF(VLOOKUP(A1768,antioxidants!B1754:E4889,4,FALSE)&gt;5.45,"Out",IF(VLOOKUP(A1768,antioxidants!B1754:E4889,4,FALSE)&lt;=-3,"Out","NO"))</f>
        <v>NO</v>
      </c>
    </row>
    <row r="1769" spans="1:3" hidden="1" x14ac:dyDescent="0.3">
      <c r="A1769" t="s">
        <v>2222</v>
      </c>
      <c r="B1769" t="str">
        <f>IF(VLOOKUP(A1769,antioxidants!B1755:E4890,4,FALSE)&gt;5.45,"Out",IF(VLOOKUP(A1769,antioxidants!B1755:E4890,4,FALSE)&lt;=-3,"Out","NO"))</f>
        <v>NO</v>
      </c>
    </row>
    <row r="1770" spans="1:3" hidden="1" x14ac:dyDescent="0.3">
      <c r="A1770" t="s">
        <v>2223</v>
      </c>
      <c r="B1770" t="str">
        <f>IF(VLOOKUP(A1770,antioxidants!B1756:E4891,4,FALSE)&gt;5.45,"Out",IF(VLOOKUP(A1770,antioxidants!B1756:E4891,4,FALSE)&lt;=-3,"Out","NO"))</f>
        <v>NO</v>
      </c>
    </row>
    <row r="1771" spans="1:3" hidden="1" x14ac:dyDescent="0.3">
      <c r="A1771" t="s">
        <v>2224</v>
      </c>
      <c r="B1771" t="str">
        <f>IF(VLOOKUP(A1771,antioxidants!B1757:E4892,4,FALSE)&gt;5.45,"Out",IF(VLOOKUP(A1771,antioxidants!B1757:E4892,4,FALSE)&lt;=-3,"Out","NO"))</f>
        <v>NO</v>
      </c>
    </row>
    <row r="1772" spans="1:3" hidden="1" x14ac:dyDescent="0.3">
      <c r="A1772" t="s">
        <v>2226</v>
      </c>
      <c r="B1772" t="str">
        <f>IF(VLOOKUP(A1772,antioxidants!B1758:E4893,4,FALSE)&gt;5.45,"Out",IF(VLOOKUP(A1772,antioxidants!B1758:E4893,4,FALSE)&lt;=-3,"Out","NO"))</f>
        <v>NO</v>
      </c>
    </row>
    <row r="1773" spans="1:3" hidden="1" x14ac:dyDescent="0.3">
      <c r="A1773" t="s">
        <v>2228</v>
      </c>
      <c r="B1773" t="str">
        <f>IF(VLOOKUP(A1773,antioxidants!B1759:E4894,4,FALSE)&gt;5.45,"Out",IF(VLOOKUP(A1773,antioxidants!B1759:E4894,4,FALSE)&lt;=-3,"Out","NO"))</f>
        <v>NO</v>
      </c>
    </row>
    <row r="1774" spans="1:3" hidden="1" x14ac:dyDescent="0.3">
      <c r="A1774" t="s">
        <v>2229</v>
      </c>
      <c r="B1774" t="str">
        <f>IF(VLOOKUP(A1774,antioxidants!B1760:E4895,4,FALSE)&gt;5.45,"Out",IF(VLOOKUP(A1774,antioxidants!B1760:E4895,4,FALSE)&lt;=-3,"Out","NO"))</f>
        <v>NO</v>
      </c>
    </row>
    <row r="1775" spans="1:3" hidden="1" x14ac:dyDescent="0.3">
      <c r="A1775" t="s">
        <v>2229</v>
      </c>
      <c r="B1775" t="str">
        <f>IF(VLOOKUP(A1775,antioxidants!B1761:E4896,4,FALSE)&gt;5.45,"Out",IF(VLOOKUP(A1775,antioxidants!B1761:E4896,4,FALSE)&lt;=-3,"Out","NO"))</f>
        <v>NO</v>
      </c>
    </row>
    <row r="1776" spans="1:3" x14ac:dyDescent="0.3">
      <c r="A1776" s="4" t="s">
        <v>3137</v>
      </c>
      <c r="B1776" s="4" t="str">
        <f>IF(VLOOKUP(A1776,antioxidants!B1762:E4897,4,FALSE)&gt;5.45,"Out",IF(VLOOKUP(A1776,antioxidants!B1762:E4897,4,FALSE)&lt;=-3,"Out","NO"))</f>
        <v>Out</v>
      </c>
      <c r="C1776" s="4">
        <f>IF(B1776="No","""",(VLOOKUP(A:A,antioxidants!B1762:E4897,4,FALSE)))</f>
        <v>51.38</v>
      </c>
    </row>
    <row r="1777" spans="1:2" hidden="1" x14ac:dyDescent="0.3">
      <c r="A1777" t="s">
        <v>560</v>
      </c>
      <c r="B1777" t="str">
        <f>IF(VLOOKUP(A1777,antioxidants!B1763:E4898,4,FALSE)&gt;5.45,"Out",IF(VLOOKUP(A1777,antioxidants!B1763:E4898,4,FALSE)&lt;=-3,"Out","NO"))</f>
        <v>NO</v>
      </c>
    </row>
    <row r="1778" spans="1:2" hidden="1" x14ac:dyDescent="0.3">
      <c r="A1778" t="s">
        <v>1894</v>
      </c>
      <c r="B1778" t="str">
        <f>IF(VLOOKUP(A1778,antioxidants!B1764:E4899,4,FALSE)&gt;5.45,"Out",IF(VLOOKUP(A1778,antioxidants!B1764:E4899,4,FALSE)&lt;=-3,"Out","NO"))</f>
        <v>NO</v>
      </c>
    </row>
    <row r="1779" spans="1:2" hidden="1" x14ac:dyDescent="0.3">
      <c r="A1779" t="s">
        <v>1895</v>
      </c>
      <c r="B1779" t="str">
        <f>IF(VLOOKUP(A1779,antioxidants!B1765:E4900,4,FALSE)&gt;5.45,"Out",IF(VLOOKUP(A1779,antioxidants!B1765:E4900,4,FALSE)&lt;=-3,"Out","NO"))</f>
        <v>NO</v>
      </c>
    </row>
    <row r="1780" spans="1:2" hidden="1" x14ac:dyDescent="0.3">
      <c r="A1780" t="s">
        <v>2231</v>
      </c>
      <c r="B1780" t="str">
        <f>IF(VLOOKUP(A1780,antioxidants!B1766:E4901,4,FALSE)&gt;5.45,"Out",IF(VLOOKUP(A1780,antioxidants!B1766:E4901,4,FALSE)&lt;=-3,"Out","NO"))</f>
        <v>NO</v>
      </c>
    </row>
    <row r="1781" spans="1:2" hidden="1" x14ac:dyDescent="0.3">
      <c r="A1781" t="s">
        <v>2232</v>
      </c>
      <c r="B1781" t="str">
        <f>IF(VLOOKUP(A1781,antioxidants!B1767:E4902,4,FALSE)&gt;5.45,"Out",IF(VLOOKUP(A1781,antioxidants!B1767:E4902,4,FALSE)&lt;=-3,"Out","NO"))</f>
        <v>NO</v>
      </c>
    </row>
    <row r="1782" spans="1:2" hidden="1" x14ac:dyDescent="0.3">
      <c r="A1782" t="s">
        <v>3139</v>
      </c>
      <c r="B1782" t="str">
        <f>IF(VLOOKUP(A1782,antioxidants!B1768:E4903,4,FALSE)&gt;5.45,"Out",IF(VLOOKUP(A1782,antioxidants!B1768:E4903,4,FALSE)&lt;=-3,"Out","NO"))</f>
        <v>NO</v>
      </c>
    </row>
    <row r="1783" spans="1:2" hidden="1" x14ac:dyDescent="0.3">
      <c r="A1783" t="s">
        <v>3141</v>
      </c>
      <c r="B1783" t="str">
        <f>IF(VLOOKUP(A1783,antioxidants!B1769:E4904,4,FALSE)&gt;5.45,"Out",IF(VLOOKUP(A1783,antioxidants!B1769:E4904,4,FALSE)&lt;=-3,"Out","NO"))</f>
        <v>NO</v>
      </c>
    </row>
    <row r="1784" spans="1:2" hidden="1" x14ac:dyDescent="0.3">
      <c r="A1784" t="s">
        <v>3141</v>
      </c>
      <c r="B1784" t="str">
        <f>IF(VLOOKUP(A1784,antioxidants!B1770:E4905,4,FALSE)&gt;5.45,"Out",IF(VLOOKUP(A1784,antioxidants!B1770:E4905,4,FALSE)&lt;=-3,"Out","NO"))</f>
        <v>NO</v>
      </c>
    </row>
    <row r="1785" spans="1:2" hidden="1" x14ac:dyDescent="0.3">
      <c r="A1785" t="s">
        <v>3142</v>
      </c>
      <c r="B1785" t="str">
        <f>IF(VLOOKUP(A1785,antioxidants!B1771:E4906,4,FALSE)&gt;5.45,"Out",IF(VLOOKUP(A1785,antioxidants!B1771:E4906,4,FALSE)&lt;=-3,"Out","NO"))</f>
        <v>NO</v>
      </c>
    </row>
    <row r="1786" spans="1:2" hidden="1" x14ac:dyDescent="0.3">
      <c r="A1786" t="s">
        <v>3143</v>
      </c>
      <c r="B1786" t="str">
        <f>IF(VLOOKUP(A1786,antioxidants!B1772:E4907,4,FALSE)&gt;5.45,"Out",IF(VLOOKUP(A1786,antioxidants!B1772:E4907,4,FALSE)&lt;=-3,"Out","NO"))</f>
        <v>NO</v>
      </c>
    </row>
    <row r="1787" spans="1:2" hidden="1" x14ac:dyDescent="0.3">
      <c r="A1787" t="s">
        <v>3144</v>
      </c>
      <c r="B1787" t="str">
        <f>IF(VLOOKUP(A1787,antioxidants!B1773:E4908,4,FALSE)&gt;5.45,"Out",IF(VLOOKUP(A1787,antioxidants!B1773:E4908,4,FALSE)&lt;=-3,"Out","NO"))</f>
        <v>NO</v>
      </c>
    </row>
    <row r="1788" spans="1:2" hidden="1" x14ac:dyDescent="0.3">
      <c r="A1788" t="s">
        <v>3145</v>
      </c>
      <c r="B1788" t="str">
        <f>IF(VLOOKUP(A1788,antioxidants!B1774:E4909,4,FALSE)&gt;5.45,"Out",IF(VLOOKUP(A1788,antioxidants!B1774:E4909,4,FALSE)&lt;=-3,"Out","NO"))</f>
        <v>NO</v>
      </c>
    </row>
    <row r="1789" spans="1:2" hidden="1" x14ac:dyDescent="0.3">
      <c r="A1789" t="s">
        <v>3146</v>
      </c>
      <c r="B1789" t="str">
        <f>IF(VLOOKUP(A1789,antioxidants!B1775:E4910,4,FALSE)&gt;5.45,"Out",IF(VLOOKUP(A1789,antioxidants!B1775:E4910,4,FALSE)&lt;=-3,"Out","NO"))</f>
        <v>NO</v>
      </c>
    </row>
    <row r="1790" spans="1:2" hidden="1" x14ac:dyDescent="0.3">
      <c r="A1790" t="s">
        <v>3147</v>
      </c>
      <c r="B1790" t="str">
        <f>IF(VLOOKUP(A1790,antioxidants!B1776:E4911,4,FALSE)&gt;5.45,"Out",IF(VLOOKUP(A1790,antioxidants!B1776:E4911,4,FALSE)&lt;=-3,"Out","NO"))</f>
        <v>NO</v>
      </c>
    </row>
    <row r="1791" spans="1:2" hidden="1" x14ac:dyDescent="0.3">
      <c r="A1791" t="s">
        <v>3148</v>
      </c>
      <c r="B1791" t="str">
        <f>IF(VLOOKUP(A1791,antioxidants!B1777:E4912,4,FALSE)&gt;5.45,"Out",IF(VLOOKUP(A1791,antioxidants!B1777:E4912,4,FALSE)&lt;=-3,"Out","NO"))</f>
        <v>NO</v>
      </c>
    </row>
    <row r="1792" spans="1:2" hidden="1" x14ac:dyDescent="0.3">
      <c r="A1792" t="s">
        <v>3149</v>
      </c>
      <c r="B1792" t="str">
        <f>IF(VLOOKUP(A1792,antioxidants!B1778:E4913,4,FALSE)&gt;5.45,"Out",IF(VLOOKUP(A1792,antioxidants!B1778:E4913,4,FALSE)&lt;=-3,"Out","NO"))</f>
        <v>NO</v>
      </c>
    </row>
    <row r="1793" spans="1:3" hidden="1" x14ac:dyDescent="0.3">
      <c r="A1793" t="s">
        <v>3150</v>
      </c>
      <c r="B1793" t="str">
        <f>IF(VLOOKUP(A1793,antioxidants!B1779:E4914,4,FALSE)&gt;5.45,"Out",IF(VLOOKUP(A1793,antioxidants!B1779:E4914,4,FALSE)&lt;=-3,"Out","NO"))</f>
        <v>NO</v>
      </c>
    </row>
    <row r="1794" spans="1:3" hidden="1" x14ac:dyDescent="0.3">
      <c r="A1794" t="s">
        <v>3151</v>
      </c>
      <c r="B1794" t="str">
        <f>IF(VLOOKUP(A1794,antioxidants!B1780:E4915,4,FALSE)&gt;5.45,"Out",IF(VLOOKUP(A1794,antioxidants!B1780:E4915,4,FALSE)&lt;=-3,"Out","NO"))</f>
        <v>NO</v>
      </c>
    </row>
    <row r="1795" spans="1:3" hidden="1" x14ac:dyDescent="0.3">
      <c r="A1795" t="s">
        <v>3152</v>
      </c>
      <c r="B1795" t="str">
        <f>IF(VLOOKUP(A1795,antioxidants!B1781:E4916,4,FALSE)&gt;5.45,"Out",IF(VLOOKUP(A1795,antioxidants!B1781:E4916,4,FALSE)&lt;=-3,"Out","NO"))</f>
        <v>NO</v>
      </c>
    </row>
    <row r="1796" spans="1:3" hidden="1" x14ac:dyDescent="0.3">
      <c r="A1796" t="s">
        <v>3153</v>
      </c>
      <c r="B1796" t="str">
        <f>IF(VLOOKUP(A1796,antioxidants!B1782:E4917,4,FALSE)&gt;5.45,"Out",IF(VLOOKUP(A1796,antioxidants!B1782:E4917,4,FALSE)&lt;=-3,"Out","NO"))</f>
        <v>NO</v>
      </c>
    </row>
    <row r="1797" spans="1:3" hidden="1" x14ac:dyDescent="0.3">
      <c r="A1797" t="s">
        <v>3154</v>
      </c>
      <c r="B1797" t="str">
        <f>IF(VLOOKUP(A1797,antioxidants!B1783:E4918,4,FALSE)&gt;5.45,"Out",IF(VLOOKUP(A1797,antioxidants!B1783:E4918,4,FALSE)&lt;=-3,"Out","NO"))</f>
        <v>NO</v>
      </c>
    </row>
    <row r="1798" spans="1:3" hidden="1" x14ac:dyDescent="0.3">
      <c r="A1798" t="s">
        <v>3155</v>
      </c>
      <c r="B1798" t="str">
        <f>IF(VLOOKUP(A1798,antioxidants!B1784:E4919,4,FALSE)&gt;5.45,"Out",IF(VLOOKUP(A1798,antioxidants!B1784:E4919,4,FALSE)&lt;=-3,"Out","NO"))</f>
        <v>NO</v>
      </c>
    </row>
    <row r="1799" spans="1:3" hidden="1" x14ac:dyDescent="0.3">
      <c r="A1799" t="s">
        <v>3156</v>
      </c>
      <c r="B1799" t="str">
        <f>IF(VLOOKUP(A1799,antioxidants!B1785:E4920,4,FALSE)&gt;5.45,"Out",IF(VLOOKUP(A1799,antioxidants!B1785:E4920,4,FALSE)&lt;=-3,"Out","NO"))</f>
        <v>NO</v>
      </c>
    </row>
    <row r="1800" spans="1:3" x14ac:dyDescent="0.3">
      <c r="A1800" s="4" t="s">
        <v>3158</v>
      </c>
      <c r="B1800" s="4" t="str">
        <f>IF(VLOOKUP(A1800,antioxidants!B1786:E4921,4,FALSE)&gt;5.45,"Out",IF(VLOOKUP(A1800,antioxidants!B1786:E4921,4,FALSE)&lt;=-3,"Out","NO"))</f>
        <v>Out</v>
      </c>
      <c r="C1800" s="4">
        <f>IF(B1800="No","""",(VLOOKUP(A:A,antioxidants!B1786:E4921,4,FALSE)))</f>
        <v>118.54</v>
      </c>
    </row>
    <row r="1801" spans="1:3" hidden="1" x14ac:dyDescent="0.3">
      <c r="A1801" t="s">
        <v>1665</v>
      </c>
      <c r="B1801" t="str">
        <f>IF(VLOOKUP(A1801,antioxidants!B1787:E4922,4,FALSE)&gt;5.45,"Out",IF(VLOOKUP(A1801,antioxidants!B1787:E4922,4,FALSE)&lt;=-3,"Out","NO"))</f>
        <v>NO</v>
      </c>
    </row>
    <row r="1802" spans="1:3" hidden="1" x14ac:dyDescent="0.3">
      <c r="A1802" t="s">
        <v>1666</v>
      </c>
      <c r="B1802" t="str">
        <f>IF(VLOOKUP(A1802,antioxidants!B1788:E4923,4,FALSE)&gt;5.45,"Out",IF(VLOOKUP(A1802,antioxidants!B1788:E4923,4,FALSE)&lt;=-3,"Out","NO"))</f>
        <v>NO</v>
      </c>
    </row>
    <row r="1803" spans="1:3" hidden="1" x14ac:dyDescent="0.3">
      <c r="A1803" t="s">
        <v>1667</v>
      </c>
      <c r="B1803" t="str">
        <f>IF(VLOOKUP(A1803,antioxidants!B1789:E4924,4,FALSE)&gt;5.45,"Out",IF(VLOOKUP(A1803,antioxidants!B1789:E4924,4,FALSE)&lt;=-3,"Out","NO"))</f>
        <v>NO</v>
      </c>
    </row>
    <row r="1804" spans="1:3" hidden="1" x14ac:dyDescent="0.3">
      <c r="A1804" t="s">
        <v>1177</v>
      </c>
      <c r="B1804" t="str">
        <f>IF(VLOOKUP(A1804,antioxidants!B1790:E4925,4,FALSE)&gt;5.45,"Out",IF(VLOOKUP(A1804,antioxidants!B1790:E4925,4,FALSE)&lt;=-3,"Out","NO"))</f>
        <v>NO</v>
      </c>
    </row>
    <row r="1805" spans="1:3" hidden="1" x14ac:dyDescent="0.3">
      <c r="A1805" t="s">
        <v>1177</v>
      </c>
      <c r="B1805" t="str">
        <f>IF(VLOOKUP(A1805,antioxidants!B1791:E4926,4,FALSE)&gt;5.45,"Out",IF(VLOOKUP(A1805,antioxidants!B1791:E4926,4,FALSE)&lt;=-3,"Out","NO"))</f>
        <v>NO</v>
      </c>
    </row>
    <row r="1806" spans="1:3" hidden="1" x14ac:dyDescent="0.3">
      <c r="A1806" t="s">
        <v>1178</v>
      </c>
      <c r="B1806" t="str">
        <f>IF(VLOOKUP(A1806,antioxidants!B1792:E4927,4,FALSE)&gt;5.45,"Out",IF(VLOOKUP(A1806,antioxidants!B1792:E4927,4,FALSE)&lt;=-3,"Out","NO"))</f>
        <v>NO</v>
      </c>
    </row>
    <row r="1807" spans="1:3" hidden="1" x14ac:dyDescent="0.3">
      <c r="A1807" t="s">
        <v>333</v>
      </c>
      <c r="B1807" t="str">
        <f>IF(VLOOKUP(A1807,antioxidants!B1793:E4928,4,FALSE)&gt;5.45,"Out",IF(VLOOKUP(A1807,antioxidants!B1793:E4928,4,FALSE)&lt;=-3,"Out","NO"))</f>
        <v>NO</v>
      </c>
    </row>
    <row r="1808" spans="1:3" hidden="1" x14ac:dyDescent="0.3">
      <c r="A1808" t="s">
        <v>1179</v>
      </c>
      <c r="B1808" t="str">
        <f>IF(VLOOKUP(A1808,antioxidants!B1794:E4929,4,FALSE)&gt;5.45,"Out",IF(VLOOKUP(A1808,antioxidants!B1794:E4929,4,FALSE)&lt;=-3,"Out","NO"))</f>
        <v>NO</v>
      </c>
    </row>
    <row r="1809" spans="1:3" hidden="1" x14ac:dyDescent="0.3">
      <c r="A1809" t="s">
        <v>1180</v>
      </c>
      <c r="B1809" t="str">
        <f>IF(VLOOKUP(A1809,antioxidants!B1795:E4930,4,FALSE)&gt;5.45,"Out",IF(VLOOKUP(A1809,antioxidants!B1795:E4930,4,FALSE)&lt;=-3,"Out","NO"))</f>
        <v>NO</v>
      </c>
    </row>
    <row r="1810" spans="1:3" hidden="1" x14ac:dyDescent="0.3">
      <c r="A1810" t="s">
        <v>1181</v>
      </c>
      <c r="B1810" t="str">
        <f>IF(VLOOKUP(A1810,antioxidants!B1796:E4931,4,FALSE)&gt;5.45,"Out",IF(VLOOKUP(A1810,antioxidants!B1796:E4931,4,FALSE)&lt;=-3,"Out","NO"))</f>
        <v>NO</v>
      </c>
    </row>
    <row r="1811" spans="1:3" hidden="1" x14ac:dyDescent="0.3">
      <c r="A1811" t="s">
        <v>1181</v>
      </c>
      <c r="B1811" t="str">
        <f>IF(VLOOKUP(A1811,antioxidants!B1797:E4932,4,FALSE)&gt;5.45,"Out",IF(VLOOKUP(A1811,antioxidants!B1797:E4932,4,FALSE)&lt;=-3,"Out","NO"))</f>
        <v>NO</v>
      </c>
    </row>
    <row r="1812" spans="1:3" hidden="1" x14ac:dyDescent="0.3">
      <c r="A1812" t="s">
        <v>1181</v>
      </c>
      <c r="B1812" t="str">
        <f>IF(VLOOKUP(A1812,antioxidants!B1798:E4933,4,FALSE)&gt;5.45,"Out",IF(VLOOKUP(A1812,antioxidants!B1798:E4933,4,FALSE)&lt;=-3,"Out","NO"))</f>
        <v>NO</v>
      </c>
    </row>
    <row r="1813" spans="1:3" hidden="1" x14ac:dyDescent="0.3">
      <c r="A1813" t="s">
        <v>1182</v>
      </c>
      <c r="B1813" t="str">
        <f>IF(VLOOKUP(A1813,antioxidants!B1799:E4934,4,FALSE)&gt;5.45,"Out",IF(VLOOKUP(A1813,antioxidants!B1799:E4934,4,FALSE)&lt;=-3,"Out","NO"))</f>
        <v>NO</v>
      </c>
    </row>
    <row r="1814" spans="1:3" x14ac:dyDescent="0.3">
      <c r="A1814" s="4" t="s">
        <v>1549</v>
      </c>
      <c r="B1814" s="4" t="str">
        <f>IF(VLOOKUP(A1814,antioxidants!B1800:E4935,4,FALSE)&gt;5.45,"Out",IF(VLOOKUP(A1814,antioxidants!B1800:E4935,4,FALSE)&lt;=-3,"Out","NO"))</f>
        <v>Out</v>
      </c>
      <c r="C1814" s="4">
        <f>IF(B1814="No","""",(VLOOKUP(A:A,antioxidants!B1800:E4935,4,FALSE)))</f>
        <v>89.23</v>
      </c>
    </row>
    <row r="1815" spans="1:3" x14ac:dyDescent="0.3">
      <c r="A1815" s="4" t="s">
        <v>2640</v>
      </c>
      <c r="B1815" s="4" t="str">
        <f>IF(VLOOKUP(A1815,antioxidants!B1801:E4936,4,FALSE)&gt;5.45,"Out",IF(VLOOKUP(A1815,antioxidants!B1801:E4936,4,FALSE)&lt;=-3,"Out","NO"))</f>
        <v>Out</v>
      </c>
      <c r="C1815" s="4">
        <f>IF(B1815="No","""",(VLOOKUP(A:A,antioxidants!B1801:E4936,4,FALSE)))</f>
        <v>18.21</v>
      </c>
    </row>
    <row r="1816" spans="1:3" x14ac:dyDescent="0.3">
      <c r="A1816" s="4" t="s">
        <v>1550</v>
      </c>
      <c r="B1816" s="4" t="str">
        <f>IF(VLOOKUP(A1816,antioxidants!B1802:E4937,4,FALSE)&gt;5.45,"Out",IF(VLOOKUP(A1816,antioxidants!B1802:E4937,4,FALSE)&lt;=-3,"Out","NO"))</f>
        <v>Out</v>
      </c>
      <c r="C1816" s="4">
        <f>IF(B1816="No","""",(VLOOKUP(A:A,antioxidants!B1802:E4937,4,FALSE)))</f>
        <v>19.989999999999998</v>
      </c>
    </row>
    <row r="1817" spans="1:3" hidden="1" x14ac:dyDescent="0.3">
      <c r="A1817" t="s">
        <v>335</v>
      </c>
      <c r="B1817" t="str">
        <f>IF(VLOOKUP(A1817,antioxidants!B1803:E4938,4,FALSE)&gt;5.45,"Out",IF(VLOOKUP(A1817,antioxidants!B1803:E4938,4,FALSE)&lt;=-3,"Out","NO"))</f>
        <v>NO</v>
      </c>
    </row>
    <row r="1818" spans="1:3" hidden="1" x14ac:dyDescent="0.3">
      <c r="A1818" t="s">
        <v>335</v>
      </c>
      <c r="B1818" t="str">
        <f>IF(VLOOKUP(A1818,antioxidants!B1804:E4939,4,FALSE)&gt;5.45,"Out",IF(VLOOKUP(A1818,antioxidants!B1804:E4939,4,FALSE)&lt;=-3,"Out","NO"))</f>
        <v>NO</v>
      </c>
    </row>
    <row r="1819" spans="1:3" hidden="1" x14ac:dyDescent="0.3">
      <c r="A1819" t="s">
        <v>335</v>
      </c>
      <c r="B1819" t="str">
        <f>IF(VLOOKUP(A1819,antioxidants!B1805:E4940,4,FALSE)&gt;5.45,"Out",IF(VLOOKUP(A1819,antioxidants!B1805:E4940,4,FALSE)&lt;=-3,"Out","NO"))</f>
        <v>NO</v>
      </c>
    </row>
    <row r="1820" spans="1:3" hidden="1" x14ac:dyDescent="0.3">
      <c r="A1820" t="s">
        <v>335</v>
      </c>
      <c r="B1820" t="str">
        <f>IF(VLOOKUP(A1820,antioxidants!B1806:E4941,4,FALSE)&gt;5.45,"Out",IF(VLOOKUP(A1820,antioxidants!B1806:E4941,4,FALSE)&lt;=-3,"Out","NO"))</f>
        <v>NO</v>
      </c>
    </row>
    <row r="1821" spans="1:3" hidden="1" x14ac:dyDescent="0.3">
      <c r="A1821" t="s">
        <v>335</v>
      </c>
      <c r="B1821" t="str">
        <f>IF(VLOOKUP(A1821,antioxidants!B1807:E4942,4,FALSE)&gt;5.45,"Out",IF(VLOOKUP(A1821,antioxidants!B1807:E4942,4,FALSE)&lt;=-3,"Out","NO"))</f>
        <v>NO</v>
      </c>
    </row>
    <row r="1822" spans="1:3" hidden="1" x14ac:dyDescent="0.3">
      <c r="A1822" t="s">
        <v>335</v>
      </c>
      <c r="B1822" t="str">
        <f>IF(VLOOKUP(A1822,antioxidants!B1808:E4943,4,FALSE)&gt;5.45,"Out",IF(VLOOKUP(A1822,antioxidants!B1808:E4943,4,FALSE)&lt;=-3,"Out","NO"))</f>
        <v>NO</v>
      </c>
    </row>
    <row r="1823" spans="1:3" hidden="1" x14ac:dyDescent="0.3">
      <c r="A1823" t="s">
        <v>335</v>
      </c>
      <c r="B1823" t="str">
        <f>IF(VLOOKUP(A1823,antioxidants!B1809:E4944,4,FALSE)&gt;5.45,"Out",IF(VLOOKUP(A1823,antioxidants!B1809:E4944,4,FALSE)&lt;=-3,"Out","NO"))</f>
        <v>NO</v>
      </c>
    </row>
    <row r="1824" spans="1:3" hidden="1" x14ac:dyDescent="0.3">
      <c r="A1824" t="s">
        <v>335</v>
      </c>
      <c r="B1824" t="str">
        <f>IF(VLOOKUP(A1824,antioxidants!B1810:E4945,4,FALSE)&gt;5.45,"Out",IF(VLOOKUP(A1824,antioxidants!B1810:E4945,4,FALSE)&lt;=-3,"Out","NO"))</f>
        <v>NO</v>
      </c>
    </row>
    <row r="1825" spans="1:3" hidden="1" x14ac:dyDescent="0.3">
      <c r="A1825" t="s">
        <v>343</v>
      </c>
      <c r="B1825" t="str">
        <f>IF(VLOOKUP(A1825,antioxidants!B1811:E4946,4,FALSE)&gt;5.45,"Out",IF(VLOOKUP(A1825,antioxidants!B1811:E4946,4,FALSE)&lt;=-3,"Out","NO"))</f>
        <v>NO</v>
      </c>
    </row>
    <row r="1826" spans="1:3" hidden="1" x14ac:dyDescent="0.3">
      <c r="A1826" t="s">
        <v>344</v>
      </c>
      <c r="B1826" t="str">
        <f>IF(VLOOKUP(A1826,antioxidants!B1812:E4947,4,FALSE)&gt;5.45,"Out",IF(VLOOKUP(A1826,antioxidants!B1812:E4947,4,FALSE)&lt;=-3,"Out","NO"))</f>
        <v>NO</v>
      </c>
    </row>
    <row r="1827" spans="1:3" hidden="1" x14ac:dyDescent="0.3">
      <c r="A1827" t="s">
        <v>346</v>
      </c>
      <c r="B1827" t="str">
        <f>IF(VLOOKUP(A1827,antioxidants!B1813:E4948,4,FALSE)&gt;5.45,"Out",IF(VLOOKUP(A1827,antioxidants!B1813:E4948,4,FALSE)&lt;=-3,"Out","NO"))</f>
        <v>NO</v>
      </c>
    </row>
    <row r="1828" spans="1:3" hidden="1" x14ac:dyDescent="0.3">
      <c r="A1828" t="s">
        <v>347</v>
      </c>
      <c r="B1828" t="str">
        <f>IF(VLOOKUP(A1828,antioxidants!B1814:E4949,4,FALSE)&gt;5.45,"Out",IF(VLOOKUP(A1828,antioxidants!B1814:E4949,4,FALSE)&lt;=-3,"Out","NO"))</f>
        <v>NO</v>
      </c>
    </row>
    <row r="1829" spans="1:3" hidden="1" x14ac:dyDescent="0.3">
      <c r="A1829" t="s">
        <v>349</v>
      </c>
      <c r="B1829" t="str">
        <f>IF(VLOOKUP(A1829,antioxidants!B1815:E4950,4,FALSE)&gt;5.45,"Out",IF(VLOOKUP(A1829,antioxidants!B1815:E4950,4,FALSE)&lt;=-3,"Out","NO"))</f>
        <v>NO</v>
      </c>
    </row>
    <row r="1830" spans="1:3" hidden="1" x14ac:dyDescent="0.3">
      <c r="A1830" t="s">
        <v>350</v>
      </c>
      <c r="B1830" t="str">
        <f>IF(VLOOKUP(A1830,antioxidants!B1816:E4951,4,FALSE)&gt;5.45,"Out",IF(VLOOKUP(A1830,antioxidants!B1816:E4951,4,FALSE)&lt;=-3,"Out","NO"))</f>
        <v>NO</v>
      </c>
    </row>
    <row r="1831" spans="1:3" x14ac:dyDescent="0.3">
      <c r="A1831" s="4" t="s">
        <v>3160</v>
      </c>
      <c r="B1831" s="4" t="str">
        <f>IF(VLOOKUP(A1831,antioxidants!B1817:E4952,4,FALSE)&gt;5.45,"Out",IF(VLOOKUP(A1831,antioxidants!B1817:E4952,4,FALSE)&lt;=-3,"Out","NO"))</f>
        <v>Out</v>
      </c>
      <c r="C1831" s="4">
        <f>IF(B1831="No","""",(VLOOKUP(A:A,antioxidants!B1817:E4952,4,FALSE)))</f>
        <v>14.76</v>
      </c>
    </row>
    <row r="1832" spans="1:3" x14ac:dyDescent="0.3">
      <c r="A1832" s="4" t="s">
        <v>2641</v>
      </c>
      <c r="B1832" s="4" t="str">
        <f>IF(VLOOKUP(A1832,antioxidants!B1818:E4953,4,FALSE)&gt;5.45,"Out",IF(VLOOKUP(A1832,antioxidants!B1818:E4953,4,FALSE)&lt;=-3,"Out","NO"))</f>
        <v>Out</v>
      </c>
      <c r="C1832" s="4">
        <f>IF(B1832="No","""",(VLOOKUP(A:A,antioxidants!B1818:E4953,4,FALSE)))</f>
        <v>43.61</v>
      </c>
    </row>
    <row r="1833" spans="1:3" x14ac:dyDescent="0.3">
      <c r="A1833" s="4" t="s">
        <v>2642</v>
      </c>
      <c r="B1833" s="4" t="str">
        <f>IF(VLOOKUP(A1833,antioxidants!B1819:E4954,4,FALSE)&gt;5.45,"Out",IF(VLOOKUP(A1833,antioxidants!B1819:E4954,4,FALSE)&lt;=-3,"Out","NO"))</f>
        <v>Out</v>
      </c>
      <c r="C1833" s="4">
        <f>IF(B1833="No","""",(VLOOKUP(A:A,antioxidants!B1819:E4954,4,FALSE)))</f>
        <v>56.69</v>
      </c>
    </row>
    <row r="1834" spans="1:3" hidden="1" x14ac:dyDescent="0.3">
      <c r="A1834" t="s">
        <v>695</v>
      </c>
      <c r="B1834" t="str">
        <f>IF(VLOOKUP(A1834,antioxidants!B1820:E4955,4,FALSE)&gt;5.45,"Out",IF(VLOOKUP(A1834,antioxidants!B1820:E4955,4,FALSE)&lt;=-3,"Out","NO"))</f>
        <v>NO</v>
      </c>
    </row>
    <row r="1835" spans="1:3" x14ac:dyDescent="0.3">
      <c r="A1835" s="4" t="s">
        <v>2643</v>
      </c>
      <c r="B1835" s="4" t="str">
        <f>IF(VLOOKUP(A1835,antioxidants!B1821:E4956,4,FALSE)&gt;5.45,"Out",IF(VLOOKUP(A1835,antioxidants!B1821:E4956,4,FALSE)&lt;=-3,"Out","NO"))</f>
        <v>Out</v>
      </c>
      <c r="C1835" s="4">
        <f>IF(B1835="No","""",(VLOOKUP(A:A,antioxidants!B1821:E4956,4,FALSE)))</f>
        <v>19.420000000000002</v>
      </c>
    </row>
    <row r="1836" spans="1:3" x14ac:dyDescent="0.3">
      <c r="A1836" s="4" t="s">
        <v>2644</v>
      </c>
      <c r="B1836" s="4" t="str">
        <f>IF(VLOOKUP(A1836,antioxidants!B1822:E4957,4,FALSE)&gt;5.45,"Out",IF(VLOOKUP(A1836,antioxidants!B1822:E4957,4,FALSE)&lt;=-3,"Out","NO"))</f>
        <v>Out</v>
      </c>
      <c r="C1836" s="4">
        <f>IF(B1836="No","""",(VLOOKUP(A:A,antioxidants!B1822:E4957,4,FALSE)))</f>
        <v>33</v>
      </c>
    </row>
    <row r="1837" spans="1:3" x14ac:dyDescent="0.3">
      <c r="A1837" s="4" t="s">
        <v>2645</v>
      </c>
      <c r="B1837" s="4" t="str">
        <f>IF(VLOOKUP(A1837,antioxidants!B1823:E4958,4,FALSE)&gt;5.45,"Out",IF(VLOOKUP(A1837,antioxidants!B1823:E4958,4,FALSE)&lt;=-3,"Out","NO"))</f>
        <v>Out</v>
      </c>
      <c r="C1837" s="4">
        <f>IF(B1837="No","""",(VLOOKUP(A:A,antioxidants!B1823:E4958,4,FALSE)))</f>
        <v>20.32</v>
      </c>
    </row>
    <row r="1838" spans="1:3" x14ac:dyDescent="0.3">
      <c r="A1838" s="4" t="s">
        <v>2645</v>
      </c>
      <c r="B1838" s="4" t="str">
        <f>IF(VLOOKUP(A1838,antioxidants!B1824:E4959,4,FALSE)&gt;5.45,"Out",IF(VLOOKUP(A1838,antioxidants!B1824:E4959,4,FALSE)&lt;=-3,"Out","NO"))</f>
        <v>Out</v>
      </c>
      <c r="C1838" s="4">
        <f>IF(B1838="No","""",(VLOOKUP(A:A,antioxidants!B1824:E4959,4,FALSE)))</f>
        <v>43.52</v>
      </c>
    </row>
    <row r="1839" spans="1:3" x14ac:dyDescent="0.3">
      <c r="A1839" s="4" t="s">
        <v>2647</v>
      </c>
      <c r="B1839" s="4" t="str">
        <f>IF(VLOOKUP(A1839,antioxidants!B1825:E4960,4,FALSE)&gt;5.45,"Out",IF(VLOOKUP(A1839,antioxidants!B1825:E4960,4,FALSE)&lt;=-3,"Out","NO"))</f>
        <v>Out</v>
      </c>
      <c r="C1839" s="4">
        <f>IF(B1839="No","""",(VLOOKUP(A:A,antioxidants!B1825:E4960,4,FALSE)))</f>
        <v>15.83</v>
      </c>
    </row>
    <row r="1840" spans="1:3" hidden="1" x14ac:dyDescent="0.3">
      <c r="A1840" t="s">
        <v>1412</v>
      </c>
      <c r="B1840" t="str">
        <f>IF(VLOOKUP(A1840,antioxidants!B1826:E4961,4,FALSE)&gt;5.45,"Out",IF(VLOOKUP(A1840,antioxidants!B1826:E4961,4,FALSE)&lt;=-3,"Out","NO"))</f>
        <v>NO</v>
      </c>
    </row>
    <row r="1841" spans="1:2" hidden="1" x14ac:dyDescent="0.3">
      <c r="A1841" t="s">
        <v>561</v>
      </c>
      <c r="B1841" t="str">
        <f>IF(VLOOKUP(A1841,antioxidants!B1827:E4962,4,FALSE)&gt;5.45,"Out",IF(VLOOKUP(A1841,antioxidants!B1827:E4962,4,FALSE)&lt;=-3,"Out","NO"))</f>
        <v>NO</v>
      </c>
    </row>
    <row r="1842" spans="1:2" hidden="1" x14ac:dyDescent="0.3">
      <c r="A1842" t="s">
        <v>1413</v>
      </c>
      <c r="B1842" t="str">
        <f>IF(VLOOKUP(A1842,antioxidants!B1828:E4963,4,FALSE)&gt;5.45,"Out",IF(VLOOKUP(A1842,antioxidants!B1828:E4963,4,FALSE)&lt;=-3,"Out","NO"))</f>
        <v>NO</v>
      </c>
    </row>
    <row r="1843" spans="1:2" hidden="1" x14ac:dyDescent="0.3">
      <c r="A1843" t="s">
        <v>563</v>
      </c>
      <c r="B1843" t="str">
        <f>IF(VLOOKUP(A1843,antioxidants!B1829:E4964,4,FALSE)&gt;5.45,"Out",IF(VLOOKUP(A1843,antioxidants!B1829:E4964,4,FALSE)&lt;=-3,"Out","NO"))</f>
        <v>NO</v>
      </c>
    </row>
    <row r="1844" spans="1:2" hidden="1" x14ac:dyDescent="0.3">
      <c r="A1844" t="s">
        <v>1414</v>
      </c>
      <c r="B1844" t="str">
        <f>IF(VLOOKUP(A1844,antioxidants!B1830:E4965,4,FALSE)&gt;5.45,"Out",IF(VLOOKUP(A1844,antioxidants!B1830:E4965,4,FALSE)&lt;=-3,"Out","NO"))</f>
        <v>NO</v>
      </c>
    </row>
    <row r="1845" spans="1:2" hidden="1" x14ac:dyDescent="0.3">
      <c r="A1845" t="s">
        <v>565</v>
      </c>
      <c r="B1845" t="str">
        <f>IF(VLOOKUP(A1845,antioxidants!B1831:E4966,4,FALSE)&gt;5.45,"Out",IF(VLOOKUP(A1845,antioxidants!B1831:E4966,4,FALSE)&lt;=-3,"Out","NO"))</f>
        <v>NO</v>
      </c>
    </row>
    <row r="1846" spans="1:2" hidden="1" x14ac:dyDescent="0.3">
      <c r="A1846" t="s">
        <v>565</v>
      </c>
      <c r="B1846" t="str">
        <f>IF(VLOOKUP(A1846,antioxidants!B1832:E4967,4,FALSE)&gt;5.45,"Out",IF(VLOOKUP(A1846,antioxidants!B1832:E4967,4,FALSE)&lt;=-3,"Out","NO"))</f>
        <v>NO</v>
      </c>
    </row>
    <row r="1847" spans="1:2" hidden="1" x14ac:dyDescent="0.3">
      <c r="A1847" t="s">
        <v>565</v>
      </c>
      <c r="B1847" t="str">
        <f>IF(VLOOKUP(A1847,antioxidants!B1833:E4968,4,FALSE)&gt;5.45,"Out",IF(VLOOKUP(A1847,antioxidants!B1833:E4968,4,FALSE)&lt;=-3,"Out","NO"))</f>
        <v>NO</v>
      </c>
    </row>
    <row r="1848" spans="1:2" hidden="1" x14ac:dyDescent="0.3">
      <c r="A1848" t="s">
        <v>1416</v>
      </c>
      <c r="B1848" t="str">
        <f>IF(VLOOKUP(A1848,antioxidants!B1834:E4969,4,FALSE)&gt;5.45,"Out",IF(VLOOKUP(A1848,antioxidants!B1834:E4969,4,FALSE)&lt;=-3,"Out","NO"))</f>
        <v>NO</v>
      </c>
    </row>
    <row r="1849" spans="1:2" hidden="1" x14ac:dyDescent="0.3">
      <c r="A1849" t="s">
        <v>1417</v>
      </c>
      <c r="B1849" t="str">
        <f>IF(VLOOKUP(A1849,antioxidants!B1835:E4970,4,FALSE)&gt;5.45,"Out",IF(VLOOKUP(A1849,antioxidants!B1835:E4970,4,FALSE)&lt;=-3,"Out","NO"))</f>
        <v>NO</v>
      </c>
    </row>
    <row r="1850" spans="1:2" hidden="1" x14ac:dyDescent="0.3">
      <c r="A1850" t="s">
        <v>1605</v>
      </c>
      <c r="B1850" t="str">
        <f>IF(VLOOKUP(A1850,antioxidants!B1836:E4971,4,FALSE)&gt;5.45,"Out",IF(VLOOKUP(A1850,antioxidants!B1836:E4971,4,FALSE)&lt;=-3,"Out","NO"))</f>
        <v>NO</v>
      </c>
    </row>
    <row r="1851" spans="1:2" hidden="1" x14ac:dyDescent="0.3">
      <c r="A1851" t="s">
        <v>1418</v>
      </c>
      <c r="B1851" t="str">
        <f>IF(VLOOKUP(A1851,antioxidants!B1837:E4972,4,FALSE)&gt;5.45,"Out",IF(VLOOKUP(A1851,antioxidants!B1837:E4972,4,FALSE)&lt;=-3,"Out","NO"))</f>
        <v>NO</v>
      </c>
    </row>
    <row r="1852" spans="1:2" hidden="1" x14ac:dyDescent="0.3">
      <c r="A1852" t="s">
        <v>1419</v>
      </c>
      <c r="B1852" t="str">
        <f>IF(VLOOKUP(A1852,antioxidants!B1838:E4973,4,FALSE)&gt;5.45,"Out",IF(VLOOKUP(A1852,antioxidants!B1838:E4973,4,FALSE)&lt;=-3,"Out","NO"))</f>
        <v>NO</v>
      </c>
    </row>
    <row r="1853" spans="1:2" hidden="1" x14ac:dyDescent="0.3">
      <c r="A1853" t="s">
        <v>1420</v>
      </c>
      <c r="B1853" t="str">
        <f>IF(VLOOKUP(A1853,antioxidants!B1839:E4974,4,FALSE)&gt;5.45,"Out",IF(VLOOKUP(A1853,antioxidants!B1839:E4974,4,FALSE)&lt;=-3,"Out","NO"))</f>
        <v>NO</v>
      </c>
    </row>
    <row r="1854" spans="1:2" hidden="1" x14ac:dyDescent="0.3">
      <c r="A1854" t="s">
        <v>1420</v>
      </c>
      <c r="B1854" t="str">
        <f>IF(VLOOKUP(A1854,antioxidants!B1840:E4975,4,FALSE)&gt;5.45,"Out",IF(VLOOKUP(A1854,antioxidants!B1840:E4975,4,FALSE)&lt;=-3,"Out","NO"))</f>
        <v>NO</v>
      </c>
    </row>
    <row r="1855" spans="1:2" hidden="1" x14ac:dyDescent="0.3">
      <c r="A1855" t="s">
        <v>1421</v>
      </c>
      <c r="B1855" t="str">
        <f>IF(VLOOKUP(A1855,antioxidants!B1841:E4976,4,FALSE)&gt;5.45,"Out",IF(VLOOKUP(A1855,antioxidants!B1841:E4976,4,FALSE)&lt;=-3,"Out","NO"))</f>
        <v>NO</v>
      </c>
    </row>
    <row r="1856" spans="1:2" hidden="1" x14ac:dyDescent="0.3">
      <c r="A1856" t="s">
        <v>1421</v>
      </c>
      <c r="B1856" t="str">
        <f>IF(VLOOKUP(A1856,antioxidants!B1842:E4977,4,FALSE)&gt;5.45,"Out",IF(VLOOKUP(A1856,antioxidants!B1842:E4977,4,FALSE)&lt;=-3,"Out","NO"))</f>
        <v>NO</v>
      </c>
    </row>
    <row r="1857" spans="1:3" hidden="1" x14ac:dyDescent="0.3">
      <c r="A1857" t="s">
        <v>1422</v>
      </c>
      <c r="B1857" t="str">
        <f>IF(VLOOKUP(A1857,antioxidants!B1843:E4978,4,FALSE)&gt;5.45,"Out",IF(VLOOKUP(A1857,antioxidants!B1843:E4978,4,FALSE)&lt;=-3,"Out","NO"))</f>
        <v>NO</v>
      </c>
    </row>
    <row r="1858" spans="1:3" hidden="1" x14ac:dyDescent="0.3">
      <c r="A1858" t="s">
        <v>1422</v>
      </c>
      <c r="B1858" t="str">
        <f>IF(VLOOKUP(A1858,antioxidants!B1844:E4979,4,FALSE)&gt;5.45,"Out",IF(VLOOKUP(A1858,antioxidants!B1844:E4979,4,FALSE)&lt;=-3,"Out","NO"))</f>
        <v>NO</v>
      </c>
    </row>
    <row r="1859" spans="1:3" hidden="1" x14ac:dyDescent="0.3">
      <c r="A1859" t="s">
        <v>1423</v>
      </c>
      <c r="B1859" t="str">
        <f>IF(VLOOKUP(A1859,antioxidants!B1845:E4980,4,FALSE)&gt;5.45,"Out",IF(VLOOKUP(A1859,antioxidants!B1845:E4980,4,FALSE)&lt;=-3,"Out","NO"))</f>
        <v>NO</v>
      </c>
    </row>
    <row r="1860" spans="1:3" hidden="1" x14ac:dyDescent="0.3">
      <c r="A1860" t="s">
        <v>1423</v>
      </c>
      <c r="B1860" t="str">
        <f>IF(VLOOKUP(A1860,antioxidants!B1846:E4981,4,FALSE)&gt;5.45,"Out",IF(VLOOKUP(A1860,antioxidants!B1846:E4981,4,FALSE)&lt;=-3,"Out","NO"))</f>
        <v>NO</v>
      </c>
    </row>
    <row r="1861" spans="1:3" hidden="1" x14ac:dyDescent="0.3">
      <c r="A1861" t="s">
        <v>1424</v>
      </c>
      <c r="B1861" t="str">
        <f>IF(VLOOKUP(A1861,antioxidants!B1847:E4982,4,FALSE)&gt;5.45,"Out",IF(VLOOKUP(A1861,antioxidants!B1847:E4982,4,FALSE)&lt;=-3,"Out","NO"))</f>
        <v>NO</v>
      </c>
    </row>
    <row r="1862" spans="1:3" hidden="1" x14ac:dyDescent="0.3">
      <c r="A1862" t="s">
        <v>1424</v>
      </c>
      <c r="B1862" t="str">
        <f>IF(VLOOKUP(A1862,antioxidants!B1848:E4983,4,FALSE)&gt;5.45,"Out",IF(VLOOKUP(A1862,antioxidants!B1848:E4983,4,FALSE)&lt;=-3,"Out","NO"))</f>
        <v>NO</v>
      </c>
    </row>
    <row r="1863" spans="1:3" hidden="1" x14ac:dyDescent="0.3">
      <c r="A1863" t="s">
        <v>1425</v>
      </c>
      <c r="B1863" t="str">
        <f>IF(VLOOKUP(A1863,antioxidants!B1849:E4984,4,FALSE)&gt;5.45,"Out",IF(VLOOKUP(A1863,antioxidants!B1849:E4984,4,FALSE)&lt;=-3,"Out","NO"))</f>
        <v>NO</v>
      </c>
    </row>
    <row r="1864" spans="1:3" hidden="1" x14ac:dyDescent="0.3">
      <c r="A1864" t="s">
        <v>1425</v>
      </c>
      <c r="B1864" t="str">
        <f>IF(VLOOKUP(A1864,antioxidants!B1850:E4985,4,FALSE)&gt;5.45,"Out",IF(VLOOKUP(A1864,antioxidants!B1850:E4985,4,FALSE)&lt;=-3,"Out","NO"))</f>
        <v>NO</v>
      </c>
    </row>
    <row r="1865" spans="1:3" hidden="1" x14ac:dyDescent="0.3">
      <c r="A1865" t="s">
        <v>1426</v>
      </c>
      <c r="B1865" t="str">
        <f>IF(VLOOKUP(A1865,antioxidants!B1851:E4986,4,FALSE)&gt;5.45,"Out",IF(VLOOKUP(A1865,antioxidants!B1851:E4986,4,FALSE)&lt;=-3,"Out","NO"))</f>
        <v>NO</v>
      </c>
    </row>
    <row r="1866" spans="1:3" hidden="1" x14ac:dyDescent="0.3">
      <c r="A1866" t="s">
        <v>1427</v>
      </c>
      <c r="B1866" t="str">
        <f>IF(VLOOKUP(A1866,antioxidants!B1852:E4987,4,FALSE)&gt;5.45,"Out",IF(VLOOKUP(A1866,antioxidants!B1852:E4987,4,FALSE)&lt;=-3,"Out","NO"))</f>
        <v>NO</v>
      </c>
    </row>
    <row r="1867" spans="1:3" hidden="1" x14ac:dyDescent="0.3">
      <c r="A1867" t="s">
        <v>1428</v>
      </c>
      <c r="B1867" t="str">
        <f>IF(VLOOKUP(A1867,antioxidants!B1853:E4988,4,FALSE)&gt;5.45,"Out",IF(VLOOKUP(A1867,antioxidants!B1853:E4988,4,FALSE)&lt;=-3,"Out","NO"))</f>
        <v>NO</v>
      </c>
    </row>
    <row r="1868" spans="1:3" hidden="1" x14ac:dyDescent="0.3">
      <c r="A1868" t="s">
        <v>1429</v>
      </c>
      <c r="B1868" t="str">
        <f>IF(VLOOKUP(A1868,antioxidants!B1854:E4989,4,FALSE)&gt;5.45,"Out",IF(VLOOKUP(A1868,antioxidants!B1854:E4989,4,FALSE)&lt;=-3,"Out","NO"))</f>
        <v>NO</v>
      </c>
    </row>
    <row r="1869" spans="1:3" hidden="1" x14ac:dyDescent="0.3">
      <c r="A1869" t="s">
        <v>1430</v>
      </c>
      <c r="B1869" t="str">
        <f>IF(VLOOKUP(A1869,antioxidants!B1855:E4990,4,FALSE)&gt;5.45,"Out",IF(VLOOKUP(A1869,antioxidants!B1855:E4990,4,FALSE)&lt;=-3,"Out","NO"))</f>
        <v>NO</v>
      </c>
    </row>
    <row r="1870" spans="1:3" hidden="1" x14ac:dyDescent="0.3">
      <c r="A1870" t="s">
        <v>1431</v>
      </c>
      <c r="B1870" t="str">
        <f>IF(VLOOKUP(A1870,antioxidants!B1856:E4991,4,FALSE)&gt;5.45,"Out",IF(VLOOKUP(A1870,antioxidants!B1856:E4991,4,FALSE)&lt;=-3,"Out","NO"))</f>
        <v>NO</v>
      </c>
    </row>
    <row r="1871" spans="1:3" hidden="1" x14ac:dyDescent="0.3">
      <c r="A1871" t="s">
        <v>1432</v>
      </c>
      <c r="B1871" t="str">
        <f>IF(VLOOKUP(A1871,antioxidants!B1857:E4992,4,FALSE)&gt;5.45,"Out",IF(VLOOKUP(A1871,antioxidants!B1857:E4992,4,FALSE)&lt;=-3,"Out","NO"))</f>
        <v>NO</v>
      </c>
    </row>
    <row r="1872" spans="1:3" x14ac:dyDescent="0.3">
      <c r="A1872" s="4" t="s">
        <v>3161</v>
      </c>
      <c r="B1872" s="4" t="str">
        <f>IF(VLOOKUP(A1872,antioxidants!B1858:E4993,4,FALSE)&gt;5.45,"Out",IF(VLOOKUP(A1872,antioxidants!B1858:E4993,4,FALSE)&lt;=-3,"Out","NO"))</f>
        <v>Out</v>
      </c>
      <c r="C1872" s="4">
        <f>IF(B1872="No","""",(VLOOKUP(A:A,antioxidants!B1858:E4993,4,FALSE)))</f>
        <v>281.14</v>
      </c>
    </row>
    <row r="1873" spans="1:2" hidden="1" x14ac:dyDescent="0.3">
      <c r="A1873" t="s">
        <v>2925</v>
      </c>
      <c r="B1873" t="str">
        <f>IF(VLOOKUP(A1873,antioxidants!B1859:E4994,4,FALSE)&gt;5.45,"Out",IF(VLOOKUP(A1873,antioxidants!B1859:E4994,4,FALSE)&lt;=-3,"Out","NO"))</f>
        <v>NO</v>
      </c>
    </row>
    <row r="1874" spans="1:2" hidden="1" x14ac:dyDescent="0.3">
      <c r="A1874" t="s">
        <v>2926</v>
      </c>
      <c r="B1874" t="str">
        <f>IF(VLOOKUP(A1874,antioxidants!B1860:E4995,4,FALSE)&gt;5.45,"Out",IF(VLOOKUP(A1874,antioxidants!B1860:E4995,4,FALSE)&lt;=-3,"Out","NO"))</f>
        <v>NO</v>
      </c>
    </row>
    <row r="1875" spans="1:2" hidden="1" x14ac:dyDescent="0.3">
      <c r="A1875" t="s">
        <v>568</v>
      </c>
      <c r="B1875" t="str">
        <f>IF(VLOOKUP(A1875,antioxidants!B1861:E4996,4,FALSE)&gt;5.45,"Out",IF(VLOOKUP(A1875,antioxidants!B1861:E4996,4,FALSE)&lt;=-3,"Out","NO"))</f>
        <v>NO</v>
      </c>
    </row>
    <row r="1876" spans="1:2" hidden="1" x14ac:dyDescent="0.3">
      <c r="A1876" t="s">
        <v>950</v>
      </c>
      <c r="B1876" t="str">
        <f>IF(VLOOKUP(A1876,antioxidants!B1862:E4997,4,FALSE)&gt;5.45,"Out",IF(VLOOKUP(A1876,antioxidants!B1862:E4997,4,FALSE)&lt;=-3,"Out","NO"))</f>
        <v>NO</v>
      </c>
    </row>
    <row r="1877" spans="1:2" hidden="1" x14ac:dyDescent="0.3">
      <c r="A1877" t="s">
        <v>952</v>
      </c>
      <c r="B1877" t="str">
        <f>IF(VLOOKUP(A1877,antioxidants!B1863:E4998,4,FALSE)&gt;5.45,"Out",IF(VLOOKUP(A1877,antioxidants!B1863:E4998,4,FALSE)&lt;=-3,"Out","NO"))</f>
        <v>NO</v>
      </c>
    </row>
    <row r="1878" spans="1:2" hidden="1" x14ac:dyDescent="0.3">
      <c r="A1878" t="s">
        <v>952</v>
      </c>
      <c r="B1878" t="str">
        <f>IF(VLOOKUP(A1878,antioxidants!B1864:E4999,4,FALSE)&gt;5.45,"Out",IF(VLOOKUP(A1878,antioxidants!B1864:E4999,4,FALSE)&lt;=-3,"Out","NO"))</f>
        <v>NO</v>
      </c>
    </row>
    <row r="1879" spans="1:2" hidden="1" x14ac:dyDescent="0.3">
      <c r="A1879" t="s">
        <v>952</v>
      </c>
      <c r="B1879" t="str">
        <f>IF(VLOOKUP(A1879,antioxidants!B1865:E5000,4,FALSE)&gt;5.45,"Out",IF(VLOOKUP(A1879,antioxidants!B1865:E5000,4,FALSE)&lt;=-3,"Out","NO"))</f>
        <v>NO</v>
      </c>
    </row>
    <row r="1880" spans="1:2" hidden="1" x14ac:dyDescent="0.3">
      <c r="A1880" t="s">
        <v>952</v>
      </c>
      <c r="B1880" t="str">
        <f>IF(VLOOKUP(A1880,antioxidants!B1866:E5001,4,FALSE)&gt;5.45,"Out",IF(VLOOKUP(A1880,antioxidants!B1866:E5001,4,FALSE)&lt;=-3,"Out","NO"))</f>
        <v>NO</v>
      </c>
    </row>
    <row r="1881" spans="1:2" hidden="1" x14ac:dyDescent="0.3">
      <c r="A1881" t="s">
        <v>952</v>
      </c>
      <c r="B1881" t="str">
        <f>IF(VLOOKUP(A1881,antioxidants!B1867:E5002,4,FALSE)&gt;5.45,"Out",IF(VLOOKUP(A1881,antioxidants!B1867:E5002,4,FALSE)&lt;=-3,"Out","NO"))</f>
        <v>NO</v>
      </c>
    </row>
    <row r="1882" spans="1:2" hidden="1" x14ac:dyDescent="0.3">
      <c r="A1882" t="s">
        <v>957</v>
      </c>
      <c r="B1882" t="str">
        <f>IF(VLOOKUP(A1882,antioxidants!B1868:E5003,4,FALSE)&gt;5.45,"Out",IF(VLOOKUP(A1882,antioxidants!B1868:E5003,4,FALSE)&lt;=-3,"Out","NO"))</f>
        <v>NO</v>
      </c>
    </row>
    <row r="1883" spans="1:2" hidden="1" x14ac:dyDescent="0.3">
      <c r="A1883" t="s">
        <v>958</v>
      </c>
      <c r="B1883" t="str">
        <f>IF(VLOOKUP(A1883,antioxidants!B1869:E5004,4,FALSE)&gt;5.45,"Out",IF(VLOOKUP(A1883,antioxidants!B1869:E5004,4,FALSE)&lt;=-3,"Out","NO"))</f>
        <v>NO</v>
      </c>
    </row>
    <row r="1884" spans="1:2" hidden="1" x14ac:dyDescent="0.3">
      <c r="A1884" t="s">
        <v>959</v>
      </c>
      <c r="B1884" t="str">
        <f>IF(VLOOKUP(A1884,antioxidants!B1870:E5005,4,FALSE)&gt;5.45,"Out",IF(VLOOKUP(A1884,antioxidants!B1870:E5005,4,FALSE)&lt;=-3,"Out","NO"))</f>
        <v>NO</v>
      </c>
    </row>
    <row r="1885" spans="1:2" hidden="1" x14ac:dyDescent="0.3">
      <c r="A1885" t="s">
        <v>961</v>
      </c>
      <c r="B1885" t="str">
        <f>IF(VLOOKUP(A1885,antioxidants!B1871:E5006,4,FALSE)&gt;5.45,"Out",IF(VLOOKUP(A1885,antioxidants!B1871:E5006,4,FALSE)&lt;=-3,"Out","NO"))</f>
        <v>NO</v>
      </c>
    </row>
    <row r="1886" spans="1:2" hidden="1" x14ac:dyDescent="0.3">
      <c r="A1886" t="s">
        <v>962</v>
      </c>
      <c r="B1886" t="str">
        <f>IF(VLOOKUP(A1886,antioxidants!B1872:E5007,4,FALSE)&gt;5.45,"Out",IF(VLOOKUP(A1886,antioxidants!B1872:E5007,4,FALSE)&lt;=-3,"Out","NO"))</f>
        <v>NO</v>
      </c>
    </row>
    <row r="1887" spans="1:2" hidden="1" x14ac:dyDescent="0.3">
      <c r="A1887" t="s">
        <v>1184</v>
      </c>
      <c r="B1887" t="str">
        <f>IF(VLOOKUP(A1887,antioxidants!B1873:E5008,4,FALSE)&gt;5.45,"Out",IF(VLOOKUP(A1887,antioxidants!B1873:E5008,4,FALSE)&lt;=-3,"Out","NO"))</f>
        <v>NO</v>
      </c>
    </row>
    <row r="1888" spans="1:2" hidden="1" x14ac:dyDescent="0.3">
      <c r="A1888" t="s">
        <v>1186</v>
      </c>
      <c r="B1888" t="str">
        <f>IF(VLOOKUP(A1888,antioxidants!B1874:E5009,4,FALSE)&gt;5.45,"Out",IF(VLOOKUP(A1888,antioxidants!B1874:E5009,4,FALSE)&lt;=-3,"Out","NO"))</f>
        <v>NO</v>
      </c>
    </row>
    <row r="1889" spans="1:3" hidden="1" x14ac:dyDescent="0.3">
      <c r="A1889" t="s">
        <v>1188</v>
      </c>
      <c r="B1889" t="str">
        <f>IF(VLOOKUP(A1889,antioxidants!B1875:E5010,4,FALSE)&gt;5.45,"Out",IF(VLOOKUP(A1889,antioxidants!B1875:E5010,4,FALSE)&lt;=-3,"Out","NO"))</f>
        <v>NO</v>
      </c>
    </row>
    <row r="1890" spans="1:3" hidden="1" x14ac:dyDescent="0.3">
      <c r="A1890" t="s">
        <v>1188</v>
      </c>
      <c r="B1890" t="str">
        <f>IF(VLOOKUP(A1890,antioxidants!B1876:E5011,4,FALSE)&gt;5.45,"Out",IF(VLOOKUP(A1890,antioxidants!B1876:E5011,4,FALSE)&lt;=-3,"Out","NO"))</f>
        <v>NO</v>
      </c>
    </row>
    <row r="1891" spans="1:3" hidden="1" x14ac:dyDescent="0.3">
      <c r="A1891" t="s">
        <v>1190</v>
      </c>
      <c r="B1891" t="str">
        <f>IF(VLOOKUP(A1891,antioxidants!B1877:E5012,4,FALSE)&gt;5.45,"Out",IF(VLOOKUP(A1891,antioxidants!B1877:E5012,4,FALSE)&lt;=-3,"Out","NO"))</f>
        <v>NO</v>
      </c>
    </row>
    <row r="1892" spans="1:3" hidden="1" x14ac:dyDescent="0.3">
      <c r="A1892" t="s">
        <v>1192</v>
      </c>
      <c r="B1892" t="str">
        <f>IF(VLOOKUP(A1892,antioxidants!B1878:E5013,4,FALSE)&gt;5.45,"Out",IF(VLOOKUP(A1892,antioxidants!B1878:E5013,4,FALSE)&lt;=-3,"Out","NO"))</f>
        <v>NO</v>
      </c>
    </row>
    <row r="1893" spans="1:3" hidden="1" x14ac:dyDescent="0.3">
      <c r="A1893" t="s">
        <v>1194</v>
      </c>
      <c r="B1893" t="str">
        <f>IF(VLOOKUP(A1893,antioxidants!B1879:E5014,4,FALSE)&gt;5.45,"Out",IF(VLOOKUP(A1893,antioxidants!B1879:E5014,4,FALSE)&lt;=-3,"Out","NO"))</f>
        <v>NO</v>
      </c>
    </row>
    <row r="1894" spans="1:3" hidden="1" x14ac:dyDescent="0.3">
      <c r="A1894" t="s">
        <v>1195</v>
      </c>
      <c r="B1894" t="str">
        <f>IF(VLOOKUP(A1894,antioxidants!B1880:E5015,4,FALSE)&gt;5.45,"Out",IF(VLOOKUP(A1894,antioxidants!B1880:E5015,4,FALSE)&lt;=-3,"Out","NO"))</f>
        <v>NO</v>
      </c>
    </row>
    <row r="1895" spans="1:3" hidden="1" x14ac:dyDescent="0.3">
      <c r="A1895" t="s">
        <v>1195</v>
      </c>
      <c r="B1895" t="str">
        <f>IF(VLOOKUP(A1895,antioxidants!B1881:E5016,4,FALSE)&gt;5.45,"Out",IF(VLOOKUP(A1895,antioxidants!B1881:E5016,4,FALSE)&lt;=-3,"Out","NO"))</f>
        <v>NO</v>
      </c>
    </row>
    <row r="1896" spans="1:3" x14ac:dyDescent="0.3">
      <c r="A1896" s="4" t="s">
        <v>3162</v>
      </c>
      <c r="B1896" s="4" t="str">
        <f>IF(VLOOKUP(A1896,antioxidants!B1882:E5017,4,FALSE)&gt;5.45,"Out",IF(VLOOKUP(A1896,antioxidants!B1882:E5017,4,FALSE)&lt;=-3,"Out","NO"))</f>
        <v>Out</v>
      </c>
      <c r="C1896" s="4">
        <f>IF(B1896="No","""",(VLOOKUP(A:A,antioxidants!B1882:E5017,4,FALSE)))</f>
        <v>23.25</v>
      </c>
    </row>
    <row r="1897" spans="1:3" hidden="1" x14ac:dyDescent="0.3">
      <c r="A1897" t="s">
        <v>3163</v>
      </c>
      <c r="B1897" t="str">
        <f>IF(VLOOKUP(A1897,antioxidants!B1883:E5018,4,FALSE)&gt;5.45,"Out",IF(VLOOKUP(A1897,antioxidants!B1883:E5018,4,FALSE)&lt;=-3,"Out","NO"))</f>
        <v>NO</v>
      </c>
    </row>
    <row r="1898" spans="1:3" x14ac:dyDescent="0.3">
      <c r="A1898" s="4" t="s">
        <v>3164</v>
      </c>
      <c r="B1898" s="4" t="str">
        <f>IF(VLOOKUP(A1898,antioxidants!B1884:E5019,4,FALSE)&gt;5.45,"Out",IF(VLOOKUP(A1898,antioxidants!B1884:E5019,4,FALSE)&lt;=-3,"Out","NO"))</f>
        <v>Out</v>
      </c>
      <c r="C1898" s="4">
        <f>IF(B1898="No","""",(VLOOKUP(A:A,antioxidants!B1884:E5019,4,FALSE)))</f>
        <v>56.69</v>
      </c>
    </row>
    <row r="1899" spans="1:3" x14ac:dyDescent="0.3">
      <c r="A1899" s="4" t="s">
        <v>3165</v>
      </c>
      <c r="B1899" s="4" t="str">
        <f>IF(VLOOKUP(A1899,antioxidants!B1885:E5020,4,FALSE)&gt;5.45,"Out",IF(VLOOKUP(A1899,antioxidants!B1885:E5020,4,FALSE)&lt;=-3,"Out","NO"))</f>
        <v>Out</v>
      </c>
      <c r="C1899" s="4">
        <f>IF(B1899="No","""",(VLOOKUP(A:A,antioxidants!B1885:E5020,4,FALSE)))</f>
        <v>32.479999999999997</v>
      </c>
    </row>
    <row r="1900" spans="1:3" hidden="1" x14ac:dyDescent="0.3">
      <c r="A1900" t="s">
        <v>2927</v>
      </c>
      <c r="B1900" t="str">
        <f>IF(VLOOKUP(A1900,antioxidants!B1886:E5021,4,FALSE)&gt;5.45,"Out",IF(VLOOKUP(A1900,antioxidants!B1886:E5021,4,FALSE)&lt;=-3,"Out","NO"))</f>
        <v>NO</v>
      </c>
    </row>
    <row r="1901" spans="1:3" hidden="1" x14ac:dyDescent="0.3">
      <c r="A1901" t="s">
        <v>2927</v>
      </c>
      <c r="B1901" t="str">
        <f>IF(VLOOKUP(A1901,antioxidants!B1887:E5022,4,FALSE)&gt;5.45,"Out",IF(VLOOKUP(A1901,antioxidants!B1887:E5022,4,FALSE)&lt;=-3,"Out","NO"))</f>
        <v>NO</v>
      </c>
    </row>
    <row r="1902" spans="1:3" hidden="1" x14ac:dyDescent="0.3">
      <c r="A1902" t="s">
        <v>2928</v>
      </c>
      <c r="B1902" t="str">
        <f>IF(VLOOKUP(A1902,antioxidants!B1888:E5023,4,FALSE)&gt;5.45,"Out",IF(VLOOKUP(A1902,antioxidants!B1888:E5023,4,FALSE)&lt;=-3,"Out","NO"))</f>
        <v>NO</v>
      </c>
    </row>
    <row r="1903" spans="1:3" hidden="1" x14ac:dyDescent="0.3">
      <c r="A1903" t="s">
        <v>2929</v>
      </c>
      <c r="B1903" t="str">
        <f>IF(VLOOKUP(A1903,antioxidants!B1889:E5024,4,FALSE)&gt;5.45,"Out",IF(VLOOKUP(A1903,antioxidants!B1889:E5024,4,FALSE)&lt;=-3,"Out","NO"))</f>
        <v>NO</v>
      </c>
    </row>
    <row r="1904" spans="1:3" hidden="1" x14ac:dyDescent="0.3">
      <c r="A1904" t="s">
        <v>2648</v>
      </c>
      <c r="B1904" t="str">
        <f>IF(VLOOKUP(A1904,antioxidants!B1890:E5025,4,FALSE)&gt;5.45,"Out",IF(VLOOKUP(A1904,antioxidants!B1890:E5025,4,FALSE)&lt;=-3,"Out","NO"))</f>
        <v>NO</v>
      </c>
    </row>
    <row r="1905" spans="1:3" hidden="1" x14ac:dyDescent="0.3">
      <c r="A1905" t="s">
        <v>2930</v>
      </c>
      <c r="B1905" t="str">
        <f>IF(VLOOKUP(A1905,antioxidants!B1891:E5026,4,FALSE)&gt;5.45,"Out",IF(VLOOKUP(A1905,antioxidants!B1891:E5026,4,FALSE)&lt;=-3,"Out","NO"))</f>
        <v>NO</v>
      </c>
    </row>
    <row r="1906" spans="1:3" hidden="1" x14ac:dyDescent="0.3">
      <c r="A1906" t="s">
        <v>2931</v>
      </c>
      <c r="B1906" t="str">
        <f>IF(VLOOKUP(A1906,antioxidants!B1892:E5027,4,FALSE)&gt;5.45,"Out",IF(VLOOKUP(A1906,antioxidants!B1892:E5027,4,FALSE)&lt;=-3,"Out","NO"))</f>
        <v>NO</v>
      </c>
    </row>
    <row r="1907" spans="1:3" hidden="1" x14ac:dyDescent="0.3">
      <c r="A1907" t="s">
        <v>2932</v>
      </c>
      <c r="B1907" t="str">
        <f>IF(VLOOKUP(A1907,antioxidants!B1893:E5028,4,FALSE)&gt;5.45,"Out",IF(VLOOKUP(A1907,antioxidants!B1893:E5028,4,FALSE)&lt;=-3,"Out","NO"))</f>
        <v>NO</v>
      </c>
    </row>
    <row r="1908" spans="1:3" hidden="1" x14ac:dyDescent="0.3">
      <c r="A1908" t="s">
        <v>2933</v>
      </c>
      <c r="B1908" t="str">
        <f>IF(VLOOKUP(A1908,antioxidants!B1894:E5029,4,FALSE)&gt;5.45,"Out",IF(VLOOKUP(A1908,antioxidants!B1894:E5029,4,FALSE)&lt;=-3,"Out","NO"))</f>
        <v>NO</v>
      </c>
    </row>
    <row r="1909" spans="1:3" hidden="1" x14ac:dyDescent="0.3">
      <c r="A1909" t="s">
        <v>2934</v>
      </c>
      <c r="B1909" t="str">
        <f>IF(VLOOKUP(A1909,antioxidants!B1895:E5030,4,FALSE)&gt;5.45,"Out",IF(VLOOKUP(A1909,antioxidants!B1895:E5030,4,FALSE)&lt;=-3,"Out","NO"))</f>
        <v>NO</v>
      </c>
    </row>
    <row r="1910" spans="1:3" hidden="1" x14ac:dyDescent="0.3">
      <c r="A1910" t="s">
        <v>2934</v>
      </c>
      <c r="B1910" t="str">
        <f>IF(VLOOKUP(A1910,antioxidants!B1896:E5031,4,FALSE)&gt;5.45,"Out",IF(VLOOKUP(A1910,antioxidants!B1896:E5031,4,FALSE)&lt;=-3,"Out","NO"))</f>
        <v>NO</v>
      </c>
    </row>
    <row r="1911" spans="1:3" hidden="1" x14ac:dyDescent="0.3">
      <c r="A1911" t="s">
        <v>2935</v>
      </c>
      <c r="B1911" t="str">
        <f>IF(VLOOKUP(A1911,antioxidants!B1897:E5032,4,FALSE)&gt;5.45,"Out",IF(VLOOKUP(A1911,antioxidants!B1897:E5032,4,FALSE)&lt;=-3,"Out","NO"))</f>
        <v>NO</v>
      </c>
    </row>
    <row r="1912" spans="1:3" hidden="1" x14ac:dyDescent="0.3">
      <c r="A1912" t="s">
        <v>1197</v>
      </c>
      <c r="B1912" t="str">
        <f>IF(VLOOKUP(A1912,antioxidants!B1898:E5033,4,FALSE)&gt;5.45,"Out",IF(VLOOKUP(A1912,antioxidants!B1898:E5033,4,FALSE)&lt;=-3,"Out","NO"))</f>
        <v>NO</v>
      </c>
    </row>
    <row r="1913" spans="1:3" hidden="1" x14ac:dyDescent="0.3">
      <c r="A1913" t="s">
        <v>1197</v>
      </c>
      <c r="B1913" t="str">
        <f>IF(VLOOKUP(A1913,antioxidants!B1899:E5034,4,FALSE)&gt;5.45,"Out",IF(VLOOKUP(A1913,antioxidants!B1899:E5034,4,FALSE)&lt;=-3,"Out","NO"))</f>
        <v>NO</v>
      </c>
    </row>
    <row r="1914" spans="1:3" hidden="1" x14ac:dyDescent="0.3">
      <c r="A1914" t="s">
        <v>985</v>
      </c>
      <c r="B1914" t="str">
        <f>IF(VLOOKUP(A1914,antioxidants!B1900:E5035,4,FALSE)&gt;5.45,"Out",IF(VLOOKUP(A1914,antioxidants!B1900:E5035,4,FALSE)&lt;=-3,"Out","NO"))</f>
        <v>NO</v>
      </c>
    </row>
    <row r="1915" spans="1:3" hidden="1" x14ac:dyDescent="0.3">
      <c r="A1915" t="s">
        <v>986</v>
      </c>
      <c r="B1915" t="str">
        <f>IF(VLOOKUP(A1915,antioxidants!B1901:E5036,4,FALSE)&gt;5.45,"Out",IF(VLOOKUP(A1915,antioxidants!B1901:E5036,4,FALSE)&lt;=-3,"Out","NO"))</f>
        <v>NO</v>
      </c>
    </row>
    <row r="1916" spans="1:3" hidden="1" x14ac:dyDescent="0.3">
      <c r="A1916" t="s">
        <v>1199</v>
      </c>
      <c r="B1916" t="str">
        <f>IF(VLOOKUP(A1916,antioxidants!B1902:E5037,4,FALSE)&gt;5.45,"Out",IF(VLOOKUP(A1916,antioxidants!B1902:E5037,4,FALSE)&lt;=-3,"Out","NO"))</f>
        <v>NO</v>
      </c>
    </row>
    <row r="1917" spans="1:3" x14ac:dyDescent="0.3">
      <c r="A1917" s="4" t="s">
        <v>2649</v>
      </c>
      <c r="B1917" s="4" t="str">
        <f>IF(VLOOKUP(A1917,antioxidants!B1903:E5038,4,FALSE)&gt;5.45,"Out",IF(VLOOKUP(A1917,antioxidants!B1903:E5038,4,FALSE)&lt;=-3,"Out","NO"))</f>
        <v>Out</v>
      </c>
      <c r="C1917" s="4">
        <f>IF(B1917="No","""",(VLOOKUP(A:A,antioxidants!B1903:E5038,4,FALSE)))</f>
        <v>73.77</v>
      </c>
    </row>
    <row r="1918" spans="1:3" x14ac:dyDescent="0.3">
      <c r="A1918" s="4" t="s">
        <v>2650</v>
      </c>
      <c r="B1918" s="4" t="str">
        <f>IF(VLOOKUP(A1918,antioxidants!B1904:E5039,4,FALSE)&gt;5.45,"Out",IF(VLOOKUP(A1918,antioxidants!B1904:E5039,4,FALSE)&lt;=-3,"Out","NO"))</f>
        <v>Out</v>
      </c>
      <c r="C1918" s="4">
        <f>IF(B1918="No","""",(VLOOKUP(A:A,antioxidants!B1904:E5039,4,FALSE)))</f>
        <v>40.299999999999997</v>
      </c>
    </row>
    <row r="1919" spans="1:3" x14ac:dyDescent="0.3">
      <c r="A1919" s="4" t="s">
        <v>2650</v>
      </c>
      <c r="B1919" s="4" t="str">
        <f>IF(VLOOKUP(A1919,antioxidants!B1905:E5040,4,FALSE)&gt;5.45,"Out",IF(VLOOKUP(A1919,antioxidants!B1905:E5040,4,FALSE)&lt;=-3,"Out","NO"))</f>
        <v>Out</v>
      </c>
      <c r="C1919" s="4">
        <f>IF(B1919="No","""",(VLOOKUP(A:A,antioxidants!B1905:E5040,4,FALSE)))</f>
        <v>45.58</v>
      </c>
    </row>
    <row r="1920" spans="1:3" x14ac:dyDescent="0.3">
      <c r="A1920" s="4" t="s">
        <v>2650</v>
      </c>
      <c r="B1920" s="4" t="str">
        <f>IF(VLOOKUP(A1920,antioxidants!B1906:E5041,4,FALSE)&gt;5.45,"Out",IF(VLOOKUP(A1920,antioxidants!B1906:E5041,4,FALSE)&lt;=-3,"Out","NO"))</f>
        <v>Out</v>
      </c>
      <c r="C1920" s="4">
        <f>IF(B1920="No","""",(VLOOKUP(A:A,antioxidants!B1906:E5041,4,FALSE)))</f>
        <v>89.51</v>
      </c>
    </row>
    <row r="1921" spans="1:3" x14ac:dyDescent="0.3">
      <c r="A1921" s="4" t="s">
        <v>2650</v>
      </c>
      <c r="B1921" s="4" t="str">
        <f>IF(VLOOKUP(A1921,antioxidants!B1907:E5042,4,FALSE)&gt;5.45,"Out",IF(VLOOKUP(A1921,antioxidants!B1907:E5042,4,FALSE)&lt;=-3,"Out","NO"))</f>
        <v>Out</v>
      </c>
      <c r="C1921" s="4">
        <f>IF(B1921="No","""",(VLOOKUP(A:A,antioxidants!B1907:E5042,4,FALSE)))</f>
        <v>47.64</v>
      </c>
    </row>
    <row r="1922" spans="1:3" x14ac:dyDescent="0.3">
      <c r="A1922" s="4" t="s">
        <v>2650</v>
      </c>
      <c r="B1922" s="4" t="str">
        <f>IF(VLOOKUP(A1922,antioxidants!B1908:E5043,4,FALSE)&gt;5.45,"Out",IF(VLOOKUP(A1922,antioxidants!B1908:E5043,4,FALSE)&lt;=-3,"Out","NO"))</f>
        <v>Out</v>
      </c>
      <c r="C1922" s="4">
        <f>IF(B1922="No","""",(VLOOKUP(A:A,antioxidants!B1908:E5043,4,FALSE)))</f>
        <v>96.64</v>
      </c>
    </row>
    <row r="1923" spans="1:3" x14ac:dyDescent="0.3">
      <c r="A1923" s="4" t="s">
        <v>2650</v>
      </c>
      <c r="B1923" s="4" t="str">
        <f>IF(VLOOKUP(A1923,antioxidants!B1909:E5044,4,FALSE)&gt;5.45,"Out",IF(VLOOKUP(A1923,antioxidants!B1909:E5044,4,FALSE)&lt;=-3,"Out","NO"))</f>
        <v>Out</v>
      </c>
      <c r="C1923" s="4">
        <f>IF(B1923="No","""",(VLOOKUP(A:A,antioxidants!B1909:E5044,4,FALSE)))</f>
        <v>48.02</v>
      </c>
    </row>
    <row r="1924" spans="1:3" x14ac:dyDescent="0.3">
      <c r="A1924" s="4" t="s">
        <v>2650</v>
      </c>
      <c r="B1924" s="4" t="str">
        <f>IF(VLOOKUP(A1924,antioxidants!B1910:E5045,4,FALSE)&gt;5.45,"Out",IF(VLOOKUP(A1924,antioxidants!B1910:E5045,4,FALSE)&lt;=-3,"Out","NO"))</f>
        <v>Out</v>
      </c>
      <c r="C1924" s="4">
        <f>IF(B1924="No","""",(VLOOKUP(A:A,antioxidants!B1910:E5045,4,FALSE)))</f>
        <v>44.99</v>
      </c>
    </row>
    <row r="1925" spans="1:3" x14ac:dyDescent="0.3">
      <c r="A1925" s="4" t="s">
        <v>2650</v>
      </c>
      <c r="B1925" s="4" t="str">
        <f>IF(VLOOKUP(A1925,antioxidants!B1911:E5046,4,FALSE)&gt;5.45,"Out",IF(VLOOKUP(A1925,antioxidants!B1911:E5046,4,FALSE)&lt;=-3,"Out","NO"))</f>
        <v>Out</v>
      </c>
      <c r="C1925" s="4">
        <f>IF(B1925="No","""",(VLOOKUP(A:A,antioxidants!B1911:E5046,4,FALSE)))</f>
        <v>21.42</v>
      </c>
    </row>
    <row r="1926" spans="1:3" x14ac:dyDescent="0.3">
      <c r="A1926" s="4" t="s">
        <v>2650</v>
      </c>
      <c r="B1926" s="4" t="str">
        <f>IF(VLOOKUP(A1926,antioxidants!B1912:E5047,4,FALSE)&gt;5.45,"Out",IF(VLOOKUP(A1926,antioxidants!B1912:E5047,4,FALSE)&lt;=-3,"Out","NO"))</f>
        <v>Out</v>
      </c>
      <c r="C1926" s="4">
        <f>IF(B1926="No","""",(VLOOKUP(A:A,antioxidants!B1912:E5047,4,FALSE)))</f>
        <v>82.61</v>
      </c>
    </row>
    <row r="1927" spans="1:3" hidden="1" x14ac:dyDescent="0.3">
      <c r="A1927" t="s">
        <v>2654</v>
      </c>
      <c r="B1927" t="str">
        <f>IF(VLOOKUP(A1927,antioxidants!B1913:E5048,4,FALSE)&gt;5.45,"Out",IF(VLOOKUP(A1927,antioxidants!B1913:E5048,4,FALSE)&lt;=-3,"Out","NO"))</f>
        <v>NO</v>
      </c>
    </row>
    <row r="1928" spans="1:3" hidden="1" x14ac:dyDescent="0.3">
      <c r="A1928" t="s">
        <v>2654</v>
      </c>
      <c r="B1928" t="str">
        <f>IF(VLOOKUP(A1928,antioxidants!B1914:E5049,4,FALSE)&gt;5.45,"Out",IF(VLOOKUP(A1928,antioxidants!B1914:E5049,4,FALSE)&lt;=-3,"Out","NO"))</f>
        <v>NO</v>
      </c>
    </row>
    <row r="1929" spans="1:3" hidden="1" x14ac:dyDescent="0.3">
      <c r="A1929" t="s">
        <v>569</v>
      </c>
      <c r="B1929" t="str">
        <f>IF(VLOOKUP(A1929,antioxidants!B1915:E5050,4,FALSE)&gt;5.45,"Out",IF(VLOOKUP(A1929,antioxidants!B1915:E5050,4,FALSE)&lt;=-3,"Out","NO"))</f>
        <v>NO</v>
      </c>
    </row>
    <row r="1930" spans="1:3" x14ac:dyDescent="0.3">
      <c r="A1930" s="4" t="s">
        <v>2656</v>
      </c>
      <c r="B1930" s="4" t="str">
        <f>IF(VLOOKUP(A1930,antioxidants!B1916:E5051,4,FALSE)&gt;5.45,"Out",IF(VLOOKUP(A1930,antioxidants!B1916:E5051,4,FALSE)&lt;=-3,"Out","NO"))</f>
        <v>Out</v>
      </c>
      <c r="C1930" s="4">
        <f>IF(B1930="No","""",(VLOOKUP(A:A,antioxidants!B1916:E5051,4,FALSE)))</f>
        <v>57.83</v>
      </c>
    </row>
    <row r="1931" spans="1:3" x14ac:dyDescent="0.3">
      <c r="A1931" s="4" t="s">
        <v>3166</v>
      </c>
      <c r="B1931" s="4" t="str">
        <f>IF(VLOOKUP(A1931,antioxidants!B1917:E5052,4,FALSE)&gt;5.45,"Out",IF(VLOOKUP(A1931,antioxidants!B1917:E5052,4,FALSE)&lt;=-3,"Out","NO"))</f>
        <v>Out</v>
      </c>
      <c r="C1931" s="4">
        <f>IF(B1931="No","""",(VLOOKUP(A:A,antioxidants!B1917:E5052,4,FALSE)))</f>
        <v>301.83</v>
      </c>
    </row>
    <row r="1932" spans="1:3" x14ac:dyDescent="0.3">
      <c r="A1932" s="4" t="s">
        <v>1551</v>
      </c>
      <c r="B1932" s="4" t="str">
        <f>IF(VLOOKUP(A1932,antioxidants!B1918:E5053,4,FALSE)&gt;5.45,"Out",IF(VLOOKUP(A1932,antioxidants!B1918:E5053,4,FALSE)&lt;=-3,"Out","NO"))</f>
        <v>Out</v>
      </c>
      <c r="C1932" s="4">
        <f>IF(B1932="No","""",(VLOOKUP(A:A,antioxidants!B1918:E5053,4,FALSE)))</f>
        <v>55.13</v>
      </c>
    </row>
    <row r="1933" spans="1:3" hidden="1" x14ac:dyDescent="0.3">
      <c r="A1933" t="s">
        <v>570</v>
      </c>
      <c r="B1933" t="str">
        <f>IF(VLOOKUP(A1933,antioxidants!B1919:E5054,4,FALSE)&gt;5.45,"Out",IF(VLOOKUP(A1933,antioxidants!B1919:E5054,4,FALSE)&lt;=-3,"Out","NO"))</f>
        <v>NO</v>
      </c>
    </row>
    <row r="1934" spans="1:3" hidden="1" x14ac:dyDescent="0.3">
      <c r="A1934" t="s">
        <v>866</v>
      </c>
      <c r="B1934" t="str">
        <f>IF(VLOOKUP(A1934,antioxidants!B1920:E5055,4,FALSE)&gt;5.45,"Out",IF(VLOOKUP(A1934,antioxidants!B1920:E5055,4,FALSE)&lt;=-3,"Out","NO"))</f>
        <v>NO</v>
      </c>
    </row>
    <row r="1935" spans="1:3" hidden="1" x14ac:dyDescent="0.3">
      <c r="A1935" t="s">
        <v>868</v>
      </c>
      <c r="B1935" t="str">
        <f>IF(VLOOKUP(A1935,antioxidants!B1921:E5056,4,FALSE)&gt;5.45,"Out",IF(VLOOKUP(A1935,antioxidants!B1921:E5056,4,FALSE)&lt;=-3,"Out","NO"))</f>
        <v>NO</v>
      </c>
    </row>
    <row r="1936" spans="1:3" hidden="1" x14ac:dyDescent="0.3">
      <c r="A1936" t="s">
        <v>868</v>
      </c>
      <c r="B1936" t="str">
        <f>IF(VLOOKUP(A1936,antioxidants!B1922:E5057,4,FALSE)&gt;5.45,"Out",IF(VLOOKUP(A1936,antioxidants!B1922:E5057,4,FALSE)&lt;=-3,"Out","NO"))</f>
        <v>NO</v>
      </c>
    </row>
    <row r="1937" spans="1:3" hidden="1" x14ac:dyDescent="0.3">
      <c r="A1937" t="s">
        <v>870</v>
      </c>
      <c r="B1937" t="str">
        <f>IF(VLOOKUP(A1937,antioxidants!B1923:E5058,4,FALSE)&gt;5.45,"Out",IF(VLOOKUP(A1937,antioxidants!B1923:E5058,4,FALSE)&lt;=-3,"Out","NO"))</f>
        <v>NO</v>
      </c>
    </row>
    <row r="1938" spans="1:3" hidden="1" x14ac:dyDescent="0.3">
      <c r="A1938" t="s">
        <v>870</v>
      </c>
      <c r="B1938" t="str">
        <f>IF(VLOOKUP(A1938,antioxidants!B1924:E5059,4,FALSE)&gt;5.45,"Out",IF(VLOOKUP(A1938,antioxidants!B1924:E5059,4,FALSE)&lt;=-3,"Out","NO"))</f>
        <v>NO</v>
      </c>
    </row>
    <row r="1939" spans="1:3" hidden="1" x14ac:dyDescent="0.3">
      <c r="A1939" t="s">
        <v>871</v>
      </c>
      <c r="B1939" t="str">
        <f>IF(VLOOKUP(A1939,antioxidants!B1925:E5060,4,FALSE)&gt;5.45,"Out",IF(VLOOKUP(A1939,antioxidants!B1925:E5060,4,FALSE)&lt;=-3,"Out","NO"))</f>
        <v>NO</v>
      </c>
    </row>
    <row r="1940" spans="1:3" hidden="1" x14ac:dyDescent="0.3">
      <c r="A1940" t="s">
        <v>871</v>
      </c>
      <c r="B1940" t="str">
        <f>IF(VLOOKUP(A1940,antioxidants!B1926:E5061,4,FALSE)&gt;5.45,"Out",IF(VLOOKUP(A1940,antioxidants!B1926:E5061,4,FALSE)&lt;=-3,"Out","NO"))</f>
        <v>NO</v>
      </c>
    </row>
    <row r="1941" spans="1:3" hidden="1" x14ac:dyDescent="0.3">
      <c r="A1941" t="s">
        <v>1200</v>
      </c>
      <c r="B1941" t="str">
        <f>IF(VLOOKUP(A1941,antioxidants!B1927:E5062,4,FALSE)&gt;5.45,"Out",IF(VLOOKUP(A1941,antioxidants!B1927:E5062,4,FALSE)&lt;=-3,"Out","NO"))</f>
        <v>NO</v>
      </c>
    </row>
    <row r="1942" spans="1:3" hidden="1" x14ac:dyDescent="0.3">
      <c r="A1942" t="s">
        <v>1200</v>
      </c>
      <c r="B1942" t="str">
        <f>IF(VLOOKUP(A1942,antioxidants!B1928:E5063,4,FALSE)&gt;5.45,"Out",IF(VLOOKUP(A1942,antioxidants!B1928:E5063,4,FALSE)&lt;=-3,"Out","NO"))</f>
        <v>NO</v>
      </c>
    </row>
    <row r="1943" spans="1:3" hidden="1" x14ac:dyDescent="0.3">
      <c r="A1943" t="s">
        <v>1201</v>
      </c>
      <c r="B1943" t="str">
        <f>IF(VLOOKUP(A1943,antioxidants!B1929:E5064,4,FALSE)&gt;5.45,"Out",IF(VLOOKUP(A1943,antioxidants!B1929:E5064,4,FALSE)&lt;=-3,"Out","NO"))</f>
        <v>NO</v>
      </c>
    </row>
    <row r="1944" spans="1:3" x14ac:dyDescent="0.3">
      <c r="A1944" s="4" t="s">
        <v>2657</v>
      </c>
      <c r="B1944" s="4" t="str">
        <f>IF(VLOOKUP(A1944,antioxidants!B1930:E5065,4,FALSE)&gt;5.45,"Out",IF(VLOOKUP(A1944,antioxidants!B1930:E5065,4,FALSE)&lt;=-3,"Out","NO"))</f>
        <v>Out</v>
      </c>
      <c r="C1944" s="4">
        <f>IF(B1944="No","""",(VLOOKUP(A:A,antioxidants!B1930:E5065,4,FALSE)))</f>
        <v>6.78</v>
      </c>
    </row>
    <row r="1945" spans="1:3" x14ac:dyDescent="0.3">
      <c r="A1945" s="4" t="s">
        <v>2657</v>
      </c>
      <c r="B1945" s="4" t="str">
        <f>IF(VLOOKUP(A1945,antioxidants!B1931:E5066,4,FALSE)&gt;5.45,"Out",IF(VLOOKUP(A1945,antioxidants!B1931:E5066,4,FALSE)&lt;=-3,"Out","NO"))</f>
        <v>Out</v>
      </c>
      <c r="C1945" s="4">
        <f>IF(B1945="No","""",(VLOOKUP(A:A,antioxidants!B1931:E5066,4,FALSE)))</f>
        <v>8.6</v>
      </c>
    </row>
    <row r="1946" spans="1:3" x14ac:dyDescent="0.3">
      <c r="A1946" s="4" t="s">
        <v>2657</v>
      </c>
      <c r="B1946" s="4" t="str">
        <f>IF(VLOOKUP(A1946,antioxidants!B1932:E5067,4,FALSE)&gt;5.45,"Out",IF(VLOOKUP(A1946,antioxidants!B1932:E5067,4,FALSE)&lt;=-3,"Out","NO"))</f>
        <v>Out</v>
      </c>
      <c r="C1946" s="4">
        <f>IF(B1946="No","""",(VLOOKUP(A:A,antioxidants!B1932:E5067,4,FALSE)))</f>
        <v>5.93</v>
      </c>
    </row>
    <row r="1947" spans="1:3" x14ac:dyDescent="0.3">
      <c r="A1947" s="4" t="s">
        <v>2657</v>
      </c>
      <c r="B1947" s="4" t="str">
        <f>IF(VLOOKUP(A1947,antioxidants!B1933:E5068,4,FALSE)&gt;5.45,"Out",IF(VLOOKUP(A1947,antioxidants!B1933:E5068,4,FALSE)&lt;=-3,"Out","NO"))</f>
        <v>Out</v>
      </c>
      <c r="C1947" s="4">
        <f>IF(B1947="No","""",(VLOOKUP(A:A,antioxidants!B1933:E5068,4,FALSE)))</f>
        <v>7.44</v>
      </c>
    </row>
    <row r="1948" spans="1:3" x14ac:dyDescent="0.3">
      <c r="A1948" s="4" t="s">
        <v>2657</v>
      </c>
      <c r="B1948" s="4" t="str">
        <f>IF(VLOOKUP(A1948,antioxidants!B1934:E5069,4,FALSE)&gt;5.45,"Out",IF(VLOOKUP(A1948,antioxidants!B1934:E5069,4,FALSE)&lt;=-3,"Out","NO"))</f>
        <v>Out</v>
      </c>
      <c r="C1948" s="4">
        <f>IF(B1948="No","""",(VLOOKUP(A:A,antioxidants!B1934:E5069,4,FALSE)))</f>
        <v>8.08</v>
      </c>
    </row>
    <row r="1949" spans="1:3" x14ac:dyDescent="0.3">
      <c r="A1949" s="4" t="s">
        <v>2659</v>
      </c>
      <c r="B1949" s="4" t="str">
        <f>IF(VLOOKUP(A1949,antioxidants!B1935:E5070,4,FALSE)&gt;5.45,"Out",IF(VLOOKUP(A1949,antioxidants!B1935:E5070,4,FALSE)&lt;=-3,"Out","NO"))</f>
        <v>Out</v>
      </c>
      <c r="C1949" s="4">
        <f>IF(B1949="No","""",(VLOOKUP(A:A,antioxidants!B1935:E5070,4,FALSE)))</f>
        <v>5.59</v>
      </c>
    </row>
    <row r="1950" spans="1:3" x14ac:dyDescent="0.3">
      <c r="A1950" s="4" t="s">
        <v>2660</v>
      </c>
      <c r="B1950" s="4" t="str">
        <f>IF(VLOOKUP(A1950,antioxidants!B1936:E5071,4,FALSE)&gt;5.45,"Out",IF(VLOOKUP(A1950,antioxidants!B1936:E5071,4,FALSE)&lt;=-3,"Out","NO"))</f>
        <v>Out</v>
      </c>
      <c r="C1950" s="4">
        <f>IF(B1950="No","""",(VLOOKUP(A:A,antioxidants!B1936:E5071,4,FALSE)))</f>
        <v>5.75</v>
      </c>
    </row>
    <row r="1951" spans="1:3" hidden="1" x14ac:dyDescent="0.3">
      <c r="A1951" t="s">
        <v>2662</v>
      </c>
      <c r="B1951" t="str">
        <f>IF(VLOOKUP(A1951,antioxidants!B1937:E5072,4,FALSE)&gt;5.45,"Out",IF(VLOOKUP(A1951,antioxidants!B1937:E5072,4,FALSE)&lt;=-3,"Out","NO"))</f>
        <v>NO</v>
      </c>
    </row>
    <row r="1952" spans="1:3" hidden="1" x14ac:dyDescent="0.3">
      <c r="A1952" t="s">
        <v>2663</v>
      </c>
      <c r="B1952" t="str">
        <f>IF(VLOOKUP(A1952,antioxidants!B1938:E5073,4,FALSE)&gt;5.45,"Out",IF(VLOOKUP(A1952,antioxidants!B1938:E5073,4,FALSE)&lt;=-3,"Out","NO"))</f>
        <v>NO</v>
      </c>
    </row>
    <row r="1953" spans="1:3" hidden="1" x14ac:dyDescent="0.3">
      <c r="A1953" t="s">
        <v>2663</v>
      </c>
      <c r="B1953" t="str">
        <f>IF(VLOOKUP(A1953,antioxidants!B1939:E5074,4,FALSE)&gt;5.45,"Out",IF(VLOOKUP(A1953,antioxidants!B1939:E5074,4,FALSE)&lt;=-3,"Out","NO"))</f>
        <v>NO</v>
      </c>
    </row>
    <row r="1954" spans="1:3" hidden="1" x14ac:dyDescent="0.3">
      <c r="A1954" t="s">
        <v>2663</v>
      </c>
      <c r="B1954" t="str">
        <f>IF(VLOOKUP(A1954,antioxidants!B1940:E5075,4,FALSE)&gt;5.45,"Out",IF(VLOOKUP(A1954,antioxidants!B1940:E5075,4,FALSE)&lt;=-3,"Out","NO"))</f>
        <v>NO</v>
      </c>
    </row>
    <row r="1955" spans="1:3" hidden="1" x14ac:dyDescent="0.3">
      <c r="A1955" t="s">
        <v>2663</v>
      </c>
      <c r="B1955" t="str">
        <f>IF(VLOOKUP(A1955,antioxidants!B1941:E5076,4,FALSE)&gt;5.45,"Out",IF(VLOOKUP(A1955,antioxidants!B1941:E5076,4,FALSE)&lt;=-3,"Out","NO"))</f>
        <v>NO</v>
      </c>
    </row>
    <row r="1956" spans="1:3" hidden="1" x14ac:dyDescent="0.3">
      <c r="A1956" t="s">
        <v>2665</v>
      </c>
      <c r="B1956" t="str">
        <f>IF(VLOOKUP(A1956,antioxidants!B1942:E5077,4,FALSE)&gt;5.45,"Out",IF(VLOOKUP(A1956,antioxidants!B1942:E5077,4,FALSE)&lt;=-3,"Out","NO"))</f>
        <v>NO</v>
      </c>
    </row>
    <row r="1957" spans="1:3" hidden="1" x14ac:dyDescent="0.3">
      <c r="A1957" t="s">
        <v>2666</v>
      </c>
      <c r="B1957" t="str">
        <f>IF(VLOOKUP(A1957,antioxidants!B1943:E5078,4,FALSE)&gt;5.45,"Out",IF(VLOOKUP(A1957,antioxidants!B1943:E5078,4,FALSE)&lt;=-3,"Out","NO"))</f>
        <v>NO</v>
      </c>
    </row>
    <row r="1958" spans="1:3" x14ac:dyDescent="0.3">
      <c r="A1958" s="4" t="s">
        <v>2666</v>
      </c>
      <c r="B1958" s="4" t="str">
        <f>IF(VLOOKUP(A1958,antioxidants!B1944:E5079,4,FALSE)&gt;5.45,"Out",IF(VLOOKUP(A1958,antioxidants!B1944:E5079,4,FALSE)&lt;=-3,"Out","NO"))</f>
        <v>Out</v>
      </c>
      <c r="C1958" s="4">
        <f>IF(B1958="No","""",(VLOOKUP(A:A,antioxidants!B1944:E5079,4,FALSE)))</f>
        <v>7.43</v>
      </c>
    </row>
    <row r="1959" spans="1:3" x14ac:dyDescent="0.3">
      <c r="A1959" s="4" t="s">
        <v>2666</v>
      </c>
      <c r="B1959" s="4" t="str">
        <f>IF(VLOOKUP(A1959,antioxidants!B1945:E5080,4,FALSE)&gt;5.45,"Out",IF(VLOOKUP(A1959,antioxidants!B1945:E5080,4,FALSE)&lt;=-3,"Out","NO"))</f>
        <v>Out</v>
      </c>
      <c r="C1959" s="4">
        <f>IF(B1959="No","""",(VLOOKUP(A:A,antioxidants!B1945:E5080,4,FALSE)))</f>
        <v>10.09</v>
      </c>
    </row>
    <row r="1960" spans="1:3" hidden="1" x14ac:dyDescent="0.3">
      <c r="A1960" t="s">
        <v>2666</v>
      </c>
      <c r="B1960" t="str">
        <f>IF(VLOOKUP(A1960,antioxidants!B1946:E5081,4,FALSE)&gt;5.45,"Out",IF(VLOOKUP(A1960,antioxidants!B1946:E5081,4,FALSE)&lt;=-3,"Out","NO"))</f>
        <v>NO</v>
      </c>
    </row>
    <row r="1961" spans="1:3" hidden="1" x14ac:dyDescent="0.3">
      <c r="A1961" t="s">
        <v>2666</v>
      </c>
      <c r="B1961" t="str">
        <f>IF(VLOOKUP(A1961,antioxidants!B1947:E5082,4,FALSE)&gt;5.45,"Out",IF(VLOOKUP(A1961,antioxidants!B1947:E5082,4,FALSE)&lt;=-3,"Out","NO"))</f>
        <v>NO</v>
      </c>
    </row>
    <row r="1962" spans="1:3" x14ac:dyDescent="0.3">
      <c r="A1962" s="4" t="s">
        <v>2666</v>
      </c>
      <c r="B1962" s="4" t="str">
        <f>IF(VLOOKUP(A1962,antioxidants!B1948:E5083,4,FALSE)&gt;5.45,"Out",IF(VLOOKUP(A1962,antioxidants!B1948:E5083,4,FALSE)&lt;=-3,"Out","NO"))</f>
        <v>Out</v>
      </c>
      <c r="C1962" s="4">
        <f>IF(B1962="No","""",(VLOOKUP(A:A,antioxidants!B1948:E5083,4,FALSE)))</f>
        <v>8.23</v>
      </c>
    </row>
    <row r="1963" spans="1:3" hidden="1" x14ac:dyDescent="0.3">
      <c r="A1963" t="s">
        <v>2936</v>
      </c>
      <c r="B1963" t="str">
        <f>IF(VLOOKUP(A1963,antioxidants!B1949:E5084,4,FALSE)&gt;5.45,"Out",IF(VLOOKUP(A1963,antioxidants!B1949:E5084,4,FALSE)&lt;=-3,"Out","NO"))</f>
        <v>NO</v>
      </c>
    </row>
    <row r="1964" spans="1:3" hidden="1" x14ac:dyDescent="0.3">
      <c r="A1964" t="s">
        <v>2936</v>
      </c>
      <c r="B1964" t="str">
        <f>IF(VLOOKUP(A1964,antioxidants!B1950:E5085,4,FALSE)&gt;5.45,"Out",IF(VLOOKUP(A1964,antioxidants!B1950:E5085,4,FALSE)&lt;=-3,"Out","NO"))</f>
        <v>NO</v>
      </c>
    </row>
    <row r="1965" spans="1:3" hidden="1" x14ac:dyDescent="0.3">
      <c r="A1965" t="s">
        <v>2233</v>
      </c>
      <c r="B1965" t="str">
        <f>IF(VLOOKUP(A1965,antioxidants!B1951:E5086,4,FALSE)&gt;5.45,"Out",IF(VLOOKUP(A1965,antioxidants!B1951:E5086,4,FALSE)&lt;=-3,"Out","NO"))</f>
        <v>NO</v>
      </c>
    </row>
    <row r="1966" spans="1:3" hidden="1" x14ac:dyDescent="0.3">
      <c r="A1966" t="s">
        <v>1202</v>
      </c>
      <c r="B1966" t="str">
        <f>IF(VLOOKUP(A1966,antioxidants!B1952:E5087,4,FALSE)&gt;5.45,"Out",IF(VLOOKUP(A1966,antioxidants!B1952:E5087,4,FALSE)&lt;=-3,"Out","NO"))</f>
        <v>NO</v>
      </c>
    </row>
    <row r="1967" spans="1:3" hidden="1" x14ac:dyDescent="0.3">
      <c r="A1967" t="s">
        <v>1606</v>
      </c>
      <c r="B1967" t="str">
        <f>IF(VLOOKUP(A1967,antioxidants!B1953:E5088,4,FALSE)&gt;5.45,"Out",IF(VLOOKUP(A1967,antioxidants!B1953:E5088,4,FALSE)&lt;=-3,"Out","NO"))</f>
        <v>NO</v>
      </c>
    </row>
    <row r="1968" spans="1:3" hidden="1" x14ac:dyDescent="0.3">
      <c r="A1968" t="s">
        <v>1607</v>
      </c>
      <c r="B1968" t="str">
        <f>IF(VLOOKUP(A1968,antioxidants!B1954:E5089,4,FALSE)&gt;5.45,"Out",IF(VLOOKUP(A1968,antioxidants!B1954:E5089,4,FALSE)&lt;=-3,"Out","NO"))</f>
        <v>NO</v>
      </c>
    </row>
    <row r="1969" spans="1:2" hidden="1" x14ac:dyDescent="0.3">
      <c r="A1969" t="s">
        <v>2235</v>
      </c>
      <c r="B1969" t="str">
        <f>IF(VLOOKUP(A1969,antioxidants!B1955:E5090,4,FALSE)&gt;5.45,"Out",IF(VLOOKUP(A1969,antioxidants!B1955:E5090,4,FALSE)&lt;=-3,"Out","NO"))</f>
        <v>NO</v>
      </c>
    </row>
    <row r="1970" spans="1:2" hidden="1" x14ac:dyDescent="0.3">
      <c r="A1970" t="s">
        <v>2235</v>
      </c>
      <c r="B1970" t="str">
        <f>IF(VLOOKUP(A1970,antioxidants!B1956:E5091,4,FALSE)&gt;5.45,"Out",IF(VLOOKUP(A1970,antioxidants!B1956:E5091,4,FALSE)&lt;=-3,"Out","NO"))</f>
        <v>NO</v>
      </c>
    </row>
    <row r="1971" spans="1:2" hidden="1" x14ac:dyDescent="0.3">
      <c r="A1971" t="s">
        <v>2235</v>
      </c>
      <c r="B1971" t="str">
        <f>IF(VLOOKUP(A1971,antioxidants!B1957:E5092,4,FALSE)&gt;5.45,"Out",IF(VLOOKUP(A1971,antioxidants!B1957:E5092,4,FALSE)&lt;=-3,"Out","NO"))</f>
        <v>NO</v>
      </c>
    </row>
    <row r="1972" spans="1:2" hidden="1" x14ac:dyDescent="0.3">
      <c r="A1972" t="s">
        <v>1203</v>
      </c>
      <c r="B1972" t="str">
        <f>IF(VLOOKUP(A1972,antioxidants!B1958:E5093,4,FALSE)&gt;5.45,"Out",IF(VLOOKUP(A1972,antioxidants!B1958:E5093,4,FALSE)&lt;=-3,"Out","NO"))</f>
        <v>NO</v>
      </c>
    </row>
    <row r="1973" spans="1:2" hidden="1" x14ac:dyDescent="0.3">
      <c r="A1973" t="s">
        <v>1203</v>
      </c>
      <c r="B1973" t="str">
        <f>IF(VLOOKUP(A1973,antioxidants!B1959:E5094,4,FALSE)&gt;5.45,"Out",IF(VLOOKUP(A1973,antioxidants!B1959:E5094,4,FALSE)&lt;=-3,"Out","NO"))</f>
        <v>NO</v>
      </c>
    </row>
    <row r="1974" spans="1:2" hidden="1" x14ac:dyDescent="0.3">
      <c r="A1974" t="s">
        <v>1203</v>
      </c>
      <c r="B1974" t="str">
        <f>IF(VLOOKUP(A1974,antioxidants!B1960:E5095,4,FALSE)&gt;5.45,"Out",IF(VLOOKUP(A1974,antioxidants!B1960:E5095,4,FALSE)&lt;=-3,"Out","NO"))</f>
        <v>NO</v>
      </c>
    </row>
    <row r="1975" spans="1:2" hidden="1" x14ac:dyDescent="0.3">
      <c r="A1975" t="s">
        <v>1203</v>
      </c>
      <c r="B1975" t="str">
        <f>IF(VLOOKUP(A1975,antioxidants!B1961:E5096,4,FALSE)&gt;5.45,"Out",IF(VLOOKUP(A1975,antioxidants!B1961:E5096,4,FALSE)&lt;=-3,"Out","NO"))</f>
        <v>NO</v>
      </c>
    </row>
    <row r="1976" spans="1:2" hidden="1" x14ac:dyDescent="0.3">
      <c r="A1976" t="s">
        <v>1203</v>
      </c>
      <c r="B1976" t="str">
        <f>IF(VLOOKUP(A1976,antioxidants!B1962:E5097,4,FALSE)&gt;5.45,"Out",IF(VLOOKUP(A1976,antioxidants!B1962:E5097,4,FALSE)&lt;=-3,"Out","NO"))</f>
        <v>NO</v>
      </c>
    </row>
    <row r="1977" spans="1:2" hidden="1" x14ac:dyDescent="0.3">
      <c r="A1977" t="s">
        <v>1204</v>
      </c>
      <c r="B1977" t="str">
        <f>IF(VLOOKUP(A1977,antioxidants!B1963:E5098,4,FALSE)&gt;5.45,"Out",IF(VLOOKUP(A1977,antioxidants!B1963:E5098,4,FALSE)&lt;=-3,"Out","NO"))</f>
        <v>NO</v>
      </c>
    </row>
    <row r="1978" spans="1:2" hidden="1" x14ac:dyDescent="0.3">
      <c r="A1978" t="s">
        <v>1204</v>
      </c>
      <c r="B1978" t="str">
        <f>IF(VLOOKUP(A1978,antioxidants!B1964:E5099,4,FALSE)&gt;5.45,"Out",IF(VLOOKUP(A1978,antioxidants!B1964:E5099,4,FALSE)&lt;=-3,"Out","NO"))</f>
        <v>NO</v>
      </c>
    </row>
    <row r="1979" spans="1:2" hidden="1" x14ac:dyDescent="0.3">
      <c r="A1979" t="s">
        <v>1206</v>
      </c>
      <c r="B1979" t="str">
        <f>IF(VLOOKUP(A1979,antioxidants!B1965:E5100,4,FALSE)&gt;5.45,"Out",IF(VLOOKUP(A1979,antioxidants!B1965:E5100,4,FALSE)&lt;=-3,"Out","NO"))</f>
        <v>NO</v>
      </c>
    </row>
    <row r="1980" spans="1:2" hidden="1" x14ac:dyDescent="0.3">
      <c r="A1980" t="s">
        <v>1206</v>
      </c>
      <c r="B1980" t="str">
        <f>IF(VLOOKUP(A1980,antioxidants!B1966:E5101,4,FALSE)&gt;5.45,"Out",IF(VLOOKUP(A1980,antioxidants!B1966:E5101,4,FALSE)&lt;=-3,"Out","NO"))</f>
        <v>NO</v>
      </c>
    </row>
    <row r="1981" spans="1:2" hidden="1" x14ac:dyDescent="0.3">
      <c r="A1981" t="s">
        <v>1206</v>
      </c>
      <c r="B1981" t="str">
        <f>IF(VLOOKUP(A1981,antioxidants!B1967:E5102,4,FALSE)&gt;5.45,"Out",IF(VLOOKUP(A1981,antioxidants!B1967:E5102,4,FALSE)&lt;=-3,"Out","NO"))</f>
        <v>NO</v>
      </c>
    </row>
    <row r="1982" spans="1:2" hidden="1" x14ac:dyDescent="0.3">
      <c r="A1982" t="s">
        <v>1207</v>
      </c>
      <c r="B1982" t="str">
        <f>IF(VLOOKUP(A1982,antioxidants!B1968:E5103,4,FALSE)&gt;5.45,"Out",IF(VLOOKUP(A1982,antioxidants!B1968:E5103,4,FALSE)&lt;=-3,"Out","NO"))</f>
        <v>NO</v>
      </c>
    </row>
    <row r="1983" spans="1:2" hidden="1" x14ac:dyDescent="0.3">
      <c r="A1983" t="s">
        <v>1207</v>
      </c>
      <c r="B1983" t="str">
        <f>IF(VLOOKUP(A1983,antioxidants!B1969:E5104,4,FALSE)&gt;5.45,"Out",IF(VLOOKUP(A1983,antioxidants!B1969:E5104,4,FALSE)&lt;=-3,"Out","NO"))</f>
        <v>NO</v>
      </c>
    </row>
    <row r="1984" spans="1:2" hidden="1" x14ac:dyDescent="0.3">
      <c r="A1984" t="s">
        <v>1208</v>
      </c>
      <c r="B1984" t="str">
        <f>IF(VLOOKUP(A1984,antioxidants!B1970:E5105,4,FALSE)&gt;5.45,"Out",IF(VLOOKUP(A1984,antioxidants!B1970:E5105,4,FALSE)&lt;=-3,"Out","NO"))</f>
        <v>NO</v>
      </c>
    </row>
    <row r="1985" spans="1:2" hidden="1" x14ac:dyDescent="0.3">
      <c r="A1985" t="s">
        <v>1209</v>
      </c>
      <c r="B1985" t="str">
        <f>IF(VLOOKUP(A1985,antioxidants!B1971:E5106,4,FALSE)&gt;5.45,"Out",IF(VLOOKUP(A1985,antioxidants!B1971:E5106,4,FALSE)&lt;=-3,"Out","NO"))</f>
        <v>NO</v>
      </c>
    </row>
    <row r="1986" spans="1:2" hidden="1" x14ac:dyDescent="0.3">
      <c r="A1986" t="s">
        <v>2011</v>
      </c>
      <c r="B1986" t="str">
        <f>IF(VLOOKUP(A1986,antioxidants!B1972:E5107,4,FALSE)&gt;5.45,"Out",IF(VLOOKUP(A1986,antioxidants!B1972:E5107,4,FALSE)&lt;=-3,"Out","NO"))</f>
        <v>NO</v>
      </c>
    </row>
    <row r="1987" spans="1:2" hidden="1" x14ac:dyDescent="0.3">
      <c r="A1987" t="s">
        <v>2013</v>
      </c>
      <c r="B1987" t="str">
        <f>IF(VLOOKUP(A1987,antioxidants!B1973:E5108,4,FALSE)&gt;5.45,"Out",IF(VLOOKUP(A1987,antioxidants!B1973:E5108,4,FALSE)&lt;=-3,"Out","NO"))</f>
        <v>NO</v>
      </c>
    </row>
    <row r="1988" spans="1:2" hidden="1" x14ac:dyDescent="0.3">
      <c r="A1988" t="s">
        <v>2013</v>
      </c>
      <c r="B1988" t="str">
        <f>IF(VLOOKUP(A1988,antioxidants!B1974:E5109,4,FALSE)&gt;5.45,"Out",IF(VLOOKUP(A1988,antioxidants!B1974:E5109,4,FALSE)&lt;=-3,"Out","NO"))</f>
        <v>NO</v>
      </c>
    </row>
    <row r="1989" spans="1:2" hidden="1" x14ac:dyDescent="0.3">
      <c r="A1989" t="s">
        <v>2015</v>
      </c>
      <c r="B1989" t="str">
        <f>IF(VLOOKUP(A1989,antioxidants!B1975:E5110,4,FALSE)&gt;5.45,"Out",IF(VLOOKUP(A1989,antioxidants!B1975:E5110,4,FALSE)&lt;=-3,"Out","NO"))</f>
        <v>NO</v>
      </c>
    </row>
    <row r="1990" spans="1:2" hidden="1" x14ac:dyDescent="0.3">
      <c r="A1990" t="s">
        <v>2015</v>
      </c>
      <c r="B1990" t="str">
        <f>IF(VLOOKUP(A1990,antioxidants!B1976:E5111,4,FALSE)&gt;5.45,"Out",IF(VLOOKUP(A1990,antioxidants!B1976:E5111,4,FALSE)&lt;=-3,"Out","NO"))</f>
        <v>NO</v>
      </c>
    </row>
    <row r="1991" spans="1:2" hidden="1" x14ac:dyDescent="0.3">
      <c r="A1991" t="s">
        <v>2016</v>
      </c>
      <c r="B1991" t="str">
        <f>IF(VLOOKUP(A1991,antioxidants!B1977:E5112,4,FALSE)&gt;5.45,"Out",IF(VLOOKUP(A1991,antioxidants!B1977:E5112,4,FALSE)&lt;=-3,"Out","NO"))</f>
        <v>NO</v>
      </c>
    </row>
    <row r="1992" spans="1:2" hidden="1" x14ac:dyDescent="0.3">
      <c r="A1992" t="s">
        <v>2018</v>
      </c>
      <c r="B1992" t="str">
        <f>IF(VLOOKUP(A1992,antioxidants!B1978:E5113,4,FALSE)&gt;5.45,"Out",IF(VLOOKUP(A1992,antioxidants!B1978:E5113,4,FALSE)&lt;=-3,"Out","NO"))</f>
        <v>NO</v>
      </c>
    </row>
    <row r="1993" spans="1:2" hidden="1" x14ac:dyDescent="0.3">
      <c r="A1993" t="s">
        <v>2020</v>
      </c>
      <c r="B1993" t="str">
        <f>IF(VLOOKUP(A1993,antioxidants!B1979:E5114,4,FALSE)&gt;5.45,"Out",IF(VLOOKUP(A1993,antioxidants!B1979:E5114,4,FALSE)&lt;=-3,"Out","NO"))</f>
        <v>NO</v>
      </c>
    </row>
    <row r="1994" spans="1:2" hidden="1" x14ac:dyDescent="0.3">
      <c r="A1994" t="s">
        <v>2021</v>
      </c>
      <c r="B1994" t="str">
        <f>IF(VLOOKUP(A1994,antioxidants!B1980:E5115,4,FALSE)&gt;5.45,"Out",IF(VLOOKUP(A1994,antioxidants!B1980:E5115,4,FALSE)&lt;=-3,"Out","NO"))</f>
        <v>NO</v>
      </c>
    </row>
    <row r="1995" spans="1:2" hidden="1" x14ac:dyDescent="0.3">
      <c r="A1995" t="s">
        <v>1210</v>
      </c>
      <c r="B1995" t="str">
        <f>IF(VLOOKUP(A1995,antioxidants!B1981:E5116,4,FALSE)&gt;5.45,"Out",IF(VLOOKUP(A1995,antioxidants!B1981:E5116,4,FALSE)&lt;=-3,"Out","NO"))</f>
        <v>NO</v>
      </c>
    </row>
    <row r="1996" spans="1:2" hidden="1" x14ac:dyDescent="0.3">
      <c r="A1996" t="s">
        <v>1211</v>
      </c>
      <c r="B1996" t="str">
        <f>IF(VLOOKUP(A1996,antioxidants!B1982:E5117,4,FALSE)&gt;5.45,"Out",IF(VLOOKUP(A1996,antioxidants!B1982:E5117,4,FALSE)&lt;=-3,"Out","NO"))</f>
        <v>NO</v>
      </c>
    </row>
    <row r="1997" spans="1:2" hidden="1" x14ac:dyDescent="0.3">
      <c r="A1997" t="s">
        <v>1213</v>
      </c>
      <c r="B1997" t="str">
        <f>IF(VLOOKUP(A1997,antioxidants!B1983:E5118,4,FALSE)&gt;5.45,"Out",IF(VLOOKUP(A1997,antioxidants!B1983:E5118,4,FALSE)&lt;=-3,"Out","NO"))</f>
        <v>NO</v>
      </c>
    </row>
    <row r="1998" spans="1:2" hidden="1" x14ac:dyDescent="0.3">
      <c r="A1998" t="s">
        <v>1214</v>
      </c>
      <c r="B1998" t="str">
        <f>IF(VLOOKUP(A1998,antioxidants!B1984:E5119,4,FALSE)&gt;5.45,"Out",IF(VLOOKUP(A1998,antioxidants!B1984:E5119,4,FALSE)&lt;=-3,"Out","NO"))</f>
        <v>NO</v>
      </c>
    </row>
    <row r="1999" spans="1:2" hidden="1" x14ac:dyDescent="0.3">
      <c r="A1999" t="s">
        <v>1215</v>
      </c>
      <c r="B1999" t="str">
        <f>IF(VLOOKUP(A1999,antioxidants!B1985:E5120,4,FALSE)&gt;5.45,"Out",IF(VLOOKUP(A1999,antioxidants!B1985:E5120,4,FALSE)&lt;=-3,"Out","NO"))</f>
        <v>NO</v>
      </c>
    </row>
    <row r="2000" spans="1:2" hidden="1" x14ac:dyDescent="0.3">
      <c r="A2000" t="s">
        <v>1216</v>
      </c>
      <c r="B2000" t="str">
        <f>IF(VLOOKUP(A2000,antioxidants!B1986:E5121,4,FALSE)&gt;5.45,"Out",IF(VLOOKUP(A2000,antioxidants!B1986:E5121,4,FALSE)&lt;=-3,"Out","NO"))</f>
        <v>NO</v>
      </c>
    </row>
    <row r="2001" spans="1:2" hidden="1" x14ac:dyDescent="0.3">
      <c r="A2001" t="s">
        <v>1217</v>
      </c>
      <c r="B2001" t="str">
        <f>IF(VLOOKUP(A2001,antioxidants!B1987:E5122,4,FALSE)&gt;5.45,"Out",IF(VLOOKUP(A2001,antioxidants!B1987:E5122,4,FALSE)&lt;=-3,"Out","NO"))</f>
        <v>NO</v>
      </c>
    </row>
    <row r="2002" spans="1:2" hidden="1" x14ac:dyDescent="0.3">
      <c r="A2002" t="s">
        <v>1608</v>
      </c>
      <c r="B2002" t="str">
        <f>IF(VLOOKUP(A2002,antioxidants!B1988:E5123,4,FALSE)&gt;5.45,"Out",IF(VLOOKUP(A2002,antioxidants!B1988:E5123,4,FALSE)&lt;=-3,"Out","NO"))</f>
        <v>NO</v>
      </c>
    </row>
    <row r="2003" spans="1:2" hidden="1" x14ac:dyDescent="0.3">
      <c r="A2003" t="s">
        <v>1608</v>
      </c>
      <c r="B2003" t="str">
        <f>IF(VLOOKUP(A2003,antioxidants!B1989:E5124,4,FALSE)&gt;5.45,"Out",IF(VLOOKUP(A2003,antioxidants!B1989:E5124,4,FALSE)&lt;=-3,"Out","NO"))</f>
        <v>NO</v>
      </c>
    </row>
    <row r="2004" spans="1:2" hidden="1" x14ac:dyDescent="0.3">
      <c r="A2004" t="s">
        <v>1608</v>
      </c>
      <c r="B2004" t="str">
        <f>IF(VLOOKUP(A2004,antioxidants!B1990:E5125,4,FALSE)&gt;5.45,"Out",IF(VLOOKUP(A2004,antioxidants!B1990:E5125,4,FALSE)&lt;=-3,"Out","NO"))</f>
        <v>NO</v>
      </c>
    </row>
    <row r="2005" spans="1:2" hidden="1" x14ac:dyDescent="0.3">
      <c r="A2005" t="s">
        <v>1608</v>
      </c>
      <c r="B2005" t="str">
        <f>IF(VLOOKUP(A2005,antioxidants!B1991:E5126,4,FALSE)&gt;5.45,"Out",IF(VLOOKUP(A2005,antioxidants!B1991:E5126,4,FALSE)&lt;=-3,"Out","NO"))</f>
        <v>NO</v>
      </c>
    </row>
    <row r="2006" spans="1:2" hidden="1" x14ac:dyDescent="0.3">
      <c r="A2006" t="s">
        <v>1608</v>
      </c>
      <c r="B2006" t="str">
        <f>IF(VLOOKUP(A2006,antioxidants!B1992:E5127,4,FALSE)&gt;5.45,"Out",IF(VLOOKUP(A2006,antioxidants!B1992:E5127,4,FALSE)&lt;=-3,"Out","NO"))</f>
        <v>NO</v>
      </c>
    </row>
    <row r="2007" spans="1:2" hidden="1" x14ac:dyDescent="0.3">
      <c r="A2007" t="s">
        <v>1670</v>
      </c>
      <c r="B2007" t="str">
        <f>IF(VLOOKUP(A2007,antioxidants!B1993:E5128,4,FALSE)&gt;5.45,"Out",IF(VLOOKUP(A2007,antioxidants!B1993:E5128,4,FALSE)&lt;=-3,"Out","NO"))</f>
        <v>NO</v>
      </c>
    </row>
    <row r="2008" spans="1:2" hidden="1" x14ac:dyDescent="0.3">
      <c r="A2008" t="s">
        <v>1670</v>
      </c>
      <c r="B2008" t="str">
        <f>IF(VLOOKUP(A2008,antioxidants!B1994:E5129,4,FALSE)&gt;5.45,"Out",IF(VLOOKUP(A2008,antioxidants!B1994:E5129,4,FALSE)&lt;=-3,"Out","NO"))</f>
        <v>NO</v>
      </c>
    </row>
    <row r="2009" spans="1:2" hidden="1" x14ac:dyDescent="0.3">
      <c r="A2009" t="s">
        <v>1672</v>
      </c>
      <c r="B2009" t="str">
        <f>IF(VLOOKUP(A2009,antioxidants!B1995:E5130,4,FALSE)&gt;5.45,"Out",IF(VLOOKUP(A2009,antioxidants!B1995:E5130,4,FALSE)&lt;=-3,"Out","NO"))</f>
        <v>NO</v>
      </c>
    </row>
    <row r="2010" spans="1:2" hidden="1" x14ac:dyDescent="0.3">
      <c r="A2010" t="s">
        <v>1673</v>
      </c>
      <c r="B2010" t="str">
        <f>IF(VLOOKUP(A2010,antioxidants!B1996:E5131,4,FALSE)&gt;5.45,"Out",IF(VLOOKUP(A2010,antioxidants!B1996:E5131,4,FALSE)&lt;=-3,"Out","NO"))</f>
        <v>NO</v>
      </c>
    </row>
    <row r="2011" spans="1:2" hidden="1" x14ac:dyDescent="0.3">
      <c r="A2011" t="s">
        <v>1673</v>
      </c>
      <c r="B2011" t="str">
        <f>IF(VLOOKUP(A2011,antioxidants!B1997:E5132,4,FALSE)&gt;5.45,"Out",IF(VLOOKUP(A2011,antioxidants!B1997:E5132,4,FALSE)&lt;=-3,"Out","NO"))</f>
        <v>NO</v>
      </c>
    </row>
    <row r="2012" spans="1:2" hidden="1" x14ac:dyDescent="0.3">
      <c r="A2012" t="s">
        <v>1673</v>
      </c>
      <c r="B2012" t="str">
        <f>IF(VLOOKUP(A2012,antioxidants!B1998:E5133,4,FALSE)&gt;5.45,"Out",IF(VLOOKUP(A2012,antioxidants!B1998:E5133,4,FALSE)&lt;=-3,"Out","NO"))</f>
        <v>NO</v>
      </c>
    </row>
    <row r="2013" spans="1:2" hidden="1" x14ac:dyDescent="0.3">
      <c r="A2013" t="s">
        <v>1675</v>
      </c>
      <c r="B2013" t="str">
        <f>IF(VLOOKUP(A2013,antioxidants!B1999:E5134,4,FALSE)&gt;5.45,"Out",IF(VLOOKUP(A2013,antioxidants!B1999:E5134,4,FALSE)&lt;=-3,"Out","NO"))</f>
        <v>NO</v>
      </c>
    </row>
    <row r="2014" spans="1:2" hidden="1" x14ac:dyDescent="0.3">
      <c r="A2014" t="s">
        <v>1675</v>
      </c>
      <c r="B2014" t="str">
        <f>IF(VLOOKUP(A2014,antioxidants!B2000:E5135,4,FALSE)&gt;5.45,"Out",IF(VLOOKUP(A2014,antioxidants!B2000:E5135,4,FALSE)&lt;=-3,"Out","NO"))</f>
        <v>NO</v>
      </c>
    </row>
    <row r="2015" spans="1:2" hidden="1" x14ac:dyDescent="0.3">
      <c r="A2015" t="s">
        <v>1675</v>
      </c>
      <c r="B2015" t="str">
        <f>IF(VLOOKUP(A2015,antioxidants!B2001:E5136,4,FALSE)&gt;5.45,"Out",IF(VLOOKUP(A2015,antioxidants!B2001:E5136,4,FALSE)&lt;=-3,"Out","NO"))</f>
        <v>NO</v>
      </c>
    </row>
    <row r="2016" spans="1:2" hidden="1" x14ac:dyDescent="0.3">
      <c r="A2016" t="s">
        <v>1676</v>
      </c>
      <c r="B2016" t="str">
        <f>IF(VLOOKUP(A2016,antioxidants!B2002:E5137,4,FALSE)&gt;5.45,"Out",IF(VLOOKUP(A2016,antioxidants!B2002:E5137,4,FALSE)&lt;=-3,"Out","NO"))</f>
        <v>NO</v>
      </c>
    </row>
    <row r="2017" spans="1:3" hidden="1" x14ac:dyDescent="0.3">
      <c r="A2017" t="s">
        <v>1676</v>
      </c>
      <c r="B2017" t="str">
        <f>IF(VLOOKUP(A2017,antioxidants!B2003:E5138,4,FALSE)&gt;5.45,"Out",IF(VLOOKUP(A2017,antioxidants!B2003:E5138,4,FALSE)&lt;=-3,"Out","NO"))</f>
        <v>NO</v>
      </c>
    </row>
    <row r="2018" spans="1:3" hidden="1" x14ac:dyDescent="0.3">
      <c r="A2018" t="s">
        <v>1676</v>
      </c>
      <c r="B2018" t="str">
        <f>IF(VLOOKUP(A2018,antioxidants!B2004:E5139,4,FALSE)&gt;5.45,"Out",IF(VLOOKUP(A2018,antioxidants!B2004:E5139,4,FALSE)&lt;=-3,"Out","NO"))</f>
        <v>NO</v>
      </c>
    </row>
    <row r="2019" spans="1:3" hidden="1" x14ac:dyDescent="0.3">
      <c r="A2019" t="s">
        <v>1678</v>
      </c>
      <c r="B2019" t="str">
        <f>IF(VLOOKUP(A2019,antioxidants!B2005:E5140,4,FALSE)&gt;5.45,"Out",IF(VLOOKUP(A2019,antioxidants!B2005:E5140,4,FALSE)&lt;=-3,"Out","NO"))</f>
        <v>NO</v>
      </c>
    </row>
    <row r="2020" spans="1:3" x14ac:dyDescent="0.3">
      <c r="A2020" s="4" t="s">
        <v>2022</v>
      </c>
      <c r="B2020" s="4" t="str">
        <f>IF(VLOOKUP(A2020,antioxidants!B2006:E5141,4,FALSE)&gt;5.45,"Out",IF(VLOOKUP(A2020,antioxidants!B2006:E5141,4,FALSE)&lt;=-3,"Out","NO"))</f>
        <v>Out</v>
      </c>
      <c r="C2020" s="4">
        <f>IF(B2020="No","""",(VLOOKUP(A:A,antioxidants!B2006:E5141,4,FALSE)))</f>
        <v>8.24</v>
      </c>
    </row>
    <row r="2021" spans="1:3" x14ac:dyDescent="0.3">
      <c r="A2021" s="4" t="s">
        <v>2022</v>
      </c>
      <c r="B2021" s="4" t="str">
        <f>IF(VLOOKUP(A2021,antioxidants!B2007:E5142,4,FALSE)&gt;5.45,"Out",IF(VLOOKUP(A2021,antioxidants!B2007:E5142,4,FALSE)&lt;=-3,"Out","NO"))</f>
        <v>Out</v>
      </c>
      <c r="C2021" s="4">
        <f>IF(B2021="No","""",(VLOOKUP(A:A,antioxidants!B2007:E5142,4,FALSE)))</f>
        <v>10.62</v>
      </c>
    </row>
    <row r="2022" spans="1:3" x14ac:dyDescent="0.3">
      <c r="A2022" s="4" t="s">
        <v>2022</v>
      </c>
      <c r="B2022" s="4" t="str">
        <f>IF(VLOOKUP(A2022,antioxidants!B2008:E5143,4,FALSE)&gt;5.45,"Out",IF(VLOOKUP(A2022,antioxidants!B2008:E5143,4,FALSE)&lt;=-3,"Out","NO"))</f>
        <v>Out</v>
      </c>
      <c r="C2022" s="4">
        <f>IF(B2022="No","""",(VLOOKUP(A:A,antioxidants!B2008:E5143,4,FALSE)))</f>
        <v>7.31</v>
      </c>
    </row>
    <row r="2023" spans="1:3" x14ac:dyDescent="0.3">
      <c r="A2023" s="4" t="s">
        <v>2022</v>
      </c>
      <c r="B2023" s="4" t="str">
        <f>IF(VLOOKUP(A2023,antioxidants!B2009:E5144,4,FALSE)&gt;5.45,"Out",IF(VLOOKUP(A2023,antioxidants!B2009:E5144,4,FALSE)&lt;=-3,"Out","NO"))</f>
        <v>Out</v>
      </c>
      <c r="C2023" s="4">
        <f>IF(B2023="No","""",(VLOOKUP(A:A,antioxidants!B2009:E5144,4,FALSE)))</f>
        <v>9.24</v>
      </c>
    </row>
    <row r="2024" spans="1:3" x14ac:dyDescent="0.3">
      <c r="A2024" s="4" t="s">
        <v>2022</v>
      </c>
      <c r="B2024" s="4" t="str">
        <f>IF(VLOOKUP(A2024,antioxidants!B2010:E5145,4,FALSE)&gt;5.45,"Out",IF(VLOOKUP(A2024,antioxidants!B2010:E5145,4,FALSE)&lt;=-3,"Out","NO"))</f>
        <v>Out</v>
      </c>
      <c r="C2024" s="4">
        <f>IF(B2024="No","""",(VLOOKUP(A:A,antioxidants!B2010:E5145,4,FALSE)))</f>
        <v>6.32</v>
      </c>
    </row>
    <row r="2025" spans="1:3" x14ac:dyDescent="0.3">
      <c r="A2025" s="4" t="s">
        <v>2022</v>
      </c>
      <c r="B2025" s="4" t="str">
        <f>IF(VLOOKUP(A2025,antioxidants!B2011:E5146,4,FALSE)&gt;5.45,"Out",IF(VLOOKUP(A2025,antioxidants!B2011:E5146,4,FALSE)&lt;=-3,"Out","NO"))</f>
        <v>Out</v>
      </c>
      <c r="C2025" s="4">
        <f>IF(B2025="No","""",(VLOOKUP(A:A,antioxidants!B2011:E5146,4,FALSE)))</f>
        <v>7.91</v>
      </c>
    </row>
    <row r="2026" spans="1:3" x14ac:dyDescent="0.3">
      <c r="A2026" s="4" t="s">
        <v>2022</v>
      </c>
      <c r="B2026" s="4" t="str">
        <f>IF(VLOOKUP(A2026,antioxidants!B2012:E5147,4,FALSE)&gt;5.45,"Out",IF(VLOOKUP(A2026,antioxidants!B2012:E5147,4,FALSE)&lt;=-3,"Out","NO"))</f>
        <v>Out</v>
      </c>
      <c r="C2026" s="4">
        <f>IF(B2026="No","""",(VLOOKUP(A:A,antioxidants!B2012:E5147,4,FALSE)))</f>
        <v>9.67</v>
      </c>
    </row>
    <row r="2027" spans="1:3" hidden="1" x14ac:dyDescent="0.3">
      <c r="A2027" t="s">
        <v>2236</v>
      </c>
      <c r="B2027" t="str">
        <f>IF(VLOOKUP(A2027,antioxidants!B2013:E5148,4,FALSE)&gt;5.45,"Out",IF(VLOOKUP(A2027,antioxidants!B2013:E5148,4,FALSE)&lt;=-3,"Out","NO"))</f>
        <v>NO</v>
      </c>
    </row>
    <row r="2028" spans="1:3" x14ac:dyDescent="0.3">
      <c r="A2028" s="4" t="s">
        <v>2667</v>
      </c>
      <c r="B2028" s="4" t="str">
        <f>IF(VLOOKUP(A2028,antioxidants!B2014:E5149,4,FALSE)&gt;5.45,"Out",IF(VLOOKUP(A2028,antioxidants!B2014:E5149,4,FALSE)&lt;=-3,"Out","NO"))</f>
        <v>Out</v>
      </c>
      <c r="C2028" s="4">
        <f>IF(B2028="No","""",(VLOOKUP(A:A,antioxidants!B2014:E5149,4,FALSE)))</f>
        <v>50.96</v>
      </c>
    </row>
    <row r="2029" spans="1:3" hidden="1" x14ac:dyDescent="0.3">
      <c r="A2029" t="s">
        <v>2937</v>
      </c>
      <c r="B2029" t="str">
        <f>IF(VLOOKUP(A2029,antioxidants!B2015:E5150,4,FALSE)&gt;5.45,"Out",IF(VLOOKUP(A2029,antioxidants!B2015:E5150,4,FALSE)&lt;=-3,"Out","NO"))</f>
        <v>NO</v>
      </c>
    </row>
    <row r="2030" spans="1:3" hidden="1" x14ac:dyDescent="0.3">
      <c r="A2030" t="s">
        <v>2937</v>
      </c>
      <c r="B2030" t="str">
        <f>IF(VLOOKUP(A2030,antioxidants!B2016:E5151,4,FALSE)&gt;5.45,"Out",IF(VLOOKUP(A2030,antioxidants!B2016:E5151,4,FALSE)&lt;=-3,"Out","NO"))</f>
        <v>NO</v>
      </c>
    </row>
    <row r="2031" spans="1:3" hidden="1" x14ac:dyDescent="0.3">
      <c r="A2031" t="s">
        <v>2938</v>
      </c>
      <c r="B2031" t="str">
        <f>IF(VLOOKUP(A2031,antioxidants!B2017:E5152,4,FALSE)&gt;5.45,"Out",IF(VLOOKUP(A2031,antioxidants!B2017:E5152,4,FALSE)&lt;=-3,"Out","NO"))</f>
        <v>NO</v>
      </c>
    </row>
    <row r="2032" spans="1:3" hidden="1" x14ac:dyDescent="0.3">
      <c r="A2032" t="s">
        <v>2939</v>
      </c>
      <c r="B2032" t="str">
        <f>IF(VLOOKUP(A2032,antioxidants!B2018:E5153,4,FALSE)&gt;5.45,"Out",IF(VLOOKUP(A2032,antioxidants!B2018:E5153,4,FALSE)&lt;=-3,"Out","NO"))</f>
        <v>NO</v>
      </c>
    </row>
    <row r="2033" spans="1:3" hidden="1" x14ac:dyDescent="0.3">
      <c r="A2033" t="s">
        <v>2940</v>
      </c>
      <c r="B2033" t="str">
        <f>IF(VLOOKUP(A2033,antioxidants!B2019:E5154,4,FALSE)&gt;5.45,"Out",IF(VLOOKUP(A2033,antioxidants!B2019:E5154,4,FALSE)&lt;=-3,"Out","NO"))</f>
        <v>NO</v>
      </c>
    </row>
    <row r="2034" spans="1:3" hidden="1" x14ac:dyDescent="0.3">
      <c r="A2034" t="s">
        <v>2668</v>
      </c>
      <c r="B2034" t="str">
        <f>IF(VLOOKUP(A2034,antioxidants!B2020:E5155,4,FALSE)&gt;5.45,"Out",IF(VLOOKUP(A2034,antioxidants!B2020:E5155,4,FALSE)&lt;=-3,"Out","NO"))</f>
        <v>NO</v>
      </c>
    </row>
    <row r="2035" spans="1:3" x14ac:dyDescent="0.3">
      <c r="A2035" s="4" t="s">
        <v>2669</v>
      </c>
      <c r="B2035" s="4" t="str">
        <f>IF(VLOOKUP(A2035,antioxidants!B2021:E5156,4,FALSE)&gt;5.45,"Out",IF(VLOOKUP(A2035,antioxidants!B2021:E5156,4,FALSE)&lt;=-3,"Out","NO"))</f>
        <v>Out</v>
      </c>
      <c r="C2035" s="4">
        <f>IF(B2035="No","""",(VLOOKUP(A:A,antioxidants!B2021:E5156,4,FALSE)))</f>
        <v>6.68</v>
      </c>
    </row>
    <row r="2036" spans="1:3" x14ac:dyDescent="0.3">
      <c r="A2036" s="4" t="s">
        <v>2669</v>
      </c>
      <c r="B2036" s="4" t="str">
        <f>IF(VLOOKUP(A2036,antioxidants!B2022:E5157,4,FALSE)&gt;5.45,"Out",IF(VLOOKUP(A2036,antioxidants!B2022:E5157,4,FALSE)&lt;=-3,"Out","NO"))</f>
        <v>Out</v>
      </c>
      <c r="C2036" s="4">
        <f>IF(B2036="No","""",(VLOOKUP(A:A,antioxidants!B2022:E5157,4,FALSE)))</f>
        <v>6.65</v>
      </c>
    </row>
    <row r="2037" spans="1:3" x14ac:dyDescent="0.3">
      <c r="A2037" s="4" t="s">
        <v>2669</v>
      </c>
      <c r="B2037" s="4" t="str">
        <f>IF(VLOOKUP(A2037,antioxidants!B2023:E5158,4,FALSE)&gt;5.45,"Out",IF(VLOOKUP(A2037,antioxidants!B2023:E5158,4,FALSE)&lt;=-3,"Out","NO"))</f>
        <v>Out</v>
      </c>
      <c r="C2037" s="4">
        <f>IF(B2037="No","""",(VLOOKUP(A:A,antioxidants!B2023:E5158,4,FALSE)))</f>
        <v>8.7100000000000009</v>
      </c>
    </row>
    <row r="2038" spans="1:3" hidden="1" x14ac:dyDescent="0.3">
      <c r="A2038" t="s">
        <v>2669</v>
      </c>
      <c r="B2038" t="str">
        <f>IF(VLOOKUP(A2038,antioxidants!B2024:E5159,4,FALSE)&gt;5.45,"Out",IF(VLOOKUP(A2038,antioxidants!B2024:E5159,4,FALSE)&lt;=-3,"Out","NO"))</f>
        <v>NO</v>
      </c>
    </row>
    <row r="2039" spans="1:3" hidden="1" x14ac:dyDescent="0.3">
      <c r="A2039" t="s">
        <v>2670</v>
      </c>
      <c r="B2039" t="str">
        <f>IF(VLOOKUP(A2039,antioxidants!B2025:E5160,4,FALSE)&gt;5.45,"Out",IF(VLOOKUP(A2039,antioxidants!B2025:E5160,4,FALSE)&lt;=-3,"Out","NO"))</f>
        <v>NO</v>
      </c>
    </row>
    <row r="2040" spans="1:3" hidden="1" x14ac:dyDescent="0.3">
      <c r="A2040" t="s">
        <v>2670</v>
      </c>
      <c r="B2040" t="str">
        <f>IF(VLOOKUP(A2040,antioxidants!B2026:E5161,4,FALSE)&gt;5.45,"Out",IF(VLOOKUP(A2040,antioxidants!B2026:E5161,4,FALSE)&lt;=-3,"Out","NO"))</f>
        <v>NO</v>
      </c>
    </row>
    <row r="2041" spans="1:3" hidden="1" x14ac:dyDescent="0.3">
      <c r="A2041" t="s">
        <v>2671</v>
      </c>
      <c r="B2041" t="str">
        <f>IF(VLOOKUP(A2041,antioxidants!B2027:E5162,4,FALSE)&gt;5.45,"Out",IF(VLOOKUP(A2041,antioxidants!B2027:E5162,4,FALSE)&lt;=-3,"Out","NO"))</f>
        <v>NO</v>
      </c>
    </row>
    <row r="2042" spans="1:3" hidden="1" x14ac:dyDescent="0.3">
      <c r="A2042" t="s">
        <v>2941</v>
      </c>
      <c r="B2042" t="str">
        <f>IF(VLOOKUP(A2042,antioxidants!B2028:E5163,4,FALSE)&gt;5.45,"Out",IF(VLOOKUP(A2042,antioxidants!B2028:E5163,4,FALSE)&lt;=-3,"Out","NO"))</f>
        <v>NO</v>
      </c>
    </row>
    <row r="2043" spans="1:3" hidden="1" x14ac:dyDescent="0.3">
      <c r="A2043" t="s">
        <v>2672</v>
      </c>
      <c r="B2043" t="str">
        <f>IF(VLOOKUP(A2043,antioxidants!B2029:E5164,4,FALSE)&gt;5.45,"Out",IF(VLOOKUP(A2043,antioxidants!B2029:E5164,4,FALSE)&lt;=-3,"Out","NO"))</f>
        <v>NO</v>
      </c>
    </row>
    <row r="2044" spans="1:3" hidden="1" x14ac:dyDescent="0.3">
      <c r="A2044" t="s">
        <v>2942</v>
      </c>
      <c r="B2044" t="str">
        <f>IF(VLOOKUP(A2044,antioxidants!B2030:E5165,4,FALSE)&gt;5.45,"Out",IF(VLOOKUP(A2044,antioxidants!B2030:E5165,4,FALSE)&lt;=-3,"Out","NO"))</f>
        <v>NO</v>
      </c>
    </row>
    <row r="2045" spans="1:3" hidden="1" x14ac:dyDescent="0.3">
      <c r="A2045" t="s">
        <v>2943</v>
      </c>
      <c r="B2045" t="str">
        <f>IF(VLOOKUP(A2045,antioxidants!B2031:E5166,4,FALSE)&gt;5.45,"Out",IF(VLOOKUP(A2045,antioxidants!B2031:E5166,4,FALSE)&lt;=-3,"Out","NO"))</f>
        <v>NO</v>
      </c>
    </row>
    <row r="2046" spans="1:3" hidden="1" x14ac:dyDescent="0.3">
      <c r="A2046" t="s">
        <v>2944</v>
      </c>
      <c r="B2046" t="str">
        <f>IF(VLOOKUP(A2046,antioxidants!B2032:E5167,4,FALSE)&gt;5.45,"Out",IF(VLOOKUP(A2046,antioxidants!B2032:E5167,4,FALSE)&lt;=-3,"Out","NO"))</f>
        <v>NO</v>
      </c>
    </row>
    <row r="2047" spans="1:3" hidden="1" x14ac:dyDescent="0.3">
      <c r="A2047" t="s">
        <v>2673</v>
      </c>
      <c r="B2047" t="str">
        <f>IF(VLOOKUP(A2047,antioxidants!B2033:E5168,4,FALSE)&gt;5.45,"Out",IF(VLOOKUP(A2047,antioxidants!B2033:E5168,4,FALSE)&lt;=-3,"Out","NO"))</f>
        <v>NO</v>
      </c>
    </row>
    <row r="2048" spans="1:3" hidden="1" x14ac:dyDescent="0.3">
      <c r="A2048" t="s">
        <v>2673</v>
      </c>
      <c r="B2048" t="str">
        <f>IF(VLOOKUP(A2048,antioxidants!B2034:E5169,4,FALSE)&gt;5.45,"Out",IF(VLOOKUP(A2048,antioxidants!B2034:E5169,4,FALSE)&lt;=-3,"Out","NO"))</f>
        <v>NO</v>
      </c>
    </row>
    <row r="2049" spans="1:3" hidden="1" x14ac:dyDescent="0.3">
      <c r="A2049" t="s">
        <v>2674</v>
      </c>
      <c r="B2049" t="str">
        <f>IF(VLOOKUP(A2049,antioxidants!B2035:E5170,4,FALSE)&gt;5.45,"Out",IF(VLOOKUP(A2049,antioxidants!B2035:E5170,4,FALSE)&lt;=-3,"Out","NO"))</f>
        <v>NO</v>
      </c>
    </row>
    <row r="2050" spans="1:3" x14ac:dyDescent="0.3">
      <c r="A2050" s="4" t="s">
        <v>2675</v>
      </c>
      <c r="B2050" s="4" t="str">
        <f>IF(VLOOKUP(A2050,antioxidants!B2036:E5171,4,FALSE)&gt;5.45,"Out",IF(VLOOKUP(A2050,antioxidants!B2036:E5171,4,FALSE)&lt;=-3,"Out","NO"))</f>
        <v>Out</v>
      </c>
      <c r="C2050" s="4">
        <f>IF(B2050="No","""",(VLOOKUP(A:A,antioxidants!B2036:E5171,4,FALSE)))</f>
        <v>160.82</v>
      </c>
    </row>
    <row r="2051" spans="1:3" hidden="1" x14ac:dyDescent="0.3">
      <c r="A2051" t="s">
        <v>2676</v>
      </c>
      <c r="B2051" t="str">
        <f>IF(VLOOKUP(A2051,antioxidants!B2037:E5172,4,FALSE)&gt;5.45,"Out",IF(VLOOKUP(A2051,antioxidants!B2037:E5172,4,FALSE)&lt;=-3,"Out","NO"))</f>
        <v>NO</v>
      </c>
    </row>
    <row r="2052" spans="1:3" x14ac:dyDescent="0.3">
      <c r="A2052" s="4" t="s">
        <v>2677</v>
      </c>
      <c r="B2052" s="4" t="str">
        <f>IF(VLOOKUP(A2052,antioxidants!B2038:E5173,4,FALSE)&gt;5.45,"Out",IF(VLOOKUP(A2052,antioxidants!B2038:E5173,4,FALSE)&lt;=-3,"Out","NO"))</f>
        <v>Out</v>
      </c>
      <c r="C2052" s="4">
        <f>IF(B2052="No","""",(VLOOKUP(A:A,antioxidants!B2038:E5173,4,FALSE)))</f>
        <v>54.37</v>
      </c>
    </row>
    <row r="2053" spans="1:3" hidden="1" x14ac:dyDescent="0.3">
      <c r="A2053" t="s">
        <v>2237</v>
      </c>
      <c r="B2053" t="str">
        <f>IF(VLOOKUP(A2053,antioxidants!B2039:E5174,4,FALSE)&gt;5.45,"Out",IF(VLOOKUP(A2053,antioxidants!B2039:E5174,4,FALSE)&lt;=-3,"Out","NO"))</f>
        <v>NO</v>
      </c>
    </row>
    <row r="2054" spans="1:3" hidden="1" x14ac:dyDescent="0.3">
      <c r="A2054" t="s">
        <v>2239</v>
      </c>
      <c r="B2054" t="str">
        <f>IF(VLOOKUP(A2054,antioxidants!B2040:E5175,4,FALSE)&gt;5.45,"Out",IF(VLOOKUP(A2054,antioxidants!B2040:E5175,4,FALSE)&lt;=-3,"Out","NO"))</f>
        <v>NO</v>
      </c>
    </row>
    <row r="2055" spans="1:3" hidden="1" x14ac:dyDescent="0.3">
      <c r="A2055" t="s">
        <v>2240</v>
      </c>
      <c r="B2055" t="str">
        <f>IF(VLOOKUP(A2055,antioxidants!B2041:E5176,4,FALSE)&gt;5.45,"Out",IF(VLOOKUP(A2055,antioxidants!B2041:E5176,4,FALSE)&lt;=-3,"Out","NO"))</f>
        <v>NO</v>
      </c>
    </row>
    <row r="2056" spans="1:3" hidden="1" x14ac:dyDescent="0.3">
      <c r="A2056" t="s">
        <v>2242</v>
      </c>
      <c r="B2056" t="str">
        <f>IF(VLOOKUP(A2056,antioxidants!B2042:E5177,4,FALSE)&gt;5.45,"Out",IF(VLOOKUP(A2056,antioxidants!B2042:E5177,4,FALSE)&lt;=-3,"Out","NO"))</f>
        <v>NO</v>
      </c>
    </row>
    <row r="2057" spans="1:3" hidden="1" x14ac:dyDescent="0.3">
      <c r="A2057" t="s">
        <v>2242</v>
      </c>
      <c r="B2057" t="str">
        <f>IF(VLOOKUP(A2057,antioxidants!B2043:E5178,4,FALSE)&gt;5.45,"Out",IF(VLOOKUP(A2057,antioxidants!B2043:E5178,4,FALSE)&lt;=-3,"Out","NO"))</f>
        <v>NO</v>
      </c>
    </row>
    <row r="2058" spans="1:3" hidden="1" x14ac:dyDescent="0.3">
      <c r="A2058" t="s">
        <v>2244</v>
      </c>
      <c r="B2058" t="str">
        <f>IF(VLOOKUP(A2058,antioxidants!B2044:E5179,4,FALSE)&gt;5.45,"Out",IF(VLOOKUP(A2058,antioxidants!B2044:E5179,4,FALSE)&lt;=-3,"Out","NO"))</f>
        <v>NO</v>
      </c>
    </row>
    <row r="2059" spans="1:3" hidden="1" x14ac:dyDescent="0.3">
      <c r="A2059" t="s">
        <v>2245</v>
      </c>
      <c r="B2059" t="str">
        <f>IF(VLOOKUP(A2059,antioxidants!B2045:E5180,4,FALSE)&gt;5.45,"Out",IF(VLOOKUP(A2059,antioxidants!B2045:E5180,4,FALSE)&lt;=-3,"Out","NO"))</f>
        <v>NO</v>
      </c>
    </row>
    <row r="2060" spans="1:3" hidden="1" x14ac:dyDescent="0.3">
      <c r="A2060" t="s">
        <v>2247</v>
      </c>
      <c r="B2060" t="str">
        <f>IF(VLOOKUP(A2060,antioxidants!B2046:E5181,4,FALSE)&gt;5.45,"Out",IF(VLOOKUP(A2060,antioxidants!B2046:E5181,4,FALSE)&lt;=-3,"Out","NO"))</f>
        <v>NO</v>
      </c>
    </row>
    <row r="2061" spans="1:3" hidden="1" x14ac:dyDescent="0.3">
      <c r="A2061" t="s">
        <v>1218</v>
      </c>
      <c r="B2061" t="str">
        <f>IF(VLOOKUP(A2061,antioxidants!B2047:E5182,4,FALSE)&gt;5.45,"Out",IF(VLOOKUP(A2061,antioxidants!B2047:E5182,4,FALSE)&lt;=-3,"Out","NO"))</f>
        <v>NO</v>
      </c>
    </row>
    <row r="2062" spans="1:3" hidden="1" x14ac:dyDescent="0.3">
      <c r="A2062" t="s">
        <v>2249</v>
      </c>
      <c r="B2062" t="str">
        <f>IF(VLOOKUP(A2062,antioxidants!B2048:E5183,4,FALSE)&gt;5.45,"Out",IF(VLOOKUP(A2062,antioxidants!B2048:E5183,4,FALSE)&lt;=-3,"Out","NO"))</f>
        <v>NO</v>
      </c>
    </row>
    <row r="2063" spans="1:3" hidden="1" x14ac:dyDescent="0.3">
      <c r="A2063" t="s">
        <v>2945</v>
      </c>
      <c r="B2063" t="str">
        <f>IF(VLOOKUP(A2063,antioxidants!B2049:E5184,4,FALSE)&gt;5.45,"Out",IF(VLOOKUP(A2063,antioxidants!B2049:E5184,4,FALSE)&lt;=-3,"Out","NO"))</f>
        <v>NO</v>
      </c>
    </row>
    <row r="2064" spans="1:3" hidden="1" x14ac:dyDescent="0.3">
      <c r="A2064" t="s">
        <v>2946</v>
      </c>
      <c r="B2064" t="str">
        <f>IF(VLOOKUP(A2064,antioxidants!B2050:E5185,4,FALSE)&gt;5.45,"Out",IF(VLOOKUP(A2064,antioxidants!B2050:E5185,4,FALSE)&lt;=-3,"Out","NO"))</f>
        <v>NO</v>
      </c>
    </row>
    <row r="2065" spans="1:2" hidden="1" x14ac:dyDescent="0.3">
      <c r="A2065" t="s">
        <v>872</v>
      </c>
      <c r="B2065" t="str">
        <f>IF(VLOOKUP(A2065,antioxidants!B2051:E5186,4,FALSE)&gt;5.45,"Out",IF(VLOOKUP(A2065,antioxidants!B2051:E5186,4,FALSE)&lt;=-3,"Out","NO"))</f>
        <v>NO</v>
      </c>
    </row>
    <row r="2066" spans="1:2" hidden="1" x14ac:dyDescent="0.3">
      <c r="A2066" t="s">
        <v>872</v>
      </c>
      <c r="B2066" t="str">
        <f>IF(VLOOKUP(A2066,antioxidants!B2052:E5187,4,FALSE)&gt;5.45,"Out",IF(VLOOKUP(A2066,antioxidants!B2052:E5187,4,FALSE)&lt;=-3,"Out","NO"))</f>
        <v>NO</v>
      </c>
    </row>
    <row r="2067" spans="1:2" hidden="1" x14ac:dyDescent="0.3">
      <c r="A2067" t="s">
        <v>872</v>
      </c>
      <c r="B2067" t="str">
        <f>IF(VLOOKUP(A2067,antioxidants!B2053:E5188,4,FALSE)&gt;5.45,"Out",IF(VLOOKUP(A2067,antioxidants!B2053:E5188,4,FALSE)&lt;=-3,"Out","NO"))</f>
        <v>NO</v>
      </c>
    </row>
    <row r="2068" spans="1:2" hidden="1" x14ac:dyDescent="0.3">
      <c r="A2068" t="s">
        <v>875</v>
      </c>
      <c r="B2068" t="str">
        <f>IF(VLOOKUP(A2068,antioxidants!B2054:E5189,4,FALSE)&gt;5.45,"Out",IF(VLOOKUP(A2068,antioxidants!B2054:E5189,4,FALSE)&lt;=-3,"Out","NO"))</f>
        <v>NO</v>
      </c>
    </row>
    <row r="2069" spans="1:2" hidden="1" x14ac:dyDescent="0.3">
      <c r="A2069" t="s">
        <v>875</v>
      </c>
      <c r="B2069" t="str">
        <f>IF(VLOOKUP(A2069,antioxidants!B2055:E5190,4,FALSE)&gt;5.45,"Out",IF(VLOOKUP(A2069,antioxidants!B2055:E5190,4,FALSE)&lt;=-3,"Out","NO"))</f>
        <v>NO</v>
      </c>
    </row>
    <row r="2070" spans="1:2" hidden="1" x14ac:dyDescent="0.3">
      <c r="A2070" t="s">
        <v>875</v>
      </c>
      <c r="B2070" t="str">
        <f>IF(VLOOKUP(A2070,antioxidants!B2056:E5191,4,FALSE)&gt;5.45,"Out",IF(VLOOKUP(A2070,antioxidants!B2056:E5191,4,FALSE)&lt;=-3,"Out","NO"))</f>
        <v>NO</v>
      </c>
    </row>
    <row r="2071" spans="1:2" hidden="1" x14ac:dyDescent="0.3">
      <c r="A2071" t="s">
        <v>876</v>
      </c>
      <c r="B2071" t="str">
        <f>IF(VLOOKUP(A2071,antioxidants!B2057:E5192,4,FALSE)&gt;5.45,"Out",IF(VLOOKUP(A2071,antioxidants!B2057:E5192,4,FALSE)&lt;=-3,"Out","NO"))</f>
        <v>NO</v>
      </c>
    </row>
    <row r="2072" spans="1:2" hidden="1" x14ac:dyDescent="0.3">
      <c r="A2072" t="s">
        <v>877</v>
      </c>
      <c r="B2072" t="str">
        <f>IF(VLOOKUP(A2072,antioxidants!B2058:E5193,4,FALSE)&gt;5.45,"Out",IF(VLOOKUP(A2072,antioxidants!B2058:E5193,4,FALSE)&lt;=-3,"Out","NO"))</f>
        <v>NO</v>
      </c>
    </row>
    <row r="2073" spans="1:2" hidden="1" x14ac:dyDescent="0.3">
      <c r="A2073" t="s">
        <v>2678</v>
      </c>
      <c r="B2073" t="str">
        <f>IF(VLOOKUP(A2073,antioxidants!B2059:E5194,4,FALSE)&gt;5.45,"Out",IF(VLOOKUP(A2073,antioxidants!B2059:E5194,4,FALSE)&lt;=-3,"Out","NO"))</f>
        <v>NO</v>
      </c>
    </row>
    <row r="2074" spans="1:2" hidden="1" x14ac:dyDescent="0.3">
      <c r="A2074" t="s">
        <v>2026</v>
      </c>
      <c r="B2074" t="str">
        <f>IF(VLOOKUP(A2074,antioxidants!B2060:E5195,4,FALSE)&gt;5.45,"Out",IF(VLOOKUP(A2074,antioxidants!B2060:E5195,4,FALSE)&lt;=-3,"Out","NO"))</f>
        <v>NO</v>
      </c>
    </row>
    <row r="2075" spans="1:2" hidden="1" x14ac:dyDescent="0.3">
      <c r="A2075" t="s">
        <v>2026</v>
      </c>
      <c r="B2075" t="str">
        <f>IF(VLOOKUP(A2075,antioxidants!B2061:E5196,4,FALSE)&gt;5.45,"Out",IF(VLOOKUP(A2075,antioxidants!B2061:E5196,4,FALSE)&lt;=-3,"Out","NO"))</f>
        <v>NO</v>
      </c>
    </row>
    <row r="2076" spans="1:2" hidden="1" x14ac:dyDescent="0.3">
      <c r="A2076" t="s">
        <v>2026</v>
      </c>
      <c r="B2076" t="str">
        <f>IF(VLOOKUP(A2076,antioxidants!B2062:E5197,4,FALSE)&gt;5.45,"Out",IF(VLOOKUP(A2076,antioxidants!B2062:E5197,4,FALSE)&lt;=-3,"Out","NO"))</f>
        <v>NO</v>
      </c>
    </row>
    <row r="2077" spans="1:2" hidden="1" x14ac:dyDescent="0.3">
      <c r="A2077" t="s">
        <v>2028</v>
      </c>
      <c r="B2077" t="str">
        <f>IF(VLOOKUP(A2077,antioxidants!B2063:E5198,4,FALSE)&gt;5.45,"Out",IF(VLOOKUP(A2077,antioxidants!B2063:E5198,4,FALSE)&lt;=-3,"Out","NO"))</f>
        <v>NO</v>
      </c>
    </row>
    <row r="2078" spans="1:2" hidden="1" x14ac:dyDescent="0.3">
      <c r="A2078" t="s">
        <v>1219</v>
      </c>
      <c r="B2078" t="str">
        <f>IF(VLOOKUP(A2078,antioxidants!B2064:E5199,4,FALSE)&gt;5.45,"Out",IF(VLOOKUP(A2078,antioxidants!B2064:E5199,4,FALSE)&lt;=-3,"Out","NO"))</f>
        <v>NO</v>
      </c>
    </row>
    <row r="2079" spans="1:2" hidden="1" x14ac:dyDescent="0.3">
      <c r="A2079" t="s">
        <v>1219</v>
      </c>
      <c r="B2079" t="str">
        <f>IF(VLOOKUP(A2079,antioxidants!B2065:E5200,4,FALSE)&gt;5.45,"Out",IF(VLOOKUP(A2079,antioxidants!B2065:E5200,4,FALSE)&lt;=-3,"Out","NO"))</f>
        <v>NO</v>
      </c>
    </row>
    <row r="2080" spans="1:2" hidden="1" x14ac:dyDescent="0.3">
      <c r="A2080" t="s">
        <v>1221</v>
      </c>
      <c r="B2080" t="str">
        <f>IF(VLOOKUP(A2080,antioxidants!B2066:E5201,4,FALSE)&gt;5.45,"Out",IF(VLOOKUP(A2080,antioxidants!B2066:E5201,4,FALSE)&lt;=-3,"Out","NO"))</f>
        <v>NO</v>
      </c>
    </row>
    <row r="2081" spans="1:3" hidden="1" x14ac:dyDescent="0.3">
      <c r="A2081" t="s">
        <v>1222</v>
      </c>
      <c r="B2081" t="str">
        <f>IF(VLOOKUP(A2081,antioxidants!B2067:E5202,4,FALSE)&gt;5.45,"Out",IF(VLOOKUP(A2081,antioxidants!B2067:E5202,4,FALSE)&lt;=-3,"Out","NO"))</f>
        <v>NO</v>
      </c>
    </row>
    <row r="2082" spans="1:3" hidden="1" x14ac:dyDescent="0.3">
      <c r="A2082" t="s">
        <v>1223</v>
      </c>
      <c r="B2082" t="str">
        <f>IF(VLOOKUP(A2082,antioxidants!B2068:E5203,4,FALSE)&gt;5.45,"Out",IF(VLOOKUP(A2082,antioxidants!B2068:E5203,4,FALSE)&lt;=-3,"Out","NO"))</f>
        <v>NO</v>
      </c>
    </row>
    <row r="2083" spans="1:3" hidden="1" x14ac:dyDescent="0.3">
      <c r="A2083" t="s">
        <v>1552</v>
      </c>
      <c r="B2083" t="str">
        <f>IF(VLOOKUP(A2083,antioxidants!B2069:E5204,4,FALSE)&gt;5.45,"Out",IF(VLOOKUP(A2083,antioxidants!B2069:E5204,4,FALSE)&lt;=-3,"Out","NO"))</f>
        <v>NO</v>
      </c>
    </row>
    <row r="2084" spans="1:3" hidden="1" x14ac:dyDescent="0.3">
      <c r="A2084" t="s">
        <v>1553</v>
      </c>
      <c r="B2084" t="str">
        <f>IF(VLOOKUP(A2084,antioxidants!B2070:E5205,4,FALSE)&gt;5.45,"Out",IF(VLOOKUP(A2084,antioxidants!B2070:E5205,4,FALSE)&lt;=-3,"Out","NO"))</f>
        <v>NO</v>
      </c>
    </row>
    <row r="2085" spans="1:3" hidden="1" x14ac:dyDescent="0.3">
      <c r="A2085" t="s">
        <v>1679</v>
      </c>
      <c r="B2085" t="str">
        <f>IF(VLOOKUP(A2085,antioxidants!B2071:E5206,4,FALSE)&gt;5.45,"Out",IF(VLOOKUP(A2085,antioxidants!B2071:E5206,4,FALSE)&lt;=-3,"Out","NO"))</f>
        <v>NO</v>
      </c>
    </row>
    <row r="2086" spans="1:3" hidden="1" x14ac:dyDescent="0.3">
      <c r="A2086" t="s">
        <v>1680</v>
      </c>
      <c r="B2086" t="str">
        <f>IF(VLOOKUP(A2086,antioxidants!B2072:E5207,4,FALSE)&gt;5.45,"Out",IF(VLOOKUP(A2086,antioxidants!B2072:E5207,4,FALSE)&lt;=-3,"Out","NO"))</f>
        <v>NO</v>
      </c>
    </row>
    <row r="2087" spans="1:3" hidden="1" x14ac:dyDescent="0.3">
      <c r="A2087" t="s">
        <v>1681</v>
      </c>
      <c r="B2087" t="str">
        <f>IF(VLOOKUP(A2087,antioxidants!B2073:E5208,4,FALSE)&gt;5.45,"Out",IF(VLOOKUP(A2087,antioxidants!B2073:E5208,4,FALSE)&lt;=-3,"Out","NO"))</f>
        <v>NO</v>
      </c>
    </row>
    <row r="2088" spans="1:3" x14ac:dyDescent="0.3">
      <c r="A2088" s="4" t="s">
        <v>2679</v>
      </c>
      <c r="B2088" s="4" t="str">
        <f>IF(VLOOKUP(A2088,antioxidants!B2074:E5209,4,FALSE)&gt;5.45,"Out",IF(VLOOKUP(A2088,antioxidants!B2074:E5209,4,FALSE)&lt;=-3,"Out","NO"))</f>
        <v>Out</v>
      </c>
      <c r="C2088" s="4">
        <f>IF(B2088="No","""",(VLOOKUP(A:A,antioxidants!B2074:E5209,4,FALSE)))</f>
        <v>9.39</v>
      </c>
    </row>
    <row r="2089" spans="1:3" x14ac:dyDescent="0.3">
      <c r="A2089" s="4" t="s">
        <v>2680</v>
      </c>
      <c r="B2089" s="4" t="str">
        <f>IF(VLOOKUP(A2089,antioxidants!B2075:E5210,4,FALSE)&gt;5.45,"Out",IF(VLOOKUP(A2089,antioxidants!B2075:E5210,4,FALSE)&lt;=-3,"Out","NO"))</f>
        <v>Out</v>
      </c>
      <c r="C2089" s="4">
        <f>IF(B2089="No","""",(VLOOKUP(A:A,antioxidants!B2075:E5210,4,FALSE)))</f>
        <v>6.51</v>
      </c>
    </row>
    <row r="2090" spans="1:3" hidden="1" x14ac:dyDescent="0.3">
      <c r="A2090" t="s">
        <v>2029</v>
      </c>
      <c r="B2090" t="str">
        <f>IF(VLOOKUP(A2090,antioxidants!B2076:E5211,4,FALSE)&gt;5.45,"Out",IF(VLOOKUP(A2090,antioxidants!B2076:E5211,4,FALSE)&lt;=-3,"Out","NO"))</f>
        <v>NO</v>
      </c>
    </row>
    <row r="2091" spans="1:3" hidden="1" x14ac:dyDescent="0.3">
      <c r="A2091" t="s">
        <v>2029</v>
      </c>
      <c r="B2091" t="str">
        <f>IF(VLOOKUP(A2091,antioxidants!B2077:E5212,4,FALSE)&gt;5.45,"Out",IF(VLOOKUP(A2091,antioxidants!B2077:E5212,4,FALSE)&lt;=-3,"Out","NO"))</f>
        <v>NO</v>
      </c>
    </row>
    <row r="2092" spans="1:3" hidden="1" x14ac:dyDescent="0.3">
      <c r="A2092" t="s">
        <v>2029</v>
      </c>
      <c r="B2092" t="str">
        <f>IF(VLOOKUP(A2092,antioxidants!B2078:E5213,4,FALSE)&gt;5.45,"Out",IF(VLOOKUP(A2092,antioxidants!B2078:E5213,4,FALSE)&lt;=-3,"Out","NO"))</f>
        <v>NO</v>
      </c>
    </row>
    <row r="2093" spans="1:3" hidden="1" x14ac:dyDescent="0.3">
      <c r="A2093" t="s">
        <v>2029</v>
      </c>
      <c r="B2093" t="str">
        <f>IF(VLOOKUP(A2093,antioxidants!B2079:E5214,4,FALSE)&gt;5.45,"Out",IF(VLOOKUP(A2093,antioxidants!B2079:E5214,4,FALSE)&lt;=-3,"Out","NO"))</f>
        <v>NO</v>
      </c>
    </row>
    <row r="2094" spans="1:3" hidden="1" x14ac:dyDescent="0.3">
      <c r="A2094" t="s">
        <v>2029</v>
      </c>
      <c r="B2094" t="str">
        <f>IF(VLOOKUP(A2094,antioxidants!B2080:E5215,4,FALSE)&gt;5.45,"Out",IF(VLOOKUP(A2094,antioxidants!B2080:E5215,4,FALSE)&lt;=-3,"Out","NO"))</f>
        <v>NO</v>
      </c>
    </row>
    <row r="2095" spans="1:3" hidden="1" x14ac:dyDescent="0.3">
      <c r="A2095" t="s">
        <v>2029</v>
      </c>
      <c r="B2095" t="str">
        <f>IF(VLOOKUP(A2095,antioxidants!B2081:E5216,4,FALSE)&gt;5.45,"Out",IF(VLOOKUP(A2095,antioxidants!B2081:E5216,4,FALSE)&lt;=-3,"Out","NO"))</f>
        <v>NO</v>
      </c>
    </row>
    <row r="2096" spans="1:3" hidden="1" x14ac:dyDescent="0.3">
      <c r="A2096" t="s">
        <v>2030</v>
      </c>
      <c r="B2096" t="str">
        <f>IF(VLOOKUP(A2096,antioxidants!B2082:E5217,4,FALSE)&gt;5.45,"Out",IF(VLOOKUP(A2096,antioxidants!B2082:E5217,4,FALSE)&lt;=-3,"Out","NO"))</f>
        <v>NO</v>
      </c>
    </row>
    <row r="2097" spans="1:2" hidden="1" x14ac:dyDescent="0.3">
      <c r="A2097" t="s">
        <v>2031</v>
      </c>
      <c r="B2097" t="str">
        <f>IF(VLOOKUP(A2097,antioxidants!B2083:E5218,4,FALSE)&gt;5.45,"Out",IF(VLOOKUP(A2097,antioxidants!B2083:E5218,4,FALSE)&lt;=-3,"Out","NO"))</f>
        <v>NO</v>
      </c>
    </row>
    <row r="2098" spans="1:2" hidden="1" x14ac:dyDescent="0.3">
      <c r="A2098" t="s">
        <v>2251</v>
      </c>
      <c r="B2098" t="str">
        <f>IF(VLOOKUP(A2098,antioxidants!B2084:E5219,4,FALSE)&gt;5.45,"Out",IF(VLOOKUP(A2098,antioxidants!B2084:E5219,4,FALSE)&lt;=-3,"Out","NO"))</f>
        <v>NO</v>
      </c>
    </row>
    <row r="2099" spans="1:2" hidden="1" x14ac:dyDescent="0.3">
      <c r="A2099" t="s">
        <v>2252</v>
      </c>
      <c r="B2099" t="str">
        <f>IF(VLOOKUP(A2099,antioxidants!B2085:E5220,4,FALSE)&gt;5.45,"Out",IF(VLOOKUP(A2099,antioxidants!B2085:E5220,4,FALSE)&lt;=-3,"Out","NO"))</f>
        <v>NO</v>
      </c>
    </row>
    <row r="2100" spans="1:2" hidden="1" x14ac:dyDescent="0.3">
      <c r="A2100" t="s">
        <v>2253</v>
      </c>
      <c r="B2100" t="str">
        <f>IF(VLOOKUP(A2100,antioxidants!B2086:E5221,4,FALSE)&gt;5.45,"Out",IF(VLOOKUP(A2100,antioxidants!B2086:E5221,4,FALSE)&lt;=-3,"Out","NO"))</f>
        <v>NO</v>
      </c>
    </row>
    <row r="2101" spans="1:2" hidden="1" x14ac:dyDescent="0.3">
      <c r="A2101" t="s">
        <v>2254</v>
      </c>
      <c r="B2101" t="str">
        <f>IF(VLOOKUP(A2101,antioxidants!B2087:E5222,4,FALSE)&gt;5.45,"Out",IF(VLOOKUP(A2101,antioxidants!B2087:E5222,4,FALSE)&lt;=-3,"Out","NO"))</f>
        <v>NO</v>
      </c>
    </row>
    <row r="2102" spans="1:2" hidden="1" x14ac:dyDescent="0.3">
      <c r="A2102" t="s">
        <v>1896</v>
      </c>
      <c r="B2102" t="str">
        <f>IF(VLOOKUP(A2102,antioxidants!B2088:E5223,4,FALSE)&gt;5.45,"Out",IF(VLOOKUP(A2102,antioxidants!B2088:E5223,4,FALSE)&lt;=-3,"Out","NO"))</f>
        <v>NO</v>
      </c>
    </row>
    <row r="2103" spans="1:2" hidden="1" x14ac:dyDescent="0.3">
      <c r="A2103" t="s">
        <v>1898</v>
      </c>
      <c r="B2103" t="str">
        <f>IF(VLOOKUP(A2103,antioxidants!B2089:E5224,4,FALSE)&gt;5.45,"Out",IF(VLOOKUP(A2103,antioxidants!B2089:E5224,4,FALSE)&lt;=-3,"Out","NO"))</f>
        <v>NO</v>
      </c>
    </row>
    <row r="2104" spans="1:2" hidden="1" x14ac:dyDescent="0.3">
      <c r="A2104" t="s">
        <v>1898</v>
      </c>
      <c r="B2104" t="str">
        <f>IF(VLOOKUP(A2104,antioxidants!B2090:E5225,4,FALSE)&gt;5.45,"Out",IF(VLOOKUP(A2104,antioxidants!B2090:E5225,4,FALSE)&lt;=-3,"Out","NO"))</f>
        <v>NO</v>
      </c>
    </row>
    <row r="2105" spans="1:2" hidden="1" x14ac:dyDescent="0.3">
      <c r="A2105" t="s">
        <v>1898</v>
      </c>
      <c r="B2105" t="str">
        <f>IF(VLOOKUP(A2105,antioxidants!B2091:E5226,4,FALSE)&gt;5.45,"Out",IF(VLOOKUP(A2105,antioxidants!B2091:E5226,4,FALSE)&lt;=-3,"Out","NO"))</f>
        <v>NO</v>
      </c>
    </row>
    <row r="2106" spans="1:2" hidden="1" x14ac:dyDescent="0.3">
      <c r="A2106" t="s">
        <v>1898</v>
      </c>
      <c r="B2106" t="str">
        <f>IF(VLOOKUP(A2106,antioxidants!B2092:E5227,4,FALSE)&gt;5.45,"Out",IF(VLOOKUP(A2106,antioxidants!B2092:E5227,4,FALSE)&lt;=-3,"Out","NO"))</f>
        <v>NO</v>
      </c>
    </row>
    <row r="2107" spans="1:2" hidden="1" x14ac:dyDescent="0.3">
      <c r="A2107" t="s">
        <v>1902</v>
      </c>
      <c r="B2107" t="str">
        <f>IF(VLOOKUP(A2107,antioxidants!B2093:E5228,4,FALSE)&gt;5.45,"Out",IF(VLOOKUP(A2107,antioxidants!B2093:E5228,4,FALSE)&lt;=-3,"Out","NO"))</f>
        <v>NO</v>
      </c>
    </row>
    <row r="2108" spans="1:2" hidden="1" x14ac:dyDescent="0.3">
      <c r="A2108" t="s">
        <v>1902</v>
      </c>
      <c r="B2108" t="str">
        <f>IF(VLOOKUP(A2108,antioxidants!B2094:E5229,4,FALSE)&gt;5.45,"Out",IF(VLOOKUP(A2108,antioxidants!B2094:E5229,4,FALSE)&lt;=-3,"Out","NO"))</f>
        <v>NO</v>
      </c>
    </row>
    <row r="2109" spans="1:2" hidden="1" x14ac:dyDescent="0.3">
      <c r="A2109" t="s">
        <v>1902</v>
      </c>
      <c r="B2109" t="str">
        <f>IF(VLOOKUP(A2109,antioxidants!B2095:E5230,4,FALSE)&gt;5.45,"Out",IF(VLOOKUP(A2109,antioxidants!B2095:E5230,4,FALSE)&lt;=-3,"Out","NO"))</f>
        <v>NO</v>
      </c>
    </row>
    <row r="2110" spans="1:2" hidden="1" x14ac:dyDescent="0.3">
      <c r="A2110" t="s">
        <v>1906</v>
      </c>
      <c r="B2110" t="str">
        <f>IF(VLOOKUP(A2110,antioxidants!B2096:E5231,4,FALSE)&gt;5.45,"Out",IF(VLOOKUP(A2110,antioxidants!B2096:E5231,4,FALSE)&lt;=-3,"Out","NO"))</f>
        <v>NO</v>
      </c>
    </row>
    <row r="2111" spans="1:2" hidden="1" x14ac:dyDescent="0.3">
      <c r="A2111" t="s">
        <v>1908</v>
      </c>
      <c r="B2111" t="str">
        <f>IF(VLOOKUP(A2111,antioxidants!B2097:E5232,4,FALSE)&gt;5.45,"Out",IF(VLOOKUP(A2111,antioxidants!B2097:E5232,4,FALSE)&lt;=-3,"Out","NO"))</f>
        <v>NO</v>
      </c>
    </row>
    <row r="2112" spans="1:2" hidden="1" x14ac:dyDescent="0.3">
      <c r="A2112" t="s">
        <v>1910</v>
      </c>
      <c r="B2112" t="str">
        <f>IF(VLOOKUP(A2112,antioxidants!B2098:E5233,4,FALSE)&gt;5.45,"Out",IF(VLOOKUP(A2112,antioxidants!B2098:E5233,4,FALSE)&lt;=-3,"Out","NO"))</f>
        <v>NO</v>
      </c>
    </row>
    <row r="2113" spans="1:2" hidden="1" x14ac:dyDescent="0.3">
      <c r="A2113" t="s">
        <v>1912</v>
      </c>
      <c r="B2113" t="str">
        <f>IF(VLOOKUP(A2113,antioxidants!B2099:E5234,4,FALSE)&gt;5.45,"Out",IF(VLOOKUP(A2113,antioxidants!B2099:E5234,4,FALSE)&lt;=-3,"Out","NO"))</f>
        <v>NO</v>
      </c>
    </row>
    <row r="2114" spans="1:2" hidden="1" x14ac:dyDescent="0.3">
      <c r="A2114" t="s">
        <v>1913</v>
      </c>
      <c r="B2114" t="str">
        <f>IF(VLOOKUP(A2114,antioxidants!B2100:E5235,4,FALSE)&gt;5.45,"Out",IF(VLOOKUP(A2114,antioxidants!B2100:E5235,4,FALSE)&lt;=-3,"Out","NO"))</f>
        <v>NO</v>
      </c>
    </row>
    <row r="2115" spans="1:2" hidden="1" x14ac:dyDescent="0.3">
      <c r="A2115" t="s">
        <v>1914</v>
      </c>
      <c r="B2115" t="str">
        <f>IF(VLOOKUP(A2115,antioxidants!B2101:E5236,4,FALSE)&gt;5.45,"Out",IF(VLOOKUP(A2115,antioxidants!B2101:E5236,4,FALSE)&lt;=-3,"Out","NO"))</f>
        <v>NO</v>
      </c>
    </row>
    <row r="2116" spans="1:2" hidden="1" x14ac:dyDescent="0.3">
      <c r="A2116" t="s">
        <v>1914</v>
      </c>
      <c r="B2116" t="str">
        <f>IF(VLOOKUP(A2116,antioxidants!B2102:E5237,4,FALSE)&gt;5.45,"Out",IF(VLOOKUP(A2116,antioxidants!B2102:E5237,4,FALSE)&lt;=-3,"Out","NO"))</f>
        <v>NO</v>
      </c>
    </row>
    <row r="2117" spans="1:2" hidden="1" x14ac:dyDescent="0.3">
      <c r="A2117" t="s">
        <v>1914</v>
      </c>
      <c r="B2117" t="str">
        <f>IF(VLOOKUP(A2117,antioxidants!B2103:E5238,4,FALSE)&gt;5.45,"Out",IF(VLOOKUP(A2117,antioxidants!B2103:E5238,4,FALSE)&lt;=-3,"Out","NO"))</f>
        <v>NO</v>
      </c>
    </row>
    <row r="2118" spans="1:2" hidden="1" x14ac:dyDescent="0.3">
      <c r="A2118" t="s">
        <v>1915</v>
      </c>
      <c r="B2118" t="str">
        <f>IF(VLOOKUP(A2118,antioxidants!B2104:E5239,4,FALSE)&gt;5.45,"Out",IF(VLOOKUP(A2118,antioxidants!B2104:E5239,4,FALSE)&lt;=-3,"Out","NO"))</f>
        <v>NO</v>
      </c>
    </row>
    <row r="2119" spans="1:2" hidden="1" x14ac:dyDescent="0.3">
      <c r="A2119" t="s">
        <v>1916</v>
      </c>
      <c r="B2119" t="str">
        <f>IF(VLOOKUP(A2119,antioxidants!B2105:E5240,4,FALSE)&gt;5.45,"Out",IF(VLOOKUP(A2119,antioxidants!B2105:E5240,4,FALSE)&lt;=-3,"Out","NO"))</f>
        <v>NO</v>
      </c>
    </row>
    <row r="2120" spans="1:2" hidden="1" x14ac:dyDescent="0.3">
      <c r="A2120" t="s">
        <v>1917</v>
      </c>
      <c r="B2120" t="str">
        <f>IF(VLOOKUP(A2120,antioxidants!B2106:E5241,4,FALSE)&gt;5.45,"Out",IF(VLOOKUP(A2120,antioxidants!B2106:E5241,4,FALSE)&lt;=-3,"Out","NO"))</f>
        <v>NO</v>
      </c>
    </row>
    <row r="2121" spans="1:2" hidden="1" x14ac:dyDescent="0.3">
      <c r="A2121" t="s">
        <v>1918</v>
      </c>
      <c r="B2121" t="str">
        <f>IF(VLOOKUP(A2121,antioxidants!B2107:E5242,4,FALSE)&gt;5.45,"Out",IF(VLOOKUP(A2121,antioxidants!B2107:E5242,4,FALSE)&lt;=-3,"Out","NO"))</f>
        <v>NO</v>
      </c>
    </row>
    <row r="2122" spans="1:2" hidden="1" x14ac:dyDescent="0.3">
      <c r="A2122" t="s">
        <v>1919</v>
      </c>
      <c r="B2122" t="str">
        <f>IF(VLOOKUP(A2122,antioxidants!B2108:E5243,4,FALSE)&gt;5.45,"Out",IF(VLOOKUP(A2122,antioxidants!B2108:E5243,4,FALSE)&lt;=-3,"Out","NO"))</f>
        <v>NO</v>
      </c>
    </row>
    <row r="2123" spans="1:2" hidden="1" x14ac:dyDescent="0.3">
      <c r="A2123" t="s">
        <v>1920</v>
      </c>
      <c r="B2123" t="str">
        <f>IF(VLOOKUP(A2123,antioxidants!B2109:E5244,4,FALSE)&gt;5.45,"Out",IF(VLOOKUP(A2123,antioxidants!B2109:E5244,4,FALSE)&lt;=-3,"Out","NO"))</f>
        <v>NO</v>
      </c>
    </row>
    <row r="2124" spans="1:2" hidden="1" x14ac:dyDescent="0.3">
      <c r="A2124" t="s">
        <v>1921</v>
      </c>
      <c r="B2124" t="str">
        <f>IF(VLOOKUP(A2124,antioxidants!B2110:E5245,4,FALSE)&gt;5.45,"Out",IF(VLOOKUP(A2124,antioxidants!B2110:E5245,4,FALSE)&lt;=-3,"Out","NO"))</f>
        <v>NO</v>
      </c>
    </row>
    <row r="2125" spans="1:2" hidden="1" x14ac:dyDescent="0.3">
      <c r="A2125" t="s">
        <v>1922</v>
      </c>
      <c r="B2125" t="str">
        <f>IF(VLOOKUP(A2125,antioxidants!B2111:E5246,4,FALSE)&gt;5.45,"Out",IF(VLOOKUP(A2125,antioxidants!B2111:E5246,4,FALSE)&lt;=-3,"Out","NO"))</f>
        <v>NO</v>
      </c>
    </row>
    <row r="2126" spans="1:2" hidden="1" x14ac:dyDescent="0.3">
      <c r="A2126" t="s">
        <v>1923</v>
      </c>
      <c r="B2126" t="str">
        <f>IF(VLOOKUP(A2126,antioxidants!B2112:E5247,4,FALSE)&gt;5.45,"Out",IF(VLOOKUP(A2126,antioxidants!B2112:E5247,4,FALSE)&lt;=-3,"Out","NO"))</f>
        <v>NO</v>
      </c>
    </row>
    <row r="2127" spans="1:2" hidden="1" x14ac:dyDescent="0.3">
      <c r="A2127" t="s">
        <v>1924</v>
      </c>
      <c r="B2127" t="str">
        <f>IF(VLOOKUP(A2127,antioxidants!B2113:E5248,4,FALSE)&gt;5.45,"Out",IF(VLOOKUP(A2127,antioxidants!B2113:E5248,4,FALSE)&lt;=-3,"Out","NO"))</f>
        <v>NO</v>
      </c>
    </row>
    <row r="2128" spans="1:2" hidden="1" x14ac:dyDescent="0.3">
      <c r="A2128" t="s">
        <v>1925</v>
      </c>
      <c r="B2128" t="str">
        <f>IF(VLOOKUP(A2128,antioxidants!B2114:E5249,4,FALSE)&gt;5.45,"Out",IF(VLOOKUP(A2128,antioxidants!B2114:E5249,4,FALSE)&lt;=-3,"Out","NO"))</f>
        <v>NO</v>
      </c>
    </row>
    <row r="2129" spans="1:2" hidden="1" x14ac:dyDescent="0.3">
      <c r="A2129" t="s">
        <v>1926</v>
      </c>
      <c r="B2129" t="str">
        <f>IF(VLOOKUP(A2129,antioxidants!B2115:E5250,4,FALSE)&gt;5.45,"Out",IF(VLOOKUP(A2129,antioxidants!B2115:E5250,4,FALSE)&lt;=-3,"Out","NO"))</f>
        <v>NO</v>
      </c>
    </row>
    <row r="2130" spans="1:2" hidden="1" x14ac:dyDescent="0.3">
      <c r="A2130" t="s">
        <v>1927</v>
      </c>
      <c r="B2130" t="str">
        <f>IF(VLOOKUP(A2130,antioxidants!B2116:E5251,4,FALSE)&gt;5.45,"Out",IF(VLOOKUP(A2130,antioxidants!B2116:E5251,4,FALSE)&lt;=-3,"Out","NO"))</f>
        <v>NO</v>
      </c>
    </row>
    <row r="2131" spans="1:2" hidden="1" x14ac:dyDescent="0.3">
      <c r="A2131" t="s">
        <v>1928</v>
      </c>
      <c r="B2131" t="str">
        <f>IF(VLOOKUP(A2131,antioxidants!B2117:E5252,4,FALSE)&gt;5.45,"Out",IF(VLOOKUP(A2131,antioxidants!B2117:E5252,4,FALSE)&lt;=-3,"Out","NO"))</f>
        <v>NO</v>
      </c>
    </row>
    <row r="2132" spans="1:2" hidden="1" x14ac:dyDescent="0.3">
      <c r="A2132" t="s">
        <v>1930</v>
      </c>
      <c r="B2132" t="str">
        <f>IF(VLOOKUP(A2132,antioxidants!B2118:E5253,4,FALSE)&gt;5.45,"Out",IF(VLOOKUP(A2132,antioxidants!B2118:E5253,4,FALSE)&lt;=-3,"Out","NO"))</f>
        <v>NO</v>
      </c>
    </row>
    <row r="2133" spans="1:2" hidden="1" x14ac:dyDescent="0.3">
      <c r="A2133" t="s">
        <v>1932</v>
      </c>
      <c r="B2133" t="str">
        <f>IF(VLOOKUP(A2133,antioxidants!B2119:E5254,4,FALSE)&gt;5.45,"Out",IF(VLOOKUP(A2133,antioxidants!B2119:E5254,4,FALSE)&lt;=-3,"Out","NO"))</f>
        <v>NO</v>
      </c>
    </row>
    <row r="2134" spans="1:2" hidden="1" x14ac:dyDescent="0.3">
      <c r="A2134" t="s">
        <v>1933</v>
      </c>
      <c r="B2134" t="str">
        <f>IF(VLOOKUP(A2134,antioxidants!B2120:E5255,4,FALSE)&gt;5.45,"Out",IF(VLOOKUP(A2134,antioxidants!B2120:E5255,4,FALSE)&lt;=-3,"Out","NO"))</f>
        <v>NO</v>
      </c>
    </row>
    <row r="2135" spans="1:2" hidden="1" x14ac:dyDescent="0.3">
      <c r="A2135" t="s">
        <v>1935</v>
      </c>
      <c r="B2135" t="str">
        <f>IF(VLOOKUP(A2135,antioxidants!B2121:E5256,4,FALSE)&gt;5.45,"Out",IF(VLOOKUP(A2135,antioxidants!B2121:E5256,4,FALSE)&lt;=-3,"Out","NO"))</f>
        <v>NO</v>
      </c>
    </row>
    <row r="2136" spans="1:2" hidden="1" x14ac:dyDescent="0.3">
      <c r="A2136" t="s">
        <v>1935</v>
      </c>
      <c r="B2136" t="str">
        <f>IF(VLOOKUP(A2136,antioxidants!B2122:E5257,4,FALSE)&gt;5.45,"Out",IF(VLOOKUP(A2136,antioxidants!B2122:E5257,4,FALSE)&lt;=-3,"Out","NO"))</f>
        <v>NO</v>
      </c>
    </row>
    <row r="2137" spans="1:2" hidden="1" x14ac:dyDescent="0.3">
      <c r="A2137" t="s">
        <v>1937</v>
      </c>
      <c r="B2137" t="str">
        <f>IF(VLOOKUP(A2137,antioxidants!B2123:E5258,4,FALSE)&gt;5.45,"Out",IF(VLOOKUP(A2137,antioxidants!B2123:E5258,4,FALSE)&lt;=-3,"Out","NO"))</f>
        <v>NO</v>
      </c>
    </row>
    <row r="2138" spans="1:2" hidden="1" x14ac:dyDescent="0.3">
      <c r="A2138" t="s">
        <v>1938</v>
      </c>
      <c r="B2138" t="str">
        <f>IF(VLOOKUP(A2138,antioxidants!B2124:E5259,4,FALSE)&gt;5.45,"Out",IF(VLOOKUP(A2138,antioxidants!B2124:E5259,4,FALSE)&lt;=-3,"Out","NO"))</f>
        <v>NO</v>
      </c>
    </row>
    <row r="2139" spans="1:2" hidden="1" x14ac:dyDescent="0.3">
      <c r="A2139" t="s">
        <v>1939</v>
      </c>
      <c r="B2139" t="str">
        <f>IF(VLOOKUP(A2139,antioxidants!B2125:E5260,4,FALSE)&gt;5.45,"Out",IF(VLOOKUP(A2139,antioxidants!B2125:E5260,4,FALSE)&lt;=-3,"Out","NO"))</f>
        <v>NO</v>
      </c>
    </row>
    <row r="2140" spans="1:2" hidden="1" x14ac:dyDescent="0.3">
      <c r="A2140" t="s">
        <v>1940</v>
      </c>
      <c r="B2140" t="str">
        <f>IF(VLOOKUP(A2140,antioxidants!B2126:E5261,4,FALSE)&gt;5.45,"Out",IF(VLOOKUP(A2140,antioxidants!B2126:E5261,4,FALSE)&lt;=-3,"Out","NO"))</f>
        <v>NO</v>
      </c>
    </row>
    <row r="2141" spans="1:2" hidden="1" x14ac:dyDescent="0.3">
      <c r="A2141" t="s">
        <v>1941</v>
      </c>
      <c r="B2141" t="str">
        <f>IF(VLOOKUP(A2141,antioxidants!B2127:E5262,4,FALSE)&gt;5.45,"Out",IF(VLOOKUP(A2141,antioxidants!B2127:E5262,4,FALSE)&lt;=-3,"Out","NO"))</f>
        <v>NO</v>
      </c>
    </row>
    <row r="2142" spans="1:2" hidden="1" x14ac:dyDescent="0.3">
      <c r="A2142" t="s">
        <v>1224</v>
      </c>
      <c r="B2142" t="str">
        <f>IF(VLOOKUP(A2142,antioxidants!B2128:E5263,4,FALSE)&gt;5.45,"Out",IF(VLOOKUP(A2142,antioxidants!B2128:E5263,4,FALSE)&lt;=-3,"Out","NO"))</f>
        <v>NO</v>
      </c>
    </row>
    <row r="2143" spans="1:2" hidden="1" x14ac:dyDescent="0.3">
      <c r="A2143" t="s">
        <v>1225</v>
      </c>
      <c r="B2143" t="str">
        <f>IF(VLOOKUP(A2143,antioxidants!B2129:E5264,4,FALSE)&gt;5.45,"Out",IF(VLOOKUP(A2143,antioxidants!B2129:E5264,4,FALSE)&lt;=-3,"Out","NO"))</f>
        <v>NO</v>
      </c>
    </row>
    <row r="2144" spans="1:2" hidden="1" x14ac:dyDescent="0.3">
      <c r="A2144" t="s">
        <v>1225</v>
      </c>
      <c r="B2144" t="str">
        <f>IF(VLOOKUP(A2144,antioxidants!B2130:E5265,4,FALSE)&gt;5.45,"Out",IF(VLOOKUP(A2144,antioxidants!B2130:E5265,4,FALSE)&lt;=-3,"Out","NO"))</f>
        <v>NO</v>
      </c>
    </row>
    <row r="2145" spans="1:3" hidden="1" x14ac:dyDescent="0.3">
      <c r="A2145" t="s">
        <v>1226</v>
      </c>
      <c r="B2145" t="str">
        <f>IF(VLOOKUP(A2145,antioxidants!B2131:E5266,4,FALSE)&gt;5.45,"Out",IF(VLOOKUP(A2145,antioxidants!B2131:E5266,4,FALSE)&lt;=-3,"Out","NO"))</f>
        <v>NO</v>
      </c>
    </row>
    <row r="2146" spans="1:3" hidden="1" x14ac:dyDescent="0.3">
      <c r="A2146" t="s">
        <v>1228</v>
      </c>
      <c r="B2146" t="str">
        <f>IF(VLOOKUP(A2146,antioxidants!B2132:E5267,4,FALSE)&gt;5.45,"Out",IF(VLOOKUP(A2146,antioxidants!B2132:E5267,4,FALSE)&lt;=-3,"Out","NO"))</f>
        <v>NO</v>
      </c>
    </row>
    <row r="2147" spans="1:3" hidden="1" x14ac:dyDescent="0.3">
      <c r="A2147" t="s">
        <v>1230</v>
      </c>
      <c r="B2147" t="str">
        <f>IF(VLOOKUP(A2147,antioxidants!B2133:E5268,4,FALSE)&gt;5.45,"Out",IF(VLOOKUP(A2147,antioxidants!B2133:E5268,4,FALSE)&lt;=-3,"Out","NO"))</f>
        <v>NO</v>
      </c>
    </row>
    <row r="2148" spans="1:3" hidden="1" x14ac:dyDescent="0.3">
      <c r="A2148" t="s">
        <v>1230</v>
      </c>
      <c r="B2148" t="str">
        <f>IF(VLOOKUP(A2148,antioxidants!B2134:E5269,4,FALSE)&gt;5.45,"Out",IF(VLOOKUP(A2148,antioxidants!B2134:E5269,4,FALSE)&lt;=-3,"Out","NO"))</f>
        <v>NO</v>
      </c>
    </row>
    <row r="2149" spans="1:3" hidden="1" x14ac:dyDescent="0.3">
      <c r="A2149" t="s">
        <v>1232</v>
      </c>
      <c r="B2149" t="str">
        <f>IF(VLOOKUP(A2149,antioxidants!B2135:E5270,4,FALSE)&gt;5.45,"Out",IF(VLOOKUP(A2149,antioxidants!B2135:E5270,4,FALSE)&lt;=-3,"Out","NO"))</f>
        <v>NO</v>
      </c>
    </row>
    <row r="2150" spans="1:3" hidden="1" x14ac:dyDescent="0.3">
      <c r="A2150" t="s">
        <v>988</v>
      </c>
      <c r="B2150" t="str">
        <f>IF(VLOOKUP(A2150,antioxidants!B2136:E5271,4,FALSE)&gt;5.45,"Out",IF(VLOOKUP(A2150,antioxidants!B2136:E5271,4,FALSE)&lt;=-3,"Out","NO"))</f>
        <v>NO</v>
      </c>
    </row>
    <row r="2151" spans="1:3" hidden="1" x14ac:dyDescent="0.3">
      <c r="A2151" t="s">
        <v>989</v>
      </c>
      <c r="B2151" t="str">
        <f>IF(VLOOKUP(A2151,antioxidants!B2137:E5272,4,FALSE)&gt;5.45,"Out",IF(VLOOKUP(A2151,antioxidants!B2137:E5272,4,FALSE)&lt;=-3,"Out","NO"))</f>
        <v>NO</v>
      </c>
    </row>
    <row r="2152" spans="1:3" hidden="1" x14ac:dyDescent="0.3">
      <c r="A2152" t="s">
        <v>2255</v>
      </c>
      <c r="B2152" t="str">
        <f>IF(VLOOKUP(A2152,antioxidants!B2138:E5273,4,FALSE)&gt;5.45,"Out",IF(VLOOKUP(A2152,antioxidants!B2138:E5273,4,FALSE)&lt;=-3,"Out","NO"))</f>
        <v>NO</v>
      </c>
    </row>
    <row r="2153" spans="1:3" hidden="1" x14ac:dyDescent="0.3">
      <c r="A2153" t="s">
        <v>2256</v>
      </c>
      <c r="B2153" t="str">
        <f>IF(VLOOKUP(A2153,antioxidants!B2139:E5274,4,FALSE)&gt;5.45,"Out",IF(VLOOKUP(A2153,antioxidants!B2139:E5274,4,FALSE)&lt;=-3,"Out","NO"))</f>
        <v>NO</v>
      </c>
    </row>
    <row r="2154" spans="1:3" x14ac:dyDescent="0.3">
      <c r="A2154" s="4" t="s">
        <v>1233</v>
      </c>
      <c r="B2154" s="4" t="str">
        <f>IF(VLOOKUP(A2154,antioxidants!B2140:E5275,4,FALSE)&gt;5.45,"Out",IF(VLOOKUP(A2154,antioxidants!B2140:E5275,4,FALSE)&lt;=-3,"Out","NO"))</f>
        <v>Out</v>
      </c>
      <c r="C2154" s="4">
        <f>IF(B2154="No","""",(VLOOKUP(A:A,antioxidants!B2140:E5275,4,FALSE)))</f>
        <v>7.28</v>
      </c>
    </row>
    <row r="2155" spans="1:3" hidden="1" x14ac:dyDescent="0.3">
      <c r="A2155" t="s">
        <v>1234</v>
      </c>
      <c r="B2155" t="str">
        <f>IF(VLOOKUP(A2155,antioxidants!B2141:E5276,4,FALSE)&gt;5.45,"Out",IF(VLOOKUP(A2155,antioxidants!B2141:E5276,4,FALSE)&lt;=-3,"Out","NO"))</f>
        <v>NO</v>
      </c>
    </row>
    <row r="2156" spans="1:3" hidden="1" x14ac:dyDescent="0.3">
      <c r="A2156" t="s">
        <v>1234</v>
      </c>
      <c r="B2156" t="str">
        <f>IF(VLOOKUP(A2156,antioxidants!B2142:E5277,4,FALSE)&gt;5.45,"Out",IF(VLOOKUP(A2156,antioxidants!B2142:E5277,4,FALSE)&lt;=-3,"Out","NO"))</f>
        <v>NO</v>
      </c>
    </row>
    <row r="2157" spans="1:3" x14ac:dyDescent="0.3">
      <c r="A2157" s="4" t="s">
        <v>1235</v>
      </c>
      <c r="B2157" s="4" t="str">
        <f>IF(VLOOKUP(A2157,antioxidants!B2143:E5278,4,FALSE)&gt;5.45,"Out",IF(VLOOKUP(A2157,antioxidants!B2143:E5278,4,FALSE)&lt;=-3,"Out","NO"))</f>
        <v>Out</v>
      </c>
      <c r="C2157" s="4">
        <f>IF(B2157="No","""",(VLOOKUP(A:A,antioxidants!B2143:E5278,4,FALSE)))</f>
        <v>9.0500000000000007</v>
      </c>
    </row>
    <row r="2158" spans="1:3" hidden="1" x14ac:dyDescent="0.3">
      <c r="A2158" t="s">
        <v>1236</v>
      </c>
      <c r="B2158" t="str">
        <f>IF(VLOOKUP(A2158,antioxidants!B2144:E5279,4,FALSE)&gt;5.45,"Out",IF(VLOOKUP(A2158,antioxidants!B2144:E5279,4,FALSE)&lt;=-3,"Out","NO"))</f>
        <v>NO</v>
      </c>
    </row>
    <row r="2159" spans="1:3" x14ac:dyDescent="0.3">
      <c r="A2159" s="4" t="s">
        <v>1237</v>
      </c>
      <c r="B2159" s="4" t="str">
        <f>IF(VLOOKUP(A2159,antioxidants!B2145:E5280,4,FALSE)&gt;5.45,"Out",IF(VLOOKUP(A2159,antioxidants!B2145:E5280,4,FALSE)&lt;=-3,"Out","NO"))</f>
        <v>Out</v>
      </c>
      <c r="C2159" s="4">
        <f>IF(B2159="No","""",(VLOOKUP(A:A,antioxidants!B2145:E5280,4,FALSE)))</f>
        <v>5.51</v>
      </c>
    </row>
    <row r="2160" spans="1:3" hidden="1" x14ac:dyDescent="0.3">
      <c r="A2160" t="s">
        <v>1238</v>
      </c>
      <c r="B2160" t="str">
        <f>IF(VLOOKUP(A2160,antioxidants!B2146:E5281,4,FALSE)&gt;5.45,"Out",IF(VLOOKUP(A2160,antioxidants!B2146:E5281,4,FALSE)&lt;=-3,"Out","NO"))</f>
        <v>NO</v>
      </c>
    </row>
    <row r="2161" spans="1:3" hidden="1" x14ac:dyDescent="0.3">
      <c r="A2161" t="s">
        <v>1239</v>
      </c>
      <c r="B2161" t="str">
        <f>IF(VLOOKUP(A2161,antioxidants!B2147:E5282,4,FALSE)&gt;5.45,"Out",IF(VLOOKUP(A2161,antioxidants!B2147:E5282,4,FALSE)&lt;=-3,"Out","NO"))</f>
        <v>NO</v>
      </c>
    </row>
    <row r="2162" spans="1:3" x14ac:dyDescent="0.3">
      <c r="A2162" s="4" t="s">
        <v>1240</v>
      </c>
      <c r="B2162" s="4" t="str">
        <f>IF(VLOOKUP(A2162,antioxidants!B2148:E5283,4,FALSE)&gt;5.45,"Out",IF(VLOOKUP(A2162,antioxidants!B2148:E5283,4,FALSE)&lt;=-3,"Out","NO"))</f>
        <v>Out</v>
      </c>
      <c r="C2162" s="4">
        <f>IF(B2162="No","""",(VLOOKUP(A:A,antioxidants!B2148:E5283,4,FALSE)))</f>
        <v>55.52</v>
      </c>
    </row>
    <row r="2163" spans="1:3" hidden="1" x14ac:dyDescent="0.3">
      <c r="A2163" t="s">
        <v>1241</v>
      </c>
      <c r="B2163" t="str">
        <f>IF(VLOOKUP(A2163,antioxidants!B2149:E5284,4,FALSE)&gt;5.45,"Out",IF(VLOOKUP(A2163,antioxidants!B2149:E5284,4,FALSE)&lt;=-3,"Out","NO"))</f>
        <v>NO</v>
      </c>
    </row>
    <row r="2164" spans="1:3" hidden="1" x14ac:dyDescent="0.3">
      <c r="A2164" t="s">
        <v>1242</v>
      </c>
      <c r="B2164" t="str">
        <f>IF(VLOOKUP(A2164,antioxidants!B2150:E5285,4,FALSE)&gt;5.45,"Out",IF(VLOOKUP(A2164,antioxidants!B2150:E5285,4,FALSE)&lt;=-3,"Out","NO"))</f>
        <v>NO</v>
      </c>
    </row>
    <row r="2165" spans="1:3" hidden="1" x14ac:dyDescent="0.3">
      <c r="A2165" t="s">
        <v>1244</v>
      </c>
      <c r="B2165" t="str">
        <f>IF(VLOOKUP(A2165,antioxidants!B2151:E5286,4,FALSE)&gt;5.45,"Out",IF(VLOOKUP(A2165,antioxidants!B2151:E5286,4,FALSE)&lt;=-3,"Out","NO"))</f>
        <v>NO</v>
      </c>
    </row>
    <row r="2166" spans="1:3" hidden="1" x14ac:dyDescent="0.3">
      <c r="A2166" t="s">
        <v>1244</v>
      </c>
      <c r="B2166" t="str">
        <f>IF(VLOOKUP(A2166,antioxidants!B2152:E5287,4,FALSE)&gt;5.45,"Out",IF(VLOOKUP(A2166,antioxidants!B2152:E5287,4,FALSE)&lt;=-3,"Out","NO"))</f>
        <v>NO</v>
      </c>
    </row>
    <row r="2167" spans="1:3" x14ac:dyDescent="0.3">
      <c r="A2167" s="4" t="s">
        <v>1244</v>
      </c>
      <c r="B2167" s="4" t="str">
        <f>IF(VLOOKUP(A2167,antioxidants!B2153:E5288,4,FALSE)&gt;5.45,"Out",IF(VLOOKUP(A2167,antioxidants!B2153:E5288,4,FALSE)&lt;=-3,"Out","NO"))</f>
        <v>Out</v>
      </c>
      <c r="C2167" s="4">
        <f>IF(B2167="No","""",(VLOOKUP(A:A,antioxidants!B2153:E5288,4,FALSE)))</f>
        <v>5.57</v>
      </c>
    </row>
    <row r="2168" spans="1:3" x14ac:dyDescent="0.3">
      <c r="A2168" s="4" t="s">
        <v>1244</v>
      </c>
      <c r="B2168" s="4" t="str">
        <f>IF(VLOOKUP(A2168,antioxidants!B2154:E5289,4,FALSE)&gt;5.45,"Out",IF(VLOOKUP(A2168,antioxidants!B2154:E5289,4,FALSE)&lt;=-3,"Out","NO"))</f>
        <v>Out</v>
      </c>
      <c r="C2168" s="4">
        <f>IF(B2168="No","""",(VLOOKUP(A:A,antioxidants!B2154:E5289,4,FALSE)))</f>
        <v>6.54</v>
      </c>
    </row>
    <row r="2169" spans="1:3" hidden="1" x14ac:dyDescent="0.3">
      <c r="A2169" t="s">
        <v>2258</v>
      </c>
      <c r="B2169" t="str">
        <f>IF(VLOOKUP(A2169,antioxidants!B2155:E5290,4,FALSE)&gt;5.45,"Out",IF(VLOOKUP(A2169,antioxidants!B2155:E5290,4,FALSE)&lt;=-3,"Out","NO"))</f>
        <v>NO</v>
      </c>
    </row>
    <row r="2170" spans="1:3" hidden="1" x14ac:dyDescent="0.3">
      <c r="A2170" t="s">
        <v>2260</v>
      </c>
      <c r="B2170" t="str">
        <f>IF(VLOOKUP(A2170,antioxidants!B2156:E5291,4,FALSE)&gt;5.45,"Out",IF(VLOOKUP(A2170,antioxidants!B2156:E5291,4,FALSE)&lt;=-3,"Out","NO"))</f>
        <v>NO</v>
      </c>
    </row>
    <row r="2171" spans="1:3" hidden="1" x14ac:dyDescent="0.3">
      <c r="A2171" t="s">
        <v>2261</v>
      </c>
      <c r="B2171" t="str">
        <f>IF(VLOOKUP(A2171,antioxidants!B2157:E5292,4,FALSE)&gt;5.45,"Out",IF(VLOOKUP(A2171,antioxidants!B2157:E5292,4,FALSE)&lt;=-3,"Out","NO"))</f>
        <v>NO</v>
      </c>
    </row>
    <row r="2172" spans="1:3" hidden="1" x14ac:dyDescent="0.3">
      <c r="A2172" t="s">
        <v>2262</v>
      </c>
      <c r="B2172" t="str">
        <f>IF(VLOOKUP(A2172,antioxidants!B2158:E5293,4,FALSE)&gt;5.45,"Out",IF(VLOOKUP(A2172,antioxidants!B2158:E5293,4,FALSE)&lt;=-3,"Out","NO"))</f>
        <v>NO</v>
      </c>
    </row>
    <row r="2173" spans="1:3" hidden="1" x14ac:dyDescent="0.3">
      <c r="A2173" t="s">
        <v>2264</v>
      </c>
      <c r="B2173" t="str">
        <f>IF(VLOOKUP(A2173,antioxidants!B2159:E5294,4,FALSE)&gt;5.45,"Out",IF(VLOOKUP(A2173,antioxidants!B2159:E5294,4,FALSE)&lt;=-3,"Out","NO"))</f>
        <v>NO</v>
      </c>
    </row>
    <row r="2174" spans="1:3" hidden="1" x14ac:dyDescent="0.3">
      <c r="A2174" t="s">
        <v>2265</v>
      </c>
      <c r="B2174" t="str">
        <f>IF(VLOOKUP(A2174,antioxidants!B2160:E5295,4,FALSE)&gt;5.45,"Out",IF(VLOOKUP(A2174,antioxidants!B2160:E5295,4,FALSE)&lt;=-3,"Out","NO"))</f>
        <v>NO</v>
      </c>
    </row>
    <row r="2175" spans="1:3" hidden="1" x14ac:dyDescent="0.3">
      <c r="A2175" t="s">
        <v>2123</v>
      </c>
      <c r="B2175" t="str">
        <f>IF(VLOOKUP(A2175,antioxidants!B2161:E5296,4,FALSE)&gt;5.45,"Out",IF(VLOOKUP(A2175,antioxidants!B2161:E5296,4,FALSE)&lt;=-3,"Out","NO"))</f>
        <v>NO</v>
      </c>
    </row>
    <row r="2176" spans="1:3" hidden="1" x14ac:dyDescent="0.3">
      <c r="A2176" t="s">
        <v>2125</v>
      </c>
      <c r="B2176" t="str">
        <f>IF(VLOOKUP(A2176,antioxidants!B2162:E5297,4,FALSE)&gt;5.45,"Out",IF(VLOOKUP(A2176,antioxidants!B2162:E5297,4,FALSE)&lt;=-3,"Out","NO"))</f>
        <v>NO</v>
      </c>
    </row>
    <row r="2177" spans="1:3" hidden="1" x14ac:dyDescent="0.3">
      <c r="A2177" t="s">
        <v>2125</v>
      </c>
      <c r="B2177" t="str">
        <f>IF(VLOOKUP(A2177,antioxidants!B2163:E5298,4,FALSE)&gt;5.45,"Out",IF(VLOOKUP(A2177,antioxidants!B2163:E5298,4,FALSE)&lt;=-3,"Out","NO"))</f>
        <v>NO</v>
      </c>
    </row>
    <row r="2178" spans="1:3" hidden="1" x14ac:dyDescent="0.3">
      <c r="A2178" t="s">
        <v>2127</v>
      </c>
      <c r="B2178" t="str">
        <f>IF(VLOOKUP(A2178,antioxidants!B2164:E5299,4,FALSE)&gt;5.45,"Out",IF(VLOOKUP(A2178,antioxidants!B2164:E5299,4,FALSE)&lt;=-3,"Out","NO"))</f>
        <v>NO</v>
      </c>
    </row>
    <row r="2179" spans="1:3" hidden="1" x14ac:dyDescent="0.3">
      <c r="A2179" t="s">
        <v>2127</v>
      </c>
      <c r="B2179" t="str">
        <f>IF(VLOOKUP(A2179,antioxidants!B2165:E5300,4,FALSE)&gt;5.45,"Out",IF(VLOOKUP(A2179,antioxidants!B2165:E5300,4,FALSE)&lt;=-3,"Out","NO"))</f>
        <v>NO</v>
      </c>
    </row>
    <row r="2180" spans="1:3" hidden="1" x14ac:dyDescent="0.3">
      <c r="A2180" t="s">
        <v>2129</v>
      </c>
      <c r="B2180" t="str">
        <f>IF(VLOOKUP(A2180,antioxidants!B2166:E5301,4,FALSE)&gt;5.45,"Out",IF(VLOOKUP(A2180,antioxidants!B2166:E5301,4,FALSE)&lt;=-3,"Out","NO"))</f>
        <v>NO</v>
      </c>
    </row>
    <row r="2181" spans="1:3" hidden="1" x14ac:dyDescent="0.3">
      <c r="A2181" t="s">
        <v>2129</v>
      </c>
      <c r="B2181" t="str">
        <f>IF(VLOOKUP(A2181,antioxidants!B2167:E5302,4,FALSE)&gt;5.45,"Out",IF(VLOOKUP(A2181,antioxidants!B2167:E5302,4,FALSE)&lt;=-3,"Out","NO"))</f>
        <v>NO</v>
      </c>
    </row>
    <row r="2182" spans="1:3" hidden="1" x14ac:dyDescent="0.3">
      <c r="A2182" t="s">
        <v>2129</v>
      </c>
      <c r="B2182" t="str">
        <f>IF(VLOOKUP(A2182,antioxidants!B2168:E5303,4,FALSE)&gt;5.45,"Out",IF(VLOOKUP(A2182,antioxidants!B2168:E5303,4,FALSE)&lt;=-3,"Out","NO"))</f>
        <v>NO</v>
      </c>
    </row>
    <row r="2183" spans="1:3" hidden="1" x14ac:dyDescent="0.3">
      <c r="A2183" t="s">
        <v>2129</v>
      </c>
      <c r="B2183" t="str">
        <f>IF(VLOOKUP(A2183,antioxidants!B2169:E5304,4,FALSE)&gt;5.45,"Out",IF(VLOOKUP(A2183,antioxidants!B2169:E5304,4,FALSE)&lt;=-3,"Out","NO"))</f>
        <v>NO</v>
      </c>
    </row>
    <row r="2184" spans="1:3" hidden="1" x14ac:dyDescent="0.3">
      <c r="A2184" t="s">
        <v>2033</v>
      </c>
      <c r="B2184" t="str">
        <f>IF(VLOOKUP(A2184,antioxidants!B2170:E5305,4,FALSE)&gt;5.45,"Out",IF(VLOOKUP(A2184,antioxidants!B2170:E5305,4,FALSE)&lt;=-3,"Out","NO"))</f>
        <v>NO</v>
      </c>
    </row>
    <row r="2185" spans="1:3" hidden="1" x14ac:dyDescent="0.3">
      <c r="A2185" t="s">
        <v>2033</v>
      </c>
      <c r="B2185" t="str">
        <f>IF(VLOOKUP(A2185,antioxidants!B2171:E5306,4,FALSE)&gt;5.45,"Out",IF(VLOOKUP(A2185,antioxidants!B2171:E5306,4,FALSE)&lt;=-3,"Out","NO"))</f>
        <v>NO</v>
      </c>
    </row>
    <row r="2186" spans="1:3" hidden="1" x14ac:dyDescent="0.3">
      <c r="A2186" t="s">
        <v>2035</v>
      </c>
      <c r="B2186" t="str">
        <f>IF(VLOOKUP(A2186,antioxidants!B2172:E5307,4,FALSE)&gt;5.45,"Out",IF(VLOOKUP(A2186,antioxidants!B2172:E5307,4,FALSE)&lt;=-3,"Out","NO"))</f>
        <v>NO</v>
      </c>
    </row>
    <row r="2187" spans="1:3" hidden="1" x14ac:dyDescent="0.3">
      <c r="A2187" t="s">
        <v>2035</v>
      </c>
      <c r="B2187" t="str">
        <f>IF(VLOOKUP(A2187,antioxidants!B2173:E5308,4,FALSE)&gt;5.45,"Out",IF(VLOOKUP(A2187,antioxidants!B2173:E5308,4,FALSE)&lt;=-3,"Out","NO"))</f>
        <v>NO</v>
      </c>
    </row>
    <row r="2188" spans="1:3" hidden="1" x14ac:dyDescent="0.3">
      <c r="A2188" t="s">
        <v>1609</v>
      </c>
      <c r="B2188" t="str">
        <f>IF(VLOOKUP(A2188,antioxidants!B2174:E5309,4,FALSE)&gt;5.45,"Out",IF(VLOOKUP(A2188,antioxidants!B2174:E5309,4,FALSE)&lt;=-3,"Out","NO"))</f>
        <v>NO</v>
      </c>
    </row>
    <row r="2189" spans="1:3" hidden="1" x14ac:dyDescent="0.3">
      <c r="A2189" t="s">
        <v>1610</v>
      </c>
      <c r="B2189" t="str">
        <f>IF(VLOOKUP(A2189,antioxidants!B2175:E5310,4,FALSE)&gt;5.45,"Out",IF(VLOOKUP(A2189,antioxidants!B2175:E5310,4,FALSE)&lt;=-3,"Out","NO"))</f>
        <v>NO</v>
      </c>
    </row>
    <row r="2190" spans="1:3" hidden="1" x14ac:dyDescent="0.3">
      <c r="A2190" t="s">
        <v>1611</v>
      </c>
      <c r="B2190" t="str">
        <f>IF(VLOOKUP(A2190,antioxidants!B2176:E5311,4,FALSE)&gt;5.45,"Out",IF(VLOOKUP(A2190,antioxidants!B2176:E5311,4,FALSE)&lt;=-3,"Out","NO"))</f>
        <v>NO</v>
      </c>
    </row>
    <row r="2191" spans="1:3" hidden="1" x14ac:dyDescent="0.3">
      <c r="A2191" t="s">
        <v>1612</v>
      </c>
      <c r="B2191" t="str">
        <f>IF(VLOOKUP(A2191,antioxidants!B2177:E5312,4,FALSE)&gt;5.45,"Out",IF(VLOOKUP(A2191,antioxidants!B2177:E5312,4,FALSE)&lt;=-3,"Out","NO"))</f>
        <v>NO</v>
      </c>
    </row>
    <row r="2192" spans="1:3" x14ac:dyDescent="0.3">
      <c r="A2192" s="4" t="s">
        <v>2681</v>
      </c>
      <c r="B2192" s="4" t="str">
        <f>IF(VLOOKUP(A2192,antioxidants!B2178:E5313,4,FALSE)&gt;5.45,"Out",IF(VLOOKUP(A2192,antioxidants!B2178:E5313,4,FALSE)&lt;=-3,"Out","NO"))</f>
        <v>Out</v>
      </c>
      <c r="C2192" s="4">
        <f>IF(B2192="No","""",(VLOOKUP(A:A,antioxidants!B2178:E5313,4,FALSE)))</f>
        <v>11.47</v>
      </c>
    </row>
    <row r="2193" spans="1:2" hidden="1" x14ac:dyDescent="0.3">
      <c r="A2193" t="s">
        <v>2132</v>
      </c>
      <c r="B2193" t="str">
        <f>IF(VLOOKUP(A2193,antioxidants!B2179:E5314,4,FALSE)&gt;5.45,"Out",IF(VLOOKUP(A2193,antioxidants!B2179:E5314,4,FALSE)&lt;=-3,"Out","NO"))</f>
        <v>NO</v>
      </c>
    </row>
    <row r="2194" spans="1:2" hidden="1" x14ac:dyDescent="0.3">
      <c r="A2194" t="s">
        <v>2132</v>
      </c>
      <c r="B2194" t="str">
        <f>IF(VLOOKUP(A2194,antioxidants!B2180:E5315,4,FALSE)&gt;5.45,"Out",IF(VLOOKUP(A2194,antioxidants!B2180:E5315,4,FALSE)&lt;=-3,"Out","NO"))</f>
        <v>NO</v>
      </c>
    </row>
    <row r="2195" spans="1:2" hidden="1" x14ac:dyDescent="0.3">
      <c r="A2195" t="s">
        <v>2132</v>
      </c>
      <c r="B2195" t="str">
        <f>IF(VLOOKUP(A2195,antioxidants!B2181:E5316,4,FALSE)&gt;5.45,"Out",IF(VLOOKUP(A2195,antioxidants!B2181:E5316,4,FALSE)&lt;=-3,"Out","NO"))</f>
        <v>NO</v>
      </c>
    </row>
    <row r="2196" spans="1:2" hidden="1" x14ac:dyDescent="0.3">
      <c r="A2196" t="s">
        <v>2132</v>
      </c>
      <c r="B2196" t="str">
        <f>IF(VLOOKUP(A2196,antioxidants!B2182:E5317,4,FALSE)&gt;5.45,"Out",IF(VLOOKUP(A2196,antioxidants!B2182:E5317,4,FALSE)&lt;=-3,"Out","NO"))</f>
        <v>NO</v>
      </c>
    </row>
    <row r="2197" spans="1:2" hidden="1" x14ac:dyDescent="0.3">
      <c r="A2197" t="s">
        <v>2136</v>
      </c>
      <c r="B2197" t="str">
        <f>IF(VLOOKUP(A2197,antioxidants!B2183:E5318,4,FALSE)&gt;5.45,"Out",IF(VLOOKUP(A2197,antioxidants!B2183:E5318,4,FALSE)&lt;=-3,"Out","NO"))</f>
        <v>NO</v>
      </c>
    </row>
    <row r="2198" spans="1:2" hidden="1" x14ac:dyDescent="0.3">
      <c r="A2198" t="s">
        <v>2138</v>
      </c>
      <c r="B2198" t="str">
        <f>IF(VLOOKUP(A2198,antioxidants!B2184:E5319,4,FALSE)&gt;5.45,"Out",IF(VLOOKUP(A2198,antioxidants!B2184:E5319,4,FALSE)&lt;=-3,"Out","NO"))</f>
        <v>NO</v>
      </c>
    </row>
    <row r="2199" spans="1:2" hidden="1" x14ac:dyDescent="0.3">
      <c r="A2199" t="s">
        <v>2139</v>
      </c>
      <c r="B2199" t="str">
        <f>IF(VLOOKUP(A2199,antioxidants!B2185:E5320,4,FALSE)&gt;5.45,"Out",IF(VLOOKUP(A2199,antioxidants!B2185:E5320,4,FALSE)&lt;=-3,"Out","NO"))</f>
        <v>NO</v>
      </c>
    </row>
    <row r="2200" spans="1:2" hidden="1" x14ac:dyDescent="0.3">
      <c r="A2200" t="s">
        <v>2947</v>
      </c>
      <c r="B2200" t="str">
        <f>IF(VLOOKUP(A2200,antioxidants!B2186:E5321,4,FALSE)&gt;5.45,"Out",IF(VLOOKUP(A2200,antioxidants!B2186:E5321,4,FALSE)&lt;=-3,"Out","NO"))</f>
        <v>NO</v>
      </c>
    </row>
    <row r="2201" spans="1:2" hidden="1" x14ac:dyDescent="0.3">
      <c r="A2201" t="s">
        <v>2948</v>
      </c>
      <c r="B2201" t="str">
        <f>IF(VLOOKUP(A2201,antioxidants!B2187:E5322,4,FALSE)&gt;5.45,"Out",IF(VLOOKUP(A2201,antioxidants!B2187:E5322,4,FALSE)&lt;=-3,"Out","NO"))</f>
        <v>NO</v>
      </c>
    </row>
    <row r="2202" spans="1:2" hidden="1" x14ac:dyDescent="0.3">
      <c r="A2202" t="s">
        <v>2949</v>
      </c>
      <c r="B2202" t="str">
        <f>IF(VLOOKUP(A2202,antioxidants!B2188:E5323,4,FALSE)&gt;5.45,"Out",IF(VLOOKUP(A2202,antioxidants!B2188:E5323,4,FALSE)&lt;=-3,"Out","NO"))</f>
        <v>NO</v>
      </c>
    </row>
    <row r="2203" spans="1:2" hidden="1" x14ac:dyDescent="0.3">
      <c r="A2203" t="s">
        <v>2950</v>
      </c>
      <c r="B2203" t="str">
        <f>IF(VLOOKUP(A2203,antioxidants!B2189:E5324,4,FALSE)&gt;5.45,"Out",IF(VLOOKUP(A2203,antioxidants!B2189:E5324,4,FALSE)&lt;=-3,"Out","NO"))</f>
        <v>NO</v>
      </c>
    </row>
    <row r="2204" spans="1:2" hidden="1" x14ac:dyDescent="0.3">
      <c r="A2204" t="s">
        <v>2951</v>
      </c>
      <c r="B2204" t="str">
        <f>IF(VLOOKUP(A2204,antioxidants!B2190:E5325,4,FALSE)&gt;5.45,"Out",IF(VLOOKUP(A2204,antioxidants!B2190:E5325,4,FALSE)&lt;=-3,"Out","NO"))</f>
        <v>NO</v>
      </c>
    </row>
    <row r="2205" spans="1:2" hidden="1" x14ac:dyDescent="0.3">
      <c r="A2205" t="s">
        <v>2952</v>
      </c>
      <c r="B2205" t="str">
        <f>IF(VLOOKUP(A2205,antioxidants!B2191:E5326,4,FALSE)&gt;5.45,"Out",IF(VLOOKUP(A2205,antioxidants!B2191:E5326,4,FALSE)&lt;=-3,"Out","NO"))</f>
        <v>NO</v>
      </c>
    </row>
    <row r="2206" spans="1:2" hidden="1" x14ac:dyDescent="0.3">
      <c r="A2206" t="s">
        <v>2953</v>
      </c>
      <c r="B2206" t="str">
        <f>IF(VLOOKUP(A2206,antioxidants!B2192:E5327,4,FALSE)&gt;5.45,"Out",IF(VLOOKUP(A2206,antioxidants!B2192:E5327,4,FALSE)&lt;=-3,"Out","NO"))</f>
        <v>NO</v>
      </c>
    </row>
    <row r="2207" spans="1:2" hidden="1" x14ac:dyDescent="0.3">
      <c r="A2207" t="s">
        <v>2954</v>
      </c>
      <c r="B2207" t="str">
        <f>IF(VLOOKUP(A2207,antioxidants!B2193:E5328,4,FALSE)&gt;5.45,"Out",IF(VLOOKUP(A2207,antioxidants!B2193:E5328,4,FALSE)&lt;=-3,"Out","NO"))</f>
        <v>NO</v>
      </c>
    </row>
    <row r="2208" spans="1:2" hidden="1" x14ac:dyDescent="0.3">
      <c r="A2208" t="s">
        <v>2955</v>
      </c>
      <c r="B2208" t="str">
        <f>IF(VLOOKUP(A2208,antioxidants!B2194:E5329,4,FALSE)&gt;5.45,"Out",IF(VLOOKUP(A2208,antioxidants!B2194:E5329,4,FALSE)&lt;=-3,"Out","NO"))</f>
        <v>NO</v>
      </c>
    </row>
    <row r="2209" spans="1:2" hidden="1" x14ac:dyDescent="0.3">
      <c r="A2209" t="s">
        <v>2956</v>
      </c>
      <c r="B2209" t="str">
        <f>IF(VLOOKUP(A2209,antioxidants!B2195:E5330,4,FALSE)&gt;5.45,"Out",IF(VLOOKUP(A2209,antioxidants!B2195:E5330,4,FALSE)&lt;=-3,"Out","NO"))</f>
        <v>NO</v>
      </c>
    </row>
    <row r="2210" spans="1:2" hidden="1" x14ac:dyDescent="0.3">
      <c r="A2210" t="s">
        <v>696</v>
      </c>
      <c r="B2210" t="str">
        <f>IF(VLOOKUP(A2210,antioxidants!B2196:E5331,4,FALSE)&gt;5.45,"Out",IF(VLOOKUP(A2210,antioxidants!B2196:E5331,4,FALSE)&lt;=-3,"Out","NO"))</f>
        <v>NO</v>
      </c>
    </row>
    <row r="2211" spans="1:2" hidden="1" x14ac:dyDescent="0.3">
      <c r="A2211" t="s">
        <v>991</v>
      </c>
      <c r="B2211" t="str">
        <f>IF(VLOOKUP(A2211,antioxidants!B2197:E5332,4,FALSE)&gt;5.45,"Out",IF(VLOOKUP(A2211,antioxidants!B2197:E5332,4,FALSE)&lt;=-3,"Out","NO"))</f>
        <v>NO</v>
      </c>
    </row>
    <row r="2212" spans="1:2" hidden="1" x14ac:dyDescent="0.3">
      <c r="A2212" t="s">
        <v>2140</v>
      </c>
      <c r="B2212" t="str">
        <f>IF(VLOOKUP(A2212,antioxidants!B2198:E5333,4,FALSE)&gt;5.45,"Out",IF(VLOOKUP(A2212,antioxidants!B2198:E5333,4,FALSE)&lt;=-3,"Out","NO"))</f>
        <v>NO</v>
      </c>
    </row>
    <row r="2213" spans="1:2" hidden="1" x14ac:dyDescent="0.3">
      <c r="A2213" t="s">
        <v>2140</v>
      </c>
      <c r="B2213" t="str">
        <f>IF(VLOOKUP(A2213,antioxidants!B2199:E5334,4,FALSE)&gt;5.45,"Out",IF(VLOOKUP(A2213,antioxidants!B2199:E5334,4,FALSE)&lt;=-3,"Out","NO"))</f>
        <v>NO</v>
      </c>
    </row>
    <row r="2214" spans="1:2" hidden="1" x14ac:dyDescent="0.3">
      <c r="A2214" t="s">
        <v>2140</v>
      </c>
      <c r="B2214" t="str">
        <f>IF(VLOOKUP(A2214,antioxidants!B2200:E5335,4,FALSE)&gt;5.45,"Out",IF(VLOOKUP(A2214,antioxidants!B2200:E5335,4,FALSE)&lt;=-3,"Out","NO"))</f>
        <v>NO</v>
      </c>
    </row>
    <row r="2215" spans="1:2" hidden="1" x14ac:dyDescent="0.3">
      <c r="A2215" t="s">
        <v>571</v>
      </c>
      <c r="B2215" t="str">
        <f>IF(VLOOKUP(A2215,antioxidants!B2201:E5336,4,FALSE)&gt;5.45,"Out",IF(VLOOKUP(A2215,antioxidants!B2201:E5336,4,FALSE)&lt;=-3,"Out","NO"))</f>
        <v>NO</v>
      </c>
    </row>
    <row r="2216" spans="1:2" hidden="1" x14ac:dyDescent="0.3">
      <c r="A2216" t="s">
        <v>878</v>
      </c>
      <c r="B2216" t="str">
        <f>IF(VLOOKUP(A2216,antioxidants!B2202:E5337,4,FALSE)&gt;5.45,"Out",IF(VLOOKUP(A2216,antioxidants!B2202:E5337,4,FALSE)&lt;=-3,"Out","NO"))</f>
        <v>NO</v>
      </c>
    </row>
    <row r="2217" spans="1:2" hidden="1" x14ac:dyDescent="0.3">
      <c r="A2217" t="s">
        <v>352</v>
      </c>
      <c r="B2217" t="str">
        <f>IF(VLOOKUP(A2217,antioxidants!B2203:E5338,4,FALSE)&gt;5.45,"Out",IF(VLOOKUP(A2217,antioxidants!B2203:E5338,4,FALSE)&lt;=-3,"Out","NO"))</f>
        <v>NO</v>
      </c>
    </row>
    <row r="2218" spans="1:2" hidden="1" x14ac:dyDescent="0.3">
      <c r="A2218" t="s">
        <v>1613</v>
      </c>
      <c r="B2218" t="str">
        <f>IF(VLOOKUP(A2218,antioxidants!B2204:E5339,4,FALSE)&gt;5.45,"Out",IF(VLOOKUP(A2218,antioxidants!B2204:E5339,4,FALSE)&lt;=-3,"Out","NO"))</f>
        <v>NO</v>
      </c>
    </row>
    <row r="2219" spans="1:2" hidden="1" x14ac:dyDescent="0.3">
      <c r="A2219" t="s">
        <v>1245</v>
      </c>
      <c r="B2219" t="str">
        <f>IF(VLOOKUP(A2219,antioxidants!B2205:E5340,4,FALSE)&gt;5.45,"Out",IF(VLOOKUP(A2219,antioxidants!B2205:E5340,4,FALSE)&lt;=-3,"Out","NO"))</f>
        <v>NO</v>
      </c>
    </row>
    <row r="2220" spans="1:2" hidden="1" x14ac:dyDescent="0.3">
      <c r="A2220" t="s">
        <v>1246</v>
      </c>
      <c r="B2220" t="str">
        <f>IF(VLOOKUP(A2220,antioxidants!B2206:E5341,4,FALSE)&gt;5.45,"Out",IF(VLOOKUP(A2220,antioxidants!B2206:E5341,4,FALSE)&lt;=-3,"Out","NO"))</f>
        <v>NO</v>
      </c>
    </row>
    <row r="2221" spans="1:2" hidden="1" x14ac:dyDescent="0.3">
      <c r="A2221" t="s">
        <v>1246</v>
      </c>
      <c r="B2221" t="str">
        <f>IF(VLOOKUP(A2221,antioxidants!B2207:E5342,4,FALSE)&gt;5.45,"Out",IF(VLOOKUP(A2221,antioxidants!B2207:E5342,4,FALSE)&lt;=-3,"Out","NO"))</f>
        <v>NO</v>
      </c>
    </row>
    <row r="2222" spans="1:2" hidden="1" x14ac:dyDescent="0.3">
      <c r="A2222" t="s">
        <v>1246</v>
      </c>
      <c r="B2222" t="str">
        <f>IF(VLOOKUP(A2222,antioxidants!B2208:E5343,4,FALSE)&gt;5.45,"Out",IF(VLOOKUP(A2222,antioxidants!B2208:E5343,4,FALSE)&lt;=-3,"Out","NO"))</f>
        <v>NO</v>
      </c>
    </row>
    <row r="2223" spans="1:2" hidden="1" x14ac:dyDescent="0.3">
      <c r="A2223" t="s">
        <v>1246</v>
      </c>
      <c r="B2223" t="str">
        <f>IF(VLOOKUP(A2223,antioxidants!B2209:E5344,4,FALSE)&gt;5.45,"Out",IF(VLOOKUP(A2223,antioxidants!B2209:E5344,4,FALSE)&lt;=-3,"Out","NO"))</f>
        <v>NO</v>
      </c>
    </row>
    <row r="2224" spans="1:2" hidden="1" x14ac:dyDescent="0.3">
      <c r="A2224" t="s">
        <v>1246</v>
      </c>
      <c r="B2224" t="str">
        <f>IF(VLOOKUP(A2224,antioxidants!B2210:E5345,4,FALSE)&gt;5.45,"Out",IF(VLOOKUP(A2224,antioxidants!B2210:E5345,4,FALSE)&lt;=-3,"Out","NO"))</f>
        <v>NO</v>
      </c>
    </row>
    <row r="2225" spans="1:2" hidden="1" x14ac:dyDescent="0.3">
      <c r="A2225" t="s">
        <v>1246</v>
      </c>
      <c r="B2225" t="str">
        <f>IF(VLOOKUP(A2225,antioxidants!B2211:E5346,4,FALSE)&gt;5.45,"Out",IF(VLOOKUP(A2225,antioxidants!B2211:E5346,4,FALSE)&lt;=-3,"Out","NO"))</f>
        <v>NO</v>
      </c>
    </row>
    <row r="2226" spans="1:2" hidden="1" x14ac:dyDescent="0.3">
      <c r="A2226" t="s">
        <v>879</v>
      </c>
      <c r="B2226" t="str">
        <f>IF(VLOOKUP(A2226,antioxidants!B2212:E5347,4,FALSE)&gt;5.45,"Out",IF(VLOOKUP(A2226,antioxidants!B2212:E5347,4,FALSE)&lt;=-3,"Out","NO"))</f>
        <v>NO</v>
      </c>
    </row>
    <row r="2227" spans="1:2" hidden="1" x14ac:dyDescent="0.3">
      <c r="A2227" t="s">
        <v>880</v>
      </c>
      <c r="B2227" t="str">
        <f>IF(VLOOKUP(A2227,antioxidants!B2213:E5348,4,FALSE)&gt;5.45,"Out",IF(VLOOKUP(A2227,antioxidants!B2213:E5348,4,FALSE)&lt;=-3,"Out","NO"))</f>
        <v>NO</v>
      </c>
    </row>
    <row r="2228" spans="1:2" hidden="1" x14ac:dyDescent="0.3">
      <c r="A2228" t="s">
        <v>881</v>
      </c>
      <c r="B2228" t="str">
        <f>IF(VLOOKUP(A2228,antioxidants!B2214:E5349,4,FALSE)&gt;5.45,"Out",IF(VLOOKUP(A2228,antioxidants!B2214:E5349,4,FALSE)&lt;=-3,"Out","NO"))</f>
        <v>NO</v>
      </c>
    </row>
    <row r="2229" spans="1:2" hidden="1" x14ac:dyDescent="0.3">
      <c r="A2229" t="s">
        <v>882</v>
      </c>
      <c r="B2229" t="str">
        <f>IF(VLOOKUP(A2229,antioxidants!B2215:E5350,4,FALSE)&gt;5.45,"Out",IF(VLOOKUP(A2229,antioxidants!B2215:E5350,4,FALSE)&lt;=-3,"Out","NO"))</f>
        <v>NO</v>
      </c>
    </row>
    <row r="2230" spans="1:2" hidden="1" x14ac:dyDescent="0.3">
      <c r="A2230" t="s">
        <v>883</v>
      </c>
      <c r="B2230" t="str">
        <f>IF(VLOOKUP(A2230,antioxidants!B2216:E5351,4,FALSE)&gt;5.45,"Out",IF(VLOOKUP(A2230,antioxidants!B2216:E5351,4,FALSE)&lt;=-3,"Out","NO"))</f>
        <v>NO</v>
      </c>
    </row>
    <row r="2231" spans="1:2" hidden="1" x14ac:dyDescent="0.3">
      <c r="A2231" t="s">
        <v>884</v>
      </c>
      <c r="B2231" t="str">
        <f>IF(VLOOKUP(A2231,antioxidants!B2217:E5352,4,FALSE)&gt;5.45,"Out",IF(VLOOKUP(A2231,antioxidants!B2217:E5352,4,FALSE)&lt;=-3,"Out","NO"))</f>
        <v>NO</v>
      </c>
    </row>
    <row r="2232" spans="1:2" hidden="1" x14ac:dyDescent="0.3">
      <c r="A2232" t="s">
        <v>885</v>
      </c>
      <c r="B2232" t="str">
        <f>IF(VLOOKUP(A2232,antioxidants!B2218:E5353,4,FALSE)&gt;5.45,"Out",IF(VLOOKUP(A2232,antioxidants!B2218:E5353,4,FALSE)&lt;=-3,"Out","NO"))</f>
        <v>NO</v>
      </c>
    </row>
    <row r="2233" spans="1:2" hidden="1" x14ac:dyDescent="0.3">
      <c r="A2233" t="s">
        <v>886</v>
      </c>
      <c r="B2233" t="str">
        <f>IF(VLOOKUP(A2233,antioxidants!B2219:E5354,4,FALSE)&gt;5.45,"Out",IF(VLOOKUP(A2233,antioxidants!B2219:E5354,4,FALSE)&lt;=-3,"Out","NO"))</f>
        <v>NO</v>
      </c>
    </row>
    <row r="2234" spans="1:2" hidden="1" x14ac:dyDescent="0.3">
      <c r="A2234" t="s">
        <v>887</v>
      </c>
      <c r="B2234" t="str">
        <f>IF(VLOOKUP(A2234,antioxidants!B2220:E5355,4,FALSE)&gt;5.45,"Out",IF(VLOOKUP(A2234,antioxidants!B2220:E5355,4,FALSE)&lt;=-3,"Out","NO"))</f>
        <v>NO</v>
      </c>
    </row>
    <row r="2235" spans="1:2" hidden="1" x14ac:dyDescent="0.3">
      <c r="A2235" t="s">
        <v>888</v>
      </c>
      <c r="B2235" t="str">
        <f>IF(VLOOKUP(A2235,antioxidants!B2221:E5356,4,FALSE)&gt;5.45,"Out",IF(VLOOKUP(A2235,antioxidants!B2221:E5356,4,FALSE)&lt;=-3,"Out","NO"))</f>
        <v>NO</v>
      </c>
    </row>
    <row r="2236" spans="1:2" hidden="1" x14ac:dyDescent="0.3">
      <c r="A2236" t="s">
        <v>889</v>
      </c>
      <c r="B2236" t="str">
        <f>IF(VLOOKUP(A2236,antioxidants!B2222:E5357,4,FALSE)&gt;5.45,"Out",IF(VLOOKUP(A2236,antioxidants!B2222:E5357,4,FALSE)&lt;=-3,"Out","NO"))</f>
        <v>NO</v>
      </c>
    </row>
    <row r="2237" spans="1:2" hidden="1" x14ac:dyDescent="0.3">
      <c r="A2237" t="s">
        <v>890</v>
      </c>
      <c r="B2237" t="str">
        <f>IF(VLOOKUP(A2237,antioxidants!B2223:E5358,4,FALSE)&gt;5.45,"Out",IF(VLOOKUP(A2237,antioxidants!B2223:E5358,4,FALSE)&lt;=-3,"Out","NO"))</f>
        <v>NO</v>
      </c>
    </row>
    <row r="2238" spans="1:2" hidden="1" x14ac:dyDescent="0.3">
      <c r="A2238" t="s">
        <v>891</v>
      </c>
      <c r="B2238" t="str">
        <f>IF(VLOOKUP(A2238,antioxidants!B2224:E5359,4,FALSE)&gt;5.45,"Out",IF(VLOOKUP(A2238,antioxidants!B2224:E5359,4,FALSE)&lt;=-3,"Out","NO"))</f>
        <v>NO</v>
      </c>
    </row>
    <row r="2239" spans="1:2" hidden="1" x14ac:dyDescent="0.3">
      <c r="A2239" t="s">
        <v>891</v>
      </c>
      <c r="B2239" t="str">
        <f>IF(VLOOKUP(A2239,antioxidants!B2225:E5360,4,FALSE)&gt;5.45,"Out",IF(VLOOKUP(A2239,antioxidants!B2225:E5360,4,FALSE)&lt;=-3,"Out","NO"))</f>
        <v>NO</v>
      </c>
    </row>
    <row r="2240" spans="1:2" hidden="1" x14ac:dyDescent="0.3">
      <c r="A2240" t="s">
        <v>893</v>
      </c>
      <c r="B2240" t="str">
        <f>IF(VLOOKUP(A2240,antioxidants!B2226:E5361,4,FALSE)&gt;5.45,"Out",IF(VLOOKUP(A2240,antioxidants!B2226:E5361,4,FALSE)&lt;=-3,"Out","NO"))</f>
        <v>NO</v>
      </c>
    </row>
    <row r="2241" spans="1:3" hidden="1" x14ac:dyDescent="0.3">
      <c r="A2241" t="s">
        <v>894</v>
      </c>
      <c r="B2241" t="str">
        <f>IF(VLOOKUP(A2241,antioxidants!B2227:E5362,4,FALSE)&gt;5.45,"Out",IF(VLOOKUP(A2241,antioxidants!B2227:E5362,4,FALSE)&lt;=-3,"Out","NO"))</f>
        <v>NO</v>
      </c>
    </row>
    <row r="2242" spans="1:3" hidden="1" x14ac:dyDescent="0.3">
      <c r="A2242" t="s">
        <v>895</v>
      </c>
      <c r="B2242" t="str">
        <f>IF(VLOOKUP(A2242,antioxidants!B2228:E5363,4,FALSE)&gt;5.45,"Out",IF(VLOOKUP(A2242,antioxidants!B2228:E5363,4,FALSE)&lt;=-3,"Out","NO"))</f>
        <v>NO</v>
      </c>
    </row>
    <row r="2243" spans="1:3" hidden="1" x14ac:dyDescent="0.3">
      <c r="A2243" t="s">
        <v>897</v>
      </c>
      <c r="B2243" t="str">
        <f>IF(VLOOKUP(A2243,antioxidants!B2229:E5364,4,FALSE)&gt;5.45,"Out",IF(VLOOKUP(A2243,antioxidants!B2229:E5364,4,FALSE)&lt;=-3,"Out","NO"))</f>
        <v>NO</v>
      </c>
    </row>
    <row r="2244" spans="1:3" hidden="1" x14ac:dyDescent="0.3">
      <c r="A2244" t="s">
        <v>898</v>
      </c>
      <c r="B2244" t="str">
        <f>IF(VLOOKUP(A2244,antioxidants!B2230:E5365,4,FALSE)&gt;5.45,"Out",IF(VLOOKUP(A2244,antioxidants!B2230:E5365,4,FALSE)&lt;=-3,"Out","NO"))</f>
        <v>NO</v>
      </c>
    </row>
    <row r="2245" spans="1:3" hidden="1" x14ac:dyDescent="0.3">
      <c r="A2245" t="s">
        <v>899</v>
      </c>
      <c r="B2245" t="str">
        <f>IF(VLOOKUP(A2245,antioxidants!B2231:E5366,4,FALSE)&gt;5.45,"Out",IF(VLOOKUP(A2245,antioxidants!B2231:E5366,4,FALSE)&lt;=-3,"Out","NO"))</f>
        <v>NO</v>
      </c>
    </row>
    <row r="2246" spans="1:3" hidden="1" x14ac:dyDescent="0.3">
      <c r="A2246" t="s">
        <v>572</v>
      </c>
      <c r="B2246" t="str">
        <f>IF(VLOOKUP(A2246,antioxidants!B2232:E5367,4,FALSE)&gt;5.45,"Out",IF(VLOOKUP(A2246,antioxidants!B2232:E5367,4,FALSE)&lt;=-3,"Out","NO"))</f>
        <v>NO</v>
      </c>
    </row>
    <row r="2247" spans="1:3" hidden="1" x14ac:dyDescent="0.3">
      <c r="A2247" t="s">
        <v>572</v>
      </c>
      <c r="B2247" t="str">
        <f>IF(VLOOKUP(A2247,antioxidants!B2233:E5368,4,FALSE)&gt;5.45,"Out",IF(VLOOKUP(A2247,antioxidants!B2233:E5368,4,FALSE)&lt;=-3,"Out","NO"))</f>
        <v>NO</v>
      </c>
    </row>
    <row r="2248" spans="1:3" hidden="1" x14ac:dyDescent="0.3">
      <c r="A2248" t="s">
        <v>574</v>
      </c>
      <c r="B2248" t="str">
        <f>IF(VLOOKUP(A2248,antioxidants!B2234:E5369,4,FALSE)&gt;5.45,"Out",IF(VLOOKUP(A2248,antioxidants!B2234:E5369,4,FALSE)&lt;=-3,"Out","NO"))</f>
        <v>NO</v>
      </c>
    </row>
    <row r="2249" spans="1:3" hidden="1" x14ac:dyDescent="0.3">
      <c r="A2249" t="s">
        <v>2957</v>
      </c>
      <c r="B2249" t="str">
        <f>IF(VLOOKUP(A2249,antioxidants!B2235:E5370,4,FALSE)&gt;5.45,"Out",IF(VLOOKUP(A2249,antioxidants!B2235:E5370,4,FALSE)&lt;=-3,"Out","NO"))</f>
        <v>NO</v>
      </c>
    </row>
    <row r="2250" spans="1:3" hidden="1" x14ac:dyDescent="0.3">
      <c r="A2250" t="s">
        <v>2958</v>
      </c>
      <c r="B2250" t="str">
        <f>IF(VLOOKUP(A2250,antioxidants!B2236:E5371,4,FALSE)&gt;5.45,"Out",IF(VLOOKUP(A2250,antioxidants!B2236:E5371,4,FALSE)&lt;=-3,"Out","NO"))</f>
        <v>NO</v>
      </c>
    </row>
    <row r="2251" spans="1:3" hidden="1" x14ac:dyDescent="0.3">
      <c r="A2251" t="s">
        <v>3168</v>
      </c>
      <c r="B2251" t="str">
        <f>IF(VLOOKUP(A2251,antioxidants!B2237:E5372,4,FALSE)&gt;5.45,"Out",IF(VLOOKUP(A2251,antioxidants!B2237:E5372,4,FALSE)&lt;=-3,"Out","NO"))</f>
        <v>NO</v>
      </c>
    </row>
    <row r="2252" spans="1:3" x14ac:dyDescent="0.3">
      <c r="A2252" s="4" t="s">
        <v>2682</v>
      </c>
      <c r="B2252" s="4" t="str">
        <f>IF(VLOOKUP(A2252,antioxidants!B2238:E5373,4,FALSE)&gt;5.45,"Out",IF(VLOOKUP(A2252,antioxidants!B2238:E5373,4,FALSE)&lt;=-3,"Out","NO"))</f>
        <v>Out</v>
      </c>
      <c r="C2252" s="4">
        <f>IF(B2252="No","""",(VLOOKUP(A:A,antioxidants!B2238:E5373,4,FALSE)))</f>
        <v>16.09</v>
      </c>
    </row>
    <row r="2253" spans="1:3" x14ac:dyDescent="0.3">
      <c r="A2253" s="4" t="s">
        <v>2683</v>
      </c>
      <c r="B2253" s="4" t="str">
        <f>IF(VLOOKUP(A2253,antioxidants!B2239:E5374,4,FALSE)&gt;5.45,"Out",IF(VLOOKUP(A2253,antioxidants!B2239:E5374,4,FALSE)&lt;=-3,"Out","NO"))</f>
        <v>Out</v>
      </c>
      <c r="C2253" s="4">
        <f>IF(B2253="No","""",(VLOOKUP(A:A,antioxidants!B2239:E5374,4,FALSE)))</f>
        <v>111.04</v>
      </c>
    </row>
    <row r="2254" spans="1:3" x14ac:dyDescent="0.3">
      <c r="A2254" s="4" t="s">
        <v>3169</v>
      </c>
      <c r="B2254" s="4" t="str">
        <f>IF(VLOOKUP(A2254,antioxidants!B2240:E5375,4,FALSE)&gt;5.45,"Out",IF(VLOOKUP(A2254,antioxidants!B2240:E5375,4,FALSE)&lt;=-3,"Out","NO"))</f>
        <v>Out</v>
      </c>
      <c r="C2254" s="4">
        <f>IF(B2254="No","""",(VLOOKUP(A:A,antioxidants!B2240:E5375,4,FALSE)))</f>
        <v>49.58</v>
      </c>
    </row>
    <row r="2255" spans="1:3" hidden="1" x14ac:dyDescent="0.3">
      <c r="A2255" t="s">
        <v>2684</v>
      </c>
      <c r="B2255" t="str">
        <f>IF(VLOOKUP(A2255,antioxidants!B2241:E5376,4,FALSE)&gt;5.45,"Out",IF(VLOOKUP(A2255,antioxidants!B2241:E5376,4,FALSE)&lt;=-3,"Out","NO"))</f>
        <v>NO</v>
      </c>
    </row>
    <row r="2256" spans="1:3" hidden="1" x14ac:dyDescent="0.3">
      <c r="A2256" t="s">
        <v>1942</v>
      </c>
      <c r="B2256" t="str">
        <f>IF(VLOOKUP(A2256,antioxidants!B2242:E5377,4,FALSE)&gt;5.45,"Out",IF(VLOOKUP(A2256,antioxidants!B2242:E5377,4,FALSE)&lt;=-3,"Out","NO"))</f>
        <v>NO</v>
      </c>
    </row>
    <row r="2257" spans="1:2" hidden="1" x14ac:dyDescent="0.3">
      <c r="A2257" t="s">
        <v>1943</v>
      </c>
      <c r="B2257" t="str">
        <f>IF(VLOOKUP(A2257,antioxidants!B2243:E5378,4,FALSE)&gt;5.45,"Out",IF(VLOOKUP(A2257,antioxidants!B2243:E5378,4,FALSE)&lt;=-3,"Out","NO"))</f>
        <v>NO</v>
      </c>
    </row>
    <row r="2258" spans="1:2" hidden="1" x14ac:dyDescent="0.3">
      <c r="A2258" t="s">
        <v>2959</v>
      </c>
      <c r="B2258" t="str">
        <f>IF(VLOOKUP(A2258,antioxidants!B2244:E5379,4,FALSE)&gt;5.45,"Out",IF(VLOOKUP(A2258,antioxidants!B2244:E5379,4,FALSE)&lt;=-3,"Out","NO"))</f>
        <v>NO</v>
      </c>
    </row>
    <row r="2259" spans="1:2" hidden="1" x14ac:dyDescent="0.3">
      <c r="A2259" t="s">
        <v>2959</v>
      </c>
      <c r="B2259" t="str">
        <f>IF(VLOOKUP(A2259,antioxidants!B2245:E5380,4,FALSE)&gt;5.45,"Out",IF(VLOOKUP(A2259,antioxidants!B2245:E5380,4,FALSE)&lt;=-3,"Out","NO"))</f>
        <v>NO</v>
      </c>
    </row>
    <row r="2260" spans="1:2" hidden="1" x14ac:dyDescent="0.3">
      <c r="A2260" t="s">
        <v>2959</v>
      </c>
      <c r="B2260" t="str">
        <f>IF(VLOOKUP(A2260,antioxidants!B2246:E5381,4,FALSE)&gt;5.45,"Out",IF(VLOOKUP(A2260,antioxidants!B2246:E5381,4,FALSE)&lt;=-3,"Out","NO"))</f>
        <v>NO</v>
      </c>
    </row>
    <row r="2261" spans="1:2" hidden="1" x14ac:dyDescent="0.3">
      <c r="A2261" t="s">
        <v>2266</v>
      </c>
      <c r="B2261" t="str">
        <f>IF(VLOOKUP(A2261,antioxidants!B2247:E5382,4,FALSE)&gt;5.45,"Out",IF(VLOOKUP(A2261,antioxidants!B2247:E5382,4,FALSE)&lt;=-3,"Out","NO"))</f>
        <v>NO</v>
      </c>
    </row>
    <row r="2262" spans="1:2" hidden="1" x14ac:dyDescent="0.3">
      <c r="A2262" t="s">
        <v>2685</v>
      </c>
      <c r="B2262" t="str">
        <f>IF(VLOOKUP(A2262,antioxidants!B2248:E5383,4,FALSE)&gt;5.45,"Out",IF(VLOOKUP(A2262,antioxidants!B2248:E5383,4,FALSE)&lt;=-3,"Out","NO"))</f>
        <v>NO</v>
      </c>
    </row>
    <row r="2263" spans="1:2" hidden="1" x14ac:dyDescent="0.3">
      <c r="A2263" t="s">
        <v>575</v>
      </c>
      <c r="B2263" t="str">
        <f>IF(VLOOKUP(A2263,antioxidants!B2249:E5384,4,FALSE)&gt;5.45,"Out",IF(VLOOKUP(A2263,antioxidants!B2249:E5384,4,FALSE)&lt;=-3,"Out","NO"))</f>
        <v>NO</v>
      </c>
    </row>
    <row r="2264" spans="1:2" hidden="1" x14ac:dyDescent="0.3">
      <c r="A2264" t="s">
        <v>575</v>
      </c>
      <c r="B2264" t="str">
        <f>IF(VLOOKUP(A2264,antioxidants!B2250:E5385,4,FALSE)&gt;5.45,"Out",IF(VLOOKUP(A2264,antioxidants!B2250:E5385,4,FALSE)&lt;=-3,"Out","NO"))</f>
        <v>NO</v>
      </c>
    </row>
    <row r="2265" spans="1:2" hidden="1" x14ac:dyDescent="0.3">
      <c r="A2265" t="s">
        <v>575</v>
      </c>
      <c r="B2265" t="str">
        <f>IF(VLOOKUP(A2265,antioxidants!B2251:E5386,4,FALSE)&gt;5.45,"Out",IF(VLOOKUP(A2265,antioxidants!B2251:E5386,4,FALSE)&lt;=-3,"Out","NO"))</f>
        <v>NO</v>
      </c>
    </row>
    <row r="2266" spans="1:2" hidden="1" x14ac:dyDescent="0.3">
      <c r="A2266" t="s">
        <v>1248</v>
      </c>
      <c r="B2266" t="str">
        <f>IF(VLOOKUP(A2266,antioxidants!B2252:E5387,4,FALSE)&gt;5.45,"Out",IF(VLOOKUP(A2266,antioxidants!B2252:E5387,4,FALSE)&lt;=-3,"Out","NO"))</f>
        <v>NO</v>
      </c>
    </row>
    <row r="2267" spans="1:2" hidden="1" x14ac:dyDescent="0.3">
      <c r="A2267" t="s">
        <v>1248</v>
      </c>
      <c r="B2267" t="str">
        <f>IF(VLOOKUP(A2267,antioxidants!B2253:E5388,4,FALSE)&gt;5.45,"Out",IF(VLOOKUP(A2267,antioxidants!B2253:E5388,4,FALSE)&lt;=-3,"Out","NO"))</f>
        <v>NO</v>
      </c>
    </row>
    <row r="2268" spans="1:2" hidden="1" x14ac:dyDescent="0.3">
      <c r="A2268" t="s">
        <v>1248</v>
      </c>
      <c r="B2268" t="str">
        <f>IF(VLOOKUP(A2268,antioxidants!B2254:E5389,4,FALSE)&gt;5.45,"Out",IF(VLOOKUP(A2268,antioxidants!B2254:E5389,4,FALSE)&lt;=-3,"Out","NO"))</f>
        <v>NO</v>
      </c>
    </row>
    <row r="2269" spans="1:2" hidden="1" x14ac:dyDescent="0.3">
      <c r="A2269" t="s">
        <v>1248</v>
      </c>
      <c r="B2269" t="str">
        <f>IF(VLOOKUP(A2269,antioxidants!B2255:E5390,4,FALSE)&gt;5.45,"Out",IF(VLOOKUP(A2269,antioxidants!B2255:E5390,4,FALSE)&lt;=-3,"Out","NO"))</f>
        <v>NO</v>
      </c>
    </row>
    <row r="2270" spans="1:2" hidden="1" x14ac:dyDescent="0.3">
      <c r="A2270" t="s">
        <v>1251</v>
      </c>
      <c r="B2270" t="str">
        <f>IF(VLOOKUP(A2270,antioxidants!B2256:E5391,4,FALSE)&gt;5.45,"Out",IF(VLOOKUP(A2270,antioxidants!B2256:E5391,4,FALSE)&lt;=-3,"Out","NO"))</f>
        <v>NO</v>
      </c>
    </row>
    <row r="2271" spans="1:2" hidden="1" x14ac:dyDescent="0.3">
      <c r="A2271" t="s">
        <v>1252</v>
      </c>
      <c r="B2271" t="str">
        <f>IF(VLOOKUP(A2271,antioxidants!B2257:E5392,4,FALSE)&gt;5.45,"Out",IF(VLOOKUP(A2271,antioxidants!B2257:E5392,4,FALSE)&lt;=-3,"Out","NO"))</f>
        <v>NO</v>
      </c>
    </row>
    <row r="2272" spans="1:2" hidden="1" x14ac:dyDescent="0.3">
      <c r="A2272" t="s">
        <v>115</v>
      </c>
      <c r="B2272" t="str">
        <f>IF(VLOOKUP(A2272,antioxidants!B2258:E5393,4,FALSE)&gt;5.45,"Out",IF(VLOOKUP(A2272,antioxidants!B2258:E5393,4,FALSE)&lt;=-3,"Out","NO"))</f>
        <v>NO</v>
      </c>
    </row>
    <row r="2273" spans="1:3" hidden="1" x14ac:dyDescent="0.3">
      <c r="A2273" t="s">
        <v>115</v>
      </c>
      <c r="B2273" t="str">
        <f>IF(VLOOKUP(A2273,antioxidants!B2259:E5394,4,FALSE)&gt;5.45,"Out",IF(VLOOKUP(A2273,antioxidants!B2259:E5394,4,FALSE)&lt;=-3,"Out","NO"))</f>
        <v>NO</v>
      </c>
    </row>
    <row r="2274" spans="1:3" hidden="1" x14ac:dyDescent="0.3">
      <c r="A2274" t="s">
        <v>116</v>
      </c>
      <c r="B2274" t="str">
        <f>IF(VLOOKUP(A2274,antioxidants!B2260:E5395,4,FALSE)&gt;5.45,"Out",IF(VLOOKUP(A2274,antioxidants!B2260:E5395,4,FALSE)&lt;=-3,"Out","NO"))</f>
        <v>NO</v>
      </c>
    </row>
    <row r="2275" spans="1:3" hidden="1" x14ac:dyDescent="0.3">
      <c r="A2275" t="s">
        <v>118</v>
      </c>
      <c r="B2275" t="str">
        <f>IF(VLOOKUP(A2275,antioxidants!B2261:E5396,4,FALSE)&gt;5.45,"Out",IF(VLOOKUP(A2275,antioxidants!B2261:E5396,4,FALSE)&lt;=-3,"Out","NO"))</f>
        <v>NO</v>
      </c>
    </row>
    <row r="2276" spans="1:3" hidden="1" x14ac:dyDescent="0.3">
      <c r="A2276" t="s">
        <v>118</v>
      </c>
      <c r="B2276" t="str">
        <f>IF(VLOOKUP(A2276,antioxidants!B2262:E5397,4,FALSE)&gt;5.45,"Out",IF(VLOOKUP(A2276,antioxidants!B2262:E5397,4,FALSE)&lt;=-3,"Out","NO"))</f>
        <v>NO</v>
      </c>
    </row>
    <row r="2277" spans="1:3" hidden="1" x14ac:dyDescent="0.3">
      <c r="A2277" t="s">
        <v>118</v>
      </c>
      <c r="B2277" t="str">
        <f>IF(VLOOKUP(A2277,antioxidants!B2263:E5398,4,FALSE)&gt;5.45,"Out",IF(VLOOKUP(A2277,antioxidants!B2263:E5398,4,FALSE)&lt;=-3,"Out","NO"))</f>
        <v>NO</v>
      </c>
    </row>
    <row r="2278" spans="1:3" hidden="1" x14ac:dyDescent="0.3">
      <c r="A2278" t="s">
        <v>120</v>
      </c>
      <c r="B2278" t="str">
        <f>IF(VLOOKUP(A2278,antioxidants!B2264:E5399,4,FALSE)&gt;5.45,"Out",IF(VLOOKUP(A2278,antioxidants!B2264:E5399,4,FALSE)&lt;=-3,"Out","NO"))</f>
        <v>NO</v>
      </c>
    </row>
    <row r="2279" spans="1:3" hidden="1" x14ac:dyDescent="0.3">
      <c r="A2279" t="s">
        <v>121</v>
      </c>
      <c r="B2279" t="str">
        <f>IF(VLOOKUP(A2279,antioxidants!B2265:E5400,4,FALSE)&gt;5.45,"Out",IF(VLOOKUP(A2279,antioxidants!B2265:E5400,4,FALSE)&lt;=-3,"Out","NO"))</f>
        <v>NO</v>
      </c>
    </row>
    <row r="2280" spans="1:3" hidden="1" x14ac:dyDescent="0.3">
      <c r="A2280" t="s">
        <v>123</v>
      </c>
      <c r="B2280" t="str">
        <f>IF(VLOOKUP(A2280,antioxidants!B2266:E5401,4,FALSE)&gt;5.45,"Out",IF(VLOOKUP(A2280,antioxidants!B2266:E5401,4,FALSE)&lt;=-3,"Out","NO"))</f>
        <v>NO</v>
      </c>
    </row>
    <row r="2281" spans="1:3" hidden="1" x14ac:dyDescent="0.3">
      <c r="A2281" t="s">
        <v>124</v>
      </c>
      <c r="B2281" t="str">
        <f>IF(VLOOKUP(A2281,antioxidants!B2267:E5402,4,FALSE)&gt;5.45,"Out",IF(VLOOKUP(A2281,antioxidants!B2267:E5402,4,FALSE)&lt;=-3,"Out","NO"))</f>
        <v>NO</v>
      </c>
    </row>
    <row r="2282" spans="1:3" x14ac:dyDescent="0.3">
      <c r="A2282" s="4" t="s">
        <v>2686</v>
      </c>
      <c r="B2282" s="4" t="str">
        <f>IF(VLOOKUP(A2282,antioxidants!B2268:E5403,4,FALSE)&gt;5.45,"Out",IF(VLOOKUP(A2282,antioxidants!B2268:E5403,4,FALSE)&lt;=-3,"Out","NO"))</f>
        <v>Out</v>
      </c>
      <c r="C2282" s="4">
        <f>IF(B2282="No","""",(VLOOKUP(A:A,antioxidants!B2268:E5403,4,FALSE)))</f>
        <v>46.89</v>
      </c>
    </row>
    <row r="2283" spans="1:3" x14ac:dyDescent="0.3">
      <c r="A2283" s="4" t="s">
        <v>2686</v>
      </c>
      <c r="B2283" s="4" t="str">
        <f>IF(VLOOKUP(A2283,antioxidants!B2269:E5404,4,FALSE)&gt;5.45,"Out",IF(VLOOKUP(A2283,antioxidants!B2269:E5404,4,FALSE)&lt;=-3,"Out","NO"))</f>
        <v>Out</v>
      </c>
      <c r="C2283" s="4">
        <f>IF(B2283="No","""",(VLOOKUP(A:A,antioxidants!B2269:E5404,4,FALSE)))</f>
        <v>32.56</v>
      </c>
    </row>
    <row r="2284" spans="1:3" x14ac:dyDescent="0.3">
      <c r="A2284" s="4" t="s">
        <v>2687</v>
      </c>
      <c r="B2284" s="4" t="str">
        <f>IF(VLOOKUP(A2284,antioxidants!B2270:E5405,4,FALSE)&gt;5.45,"Out",IF(VLOOKUP(A2284,antioxidants!B2270:E5405,4,FALSE)&lt;=-3,"Out","NO"))</f>
        <v>Out</v>
      </c>
      <c r="C2284" s="4">
        <f>IF(B2284="No","""",(VLOOKUP(A:A,antioxidants!B2270:E5405,4,FALSE)))</f>
        <v>21.36</v>
      </c>
    </row>
    <row r="2285" spans="1:3" x14ac:dyDescent="0.3">
      <c r="A2285" s="4" t="s">
        <v>2688</v>
      </c>
      <c r="B2285" s="4" t="str">
        <f>IF(VLOOKUP(A2285,antioxidants!B2271:E5406,4,FALSE)&gt;5.45,"Out",IF(VLOOKUP(A2285,antioxidants!B2271:E5406,4,FALSE)&lt;=-3,"Out","NO"))</f>
        <v>Out</v>
      </c>
      <c r="C2285" s="4">
        <f>IF(B2285="No","""",(VLOOKUP(A:A,antioxidants!B2271:E5406,4,FALSE)))</f>
        <v>39.92</v>
      </c>
    </row>
    <row r="2286" spans="1:3" x14ac:dyDescent="0.3">
      <c r="A2286" s="4" t="s">
        <v>125</v>
      </c>
      <c r="B2286" s="4" t="str">
        <f>IF(VLOOKUP(A2286,antioxidants!B2272:E5407,4,FALSE)&gt;5.45,"Out",IF(VLOOKUP(A2286,antioxidants!B2272:E5407,4,FALSE)&lt;=-3,"Out","NO"))</f>
        <v>Out</v>
      </c>
      <c r="C2286" s="4">
        <f>IF(B2286="No","""",(VLOOKUP(A:A,antioxidants!B2272:E5407,4,FALSE)))</f>
        <v>32.28</v>
      </c>
    </row>
    <row r="2287" spans="1:3" hidden="1" x14ac:dyDescent="0.3">
      <c r="A2287" t="s">
        <v>126</v>
      </c>
      <c r="B2287" t="str">
        <f>IF(VLOOKUP(A2287,antioxidants!B2273:E5408,4,FALSE)&gt;5.45,"Out",IF(VLOOKUP(A2287,antioxidants!B2273:E5408,4,FALSE)&lt;=-3,"Out","NO"))</f>
        <v>NO</v>
      </c>
    </row>
    <row r="2288" spans="1:3" hidden="1" x14ac:dyDescent="0.3">
      <c r="A2288" t="s">
        <v>127</v>
      </c>
      <c r="B2288" t="str">
        <f>IF(VLOOKUP(A2288,antioxidants!B2274:E5409,4,FALSE)&gt;5.45,"Out",IF(VLOOKUP(A2288,antioxidants!B2274:E5409,4,FALSE)&lt;=-3,"Out","NO"))</f>
        <v>NO</v>
      </c>
    </row>
    <row r="2289" spans="1:3" hidden="1" x14ac:dyDescent="0.3">
      <c r="A2289" t="s">
        <v>128</v>
      </c>
      <c r="B2289" t="str">
        <f>IF(VLOOKUP(A2289,antioxidants!B2275:E5410,4,FALSE)&gt;5.45,"Out",IF(VLOOKUP(A2289,antioxidants!B2275:E5410,4,FALSE)&lt;=-3,"Out","NO"))</f>
        <v>NO</v>
      </c>
    </row>
    <row r="2290" spans="1:3" x14ac:dyDescent="0.3">
      <c r="A2290" s="4" t="s">
        <v>2689</v>
      </c>
      <c r="B2290" s="4" t="str">
        <f>IF(VLOOKUP(A2290,antioxidants!B2276:E5411,4,FALSE)&gt;5.45,"Out",IF(VLOOKUP(A2290,antioxidants!B2276:E5411,4,FALSE)&lt;=-3,"Out","NO"))</f>
        <v>Out</v>
      </c>
      <c r="C2290" s="4">
        <f>IF(B2290="No","""",(VLOOKUP(A:A,antioxidants!B2276:E5411,4,FALSE)))</f>
        <v>102.07</v>
      </c>
    </row>
    <row r="2291" spans="1:3" x14ac:dyDescent="0.3">
      <c r="A2291" s="4" t="s">
        <v>2690</v>
      </c>
      <c r="B2291" s="4" t="str">
        <f>IF(VLOOKUP(A2291,antioxidants!B2277:E5412,4,FALSE)&gt;5.45,"Out",IF(VLOOKUP(A2291,antioxidants!B2277:E5412,4,FALSE)&lt;=-3,"Out","NO"))</f>
        <v>Out</v>
      </c>
      <c r="C2291" s="4">
        <f>IF(B2291="No","""",(VLOOKUP(A:A,antioxidants!B2277:E5412,4,FALSE)))</f>
        <v>56.66</v>
      </c>
    </row>
    <row r="2292" spans="1:3" hidden="1" x14ac:dyDescent="0.3">
      <c r="A2292" t="s">
        <v>129</v>
      </c>
      <c r="B2292" t="str">
        <f>IF(VLOOKUP(A2292,antioxidants!B2278:E5413,4,FALSE)&gt;5.45,"Out",IF(VLOOKUP(A2292,antioxidants!B2278:E5413,4,FALSE)&lt;=-3,"Out","NO"))</f>
        <v>NO</v>
      </c>
    </row>
    <row r="2293" spans="1:3" hidden="1" x14ac:dyDescent="0.3">
      <c r="A2293" t="s">
        <v>130</v>
      </c>
      <c r="B2293" t="str">
        <f>IF(VLOOKUP(A2293,antioxidants!B2279:E5414,4,FALSE)&gt;5.45,"Out",IF(VLOOKUP(A2293,antioxidants!B2279:E5414,4,FALSE)&lt;=-3,"Out","NO"))</f>
        <v>NO</v>
      </c>
    </row>
    <row r="2294" spans="1:3" hidden="1" x14ac:dyDescent="0.3">
      <c r="A2294" t="s">
        <v>3171</v>
      </c>
      <c r="B2294" t="str">
        <f>IF(VLOOKUP(A2294,antioxidants!B2280:E5415,4,FALSE)&gt;5.45,"Out",IF(VLOOKUP(A2294,antioxidants!B2280:E5415,4,FALSE)&lt;=-3,"Out","NO"))</f>
        <v>NO</v>
      </c>
    </row>
    <row r="2295" spans="1:3" hidden="1" x14ac:dyDescent="0.3">
      <c r="A2295" t="s">
        <v>1554</v>
      </c>
      <c r="B2295" t="str">
        <f>IF(VLOOKUP(A2295,antioxidants!B2281:E5416,4,FALSE)&gt;5.45,"Out",IF(VLOOKUP(A2295,antioxidants!B2281:E5416,4,FALSE)&lt;=-3,"Out","NO"))</f>
        <v>NO</v>
      </c>
    </row>
    <row r="2296" spans="1:3" hidden="1" x14ac:dyDescent="0.3">
      <c r="A2296" t="s">
        <v>2961</v>
      </c>
      <c r="B2296" t="str">
        <f>IF(VLOOKUP(A2296,antioxidants!B2282:E5417,4,FALSE)&gt;5.45,"Out",IF(VLOOKUP(A2296,antioxidants!B2282:E5417,4,FALSE)&lt;=-3,"Out","NO"))</f>
        <v>NO</v>
      </c>
    </row>
    <row r="2297" spans="1:3" x14ac:dyDescent="0.3">
      <c r="A2297" s="4" t="s">
        <v>2691</v>
      </c>
      <c r="B2297" s="4" t="str">
        <f>IF(VLOOKUP(A2297,antioxidants!B2283:E5418,4,FALSE)&gt;5.45,"Out",IF(VLOOKUP(A2297,antioxidants!B2283:E5418,4,FALSE)&lt;=-3,"Out","NO"))</f>
        <v>Out</v>
      </c>
      <c r="C2297" s="4">
        <f>IF(B2297="No","""",(VLOOKUP(A:A,antioxidants!B2283:E5418,4,FALSE)))</f>
        <v>34.81</v>
      </c>
    </row>
    <row r="2298" spans="1:3" hidden="1" x14ac:dyDescent="0.3">
      <c r="A2298" t="s">
        <v>1434</v>
      </c>
      <c r="B2298" t="str">
        <f>IF(VLOOKUP(A2298,antioxidants!B2284:E5419,4,FALSE)&gt;5.45,"Out",IF(VLOOKUP(A2298,antioxidants!B2284:E5419,4,FALSE)&lt;=-3,"Out","NO"))</f>
        <v>NO</v>
      </c>
    </row>
    <row r="2299" spans="1:3" hidden="1" x14ac:dyDescent="0.3">
      <c r="A2299" t="s">
        <v>577</v>
      </c>
      <c r="B2299" t="str">
        <f>IF(VLOOKUP(A2299,antioxidants!B2285:E5420,4,FALSE)&gt;5.45,"Out",IF(VLOOKUP(A2299,antioxidants!B2285:E5420,4,FALSE)&lt;=-3,"Out","NO"))</f>
        <v>NO</v>
      </c>
    </row>
    <row r="2300" spans="1:3" hidden="1" x14ac:dyDescent="0.3">
      <c r="A2300" t="s">
        <v>578</v>
      </c>
      <c r="B2300" t="str">
        <f>IF(VLOOKUP(A2300,antioxidants!B2286:E5421,4,FALSE)&gt;5.45,"Out",IF(VLOOKUP(A2300,antioxidants!B2286:E5421,4,FALSE)&lt;=-3,"Out","NO"))</f>
        <v>NO</v>
      </c>
    </row>
    <row r="2301" spans="1:3" hidden="1" x14ac:dyDescent="0.3">
      <c r="A2301" t="s">
        <v>578</v>
      </c>
      <c r="B2301" t="str">
        <f>IF(VLOOKUP(A2301,antioxidants!B2287:E5422,4,FALSE)&gt;5.45,"Out",IF(VLOOKUP(A2301,antioxidants!B2287:E5422,4,FALSE)&lt;=-3,"Out","NO"))</f>
        <v>NO</v>
      </c>
    </row>
    <row r="2302" spans="1:3" hidden="1" x14ac:dyDescent="0.3">
      <c r="A2302" t="s">
        <v>579</v>
      </c>
      <c r="B2302" t="str">
        <f>IF(VLOOKUP(A2302,antioxidants!B2288:E5423,4,FALSE)&gt;5.45,"Out",IF(VLOOKUP(A2302,antioxidants!B2288:E5423,4,FALSE)&lt;=-3,"Out","NO"))</f>
        <v>NO</v>
      </c>
    </row>
    <row r="2303" spans="1:3" hidden="1" x14ac:dyDescent="0.3">
      <c r="A2303" t="s">
        <v>1435</v>
      </c>
      <c r="B2303" t="str">
        <f>IF(VLOOKUP(A2303,antioxidants!B2289:E5424,4,FALSE)&gt;5.45,"Out",IF(VLOOKUP(A2303,antioxidants!B2289:E5424,4,FALSE)&lt;=-3,"Out","NO"))</f>
        <v>NO</v>
      </c>
    </row>
    <row r="2304" spans="1:3" hidden="1" x14ac:dyDescent="0.3">
      <c r="A2304" t="s">
        <v>580</v>
      </c>
      <c r="B2304" t="str">
        <f>IF(VLOOKUP(A2304,antioxidants!B2290:E5425,4,FALSE)&gt;5.45,"Out",IF(VLOOKUP(A2304,antioxidants!B2290:E5425,4,FALSE)&lt;=-3,"Out","NO"))</f>
        <v>NO</v>
      </c>
    </row>
    <row r="2305" spans="1:2" hidden="1" x14ac:dyDescent="0.3">
      <c r="A2305" t="s">
        <v>1437</v>
      </c>
      <c r="B2305" t="str">
        <f>IF(VLOOKUP(A2305,antioxidants!B2291:E5426,4,FALSE)&gt;5.45,"Out",IF(VLOOKUP(A2305,antioxidants!B2291:E5426,4,FALSE)&lt;=-3,"Out","NO"))</f>
        <v>NO</v>
      </c>
    </row>
    <row r="2306" spans="1:2" hidden="1" x14ac:dyDescent="0.3">
      <c r="A2306" t="s">
        <v>1439</v>
      </c>
      <c r="B2306" t="str">
        <f>IF(VLOOKUP(A2306,antioxidants!B2292:E5427,4,FALSE)&gt;5.45,"Out",IF(VLOOKUP(A2306,antioxidants!B2292:E5427,4,FALSE)&lt;=-3,"Out","NO"))</f>
        <v>NO</v>
      </c>
    </row>
    <row r="2307" spans="1:2" hidden="1" x14ac:dyDescent="0.3">
      <c r="A2307" t="s">
        <v>1440</v>
      </c>
      <c r="B2307" t="str">
        <f>IF(VLOOKUP(A2307,antioxidants!B2293:E5428,4,FALSE)&gt;5.45,"Out",IF(VLOOKUP(A2307,antioxidants!B2293:E5428,4,FALSE)&lt;=-3,"Out","NO"))</f>
        <v>NO</v>
      </c>
    </row>
    <row r="2308" spans="1:2" hidden="1" x14ac:dyDescent="0.3">
      <c r="A2308" t="s">
        <v>1442</v>
      </c>
      <c r="B2308" t="str">
        <f>IF(VLOOKUP(A2308,antioxidants!B2294:E5429,4,FALSE)&gt;5.45,"Out",IF(VLOOKUP(A2308,antioxidants!B2294:E5429,4,FALSE)&lt;=-3,"Out","NO"))</f>
        <v>NO</v>
      </c>
    </row>
    <row r="2309" spans="1:2" hidden="1" x14ac:dyDescent="0.3">
      <c r="A2309" t="s">
        <v>1443</v>
      </c>
      <c r="B2309" t="str">
        <f>IF(VLOOKUP(A2309,antioxidants!B2295:E5430,4,FALSE)&gt;5.45,"Out",IF(VLOOKUP(A2309,antioxidants!B2295:E5430,4,FALSE)&lt;=-3,"Out","NO"))</f>
        <v>NO</v>
      </c>
    </row>
    <row r="2310" spans="1:2" hidden="1" x14ac:dyDescent="0.3">
      <c r="A2310" t="s">
        <v>1444</v>
      </c>
      <c r="B2310" t="str">
        <f>IF(VLOOKUP(A2310,antioxidants!B2296:E5431,4,FALSE)&gt;5.45,"Out",IF(VLOOKUP(A2310,antioxidants!B2296:E5431,4,FALSE)&lt;=-3,"Out","NO"))</f>
        <v>NO</v>
      </c>
    </row>
    <row r="2311" spans="1:2" hidden="1" x14ac:dyDescent="0.3">
      <c r="A2311" t="s">
        <v>1445</v>
      </c>
      <c r="B2311" t="str">
        <f>IF(VLOOKUP(A2311,antioxidants!B2297:E5432,4,FALSE)&gt;5.45,"Out",IF(VLOOKUP(A2311,antioxidants!B2297:E5432,4,FALSE)&lt;=-3,"Out","NO"))</f>
        <v>NO</v>
      </c>
    </row>
    <row r="2312" spans="1:2" hidden="1" x14ac:dyDescent="0.3">
      <c r="A2312" t="s">
        <v>581</v>
      </c>
      <c r="B2312" t="str">
        <f>IF(VLOOKUP(A2312,antioxidants!B2298:E5433,4,FALSE)&gt;5.45,"Out",IF(VLOOKUP(A2312,antioxidants!B2298:E5433,4,FALSE)&lt;=-3,"Out","NO"))</f>
        <v>NO</v>
      </c>
    </row>
    <row r="2313" spans="1:2" hidden="1" x14ac:dyDescent="0.3">
      <c r="A2313" t="s">
        <v>1447</v>
      </c>
      <c r="B2313" t="str">
        <f>IF(VLOOKUP(A2313,antioxidants!B2299:E5434,4,FALSE)&gt;5.45,"Out",IF(VLOOKUP(A2313,antioxidants!B2299:E5434,4,FALSE)&lt;=-3,"Out","NO"))</f>
        <v>NO</v>
      </c>
    </row>
    <row r="2314" spans="1:2" hidden="1" x14ac:dyDescent="0.3">
      <c r="A2314" t="s">
        <v>1447</v>
      </c>
      <c r="B2314" t="str">
        <f>IF(VLOOKUP(A2314,antioxidants!B2300:E5435,4,FALSE)&gt;5.45,"Out",IF(VLOOKUP(A2314,antioxidants!B2300:E5435,4,FALSE)&lt;=-3,"Out","NO"))</f>
        <v>NO</v>
      </c>
    </row>
    <row r="2315" spans="1:2" hidden="1" x14ac:dyDescent="0.3">
      <c r="A2315" t="s">
        <v>1447</v>
      </c>
      <c r="B2315" t="str">
        <f>IF(VLOOKUP(A2315,antioxidants!B2301:E5436,4,FALSE)&gt;5.45,"Out",IF(VLOOKUP(A2315,antioxidants!B2301:E5436,4,FALSE)&lt;=-3,"Out","NO"))</f>
        <v>NO</v>
      </c>
    </row>
    <row r="2316" spans="1:2" hidden="1" x14ac:dyDescent="0.3">
      <c r="A2316" t="s">
        <v>1449</v>
      </c>
      <c r="B2316" t="str">
        <f>IF(VLOOKUP(A2316,antioxidants!B2302:E5437,4,FALSE)&gt;5.45,"Out",IF(VLOOKUP(A2316,antioxidants!B2302:E5437,4,FALSE)&lt;=-3,"Out","NO"))</f>
        <v>NO</v>
      </c>
    </row>
    <row r="2317" spans="1:2" hidden="1" x14ac:dyDescent="0.3">
      <c r="A2317" t="s">
        <v>1449</v>
      </c>
      <c r="B2317" t="str">
        <f>IF(VLOOKUP(A2317,antioxidants!B2303:E5438,4,FALSE)&gt;5.45,"Out",IF(VLOOKUP(A2317,antioxidants!B2303:E5438,4,FALSE)&lt;=-3,"Out","NO"))</f>
        <v>NO</v>
      </c>
    </row>
    <row r="2318" spans="1:2" hidden="1" x14ac:dyDescent="0.3">
      <c r="A2318" t="s">
        <v>1452</v>
      </c>
      <c r="B2318" t="str">
        <f>IF(VLOOKUP(A2318,antioxidants!B2304:E5439,4,FALSE)&gt;5.45,"Out",IF(VLOOKUP(A2318,antioxidants!B2304:E5439,4,FALSE)&lt;=-3,"Out","NO"))</f>
        <v>NO</v>
      </c>
    </row>
    <row r="2319" spans="1:2" hidden="1" x14ac:dyDescent="0.3">
      <c r="A2319" t="s">
        <v>1453</v>
      </c>
      <c r="B2319" t="str">
        <f>IF(VLOOKUP(A2319,antioxidants!B2305:E5440,4,FALSE)&gt;5.45,"Out",IF(VLOOKUP(A2319,antioxidants!B2305:E5440,4,FALSE)&lt;=-3,"Out","NO"))</f>
        <v>NO</v>
      </c>
    </row>
    <row r="2320" spans="1:2" hidden="1" x14ac:dyDescent="0.3">
      <c r="A2320" t="s">
        <v>1454</v>
      </c>
      <c r="B2320" t="str">
        <f>IF(VLOOKUP(A2320,antioxidants!B2306:E5441,4,FALSE)&gt;5.45,"Out",IF(VLOOKUP(A2320,antioxidants!B2306:E5441,4,FALSE)&lt;=-3,"Out","NO"))</f>
        <v>NO</v>
      </c>
    </row>
    <row r="2321" spans="1:3" hidden="1" x14ac:dyDescent="0.3">
      <c r="A2321" t="s">
        <v>1455</v>
      </c>
      <c r="B2321" t="str">
        <f>IF(VLOOKUP(A2321,antioxidants!B2307:E5442,4,FALSE)&gt;5.45,"Out",IF(VLOOKUP(A2321,antioxidants!B2307:E5442,4,FALSE)&lt;=-3,"Out","NO"))</f>
        <v>NO</v>
      </c>
    </row>
    <row r="2322" spans="1:3" hidden="1" x14ac:dyDescent="0.3">
      <c r="A2322" t="s">
        <v>1455</v>
      </c>
      <c r="B2322" t="str">
        <f>IF(VLOOKUP(A2322,antioxidants!B2308:E5443,4,FALSE)&gt;5.45,"Out",IF(VLOOKUP(A2322,antioxidants!B2308:E5443,4,FALSE)&lt;=-3,"Out","NO"))</f>
        <v>NO</v>
      </c>
    </row>
    <row r="2323" spans="1:3" hidden="1" x14ac:dyDescent="0.3">
      <c r="A2323" t="s">
        <v>1455</v>
      </c>
      <c r="B2323" t="str">
        <f>IF(VLOOKUP(A2323,antioxidants!B2309:E5444,4,FALSE)&gt;5.45,"Out",IF(VLOOKUP(A2323,antioxidants!B2309:E5444,4,FALSE)&lt;=-3,"Out","NO"))</f>
        <v>NO</v>
      </c>
    </row>
    <row r="2324" spans="1:3" hidden="1" x14ac:dyDescent="0.3">
      <c r="A2324" t="s">
        <v>1456</v>
      </c>
      <c r="B2324" t="str">
        <f>IF(VLOOKUP(A2324,antioxidants!B2310:E5445,4,FALSE)&gt;5.45,"Out",IF(VLOOKUP(A2324,antioxidants!B2310:E5445,4,FALSE)&lt;=-3,"Out","NO"))</f>
        <v>NO</v>
      </c>
    </row>
    <row r="2325" spans="1:3" hidden="1" x14ac:dyDescent="0.3">
      <c r="A2325" t="s">
        <v>1457</v>
      </c>
      <c r="B2325" t="str">
        <f>IF(VLOOKUP(A2325,antioxidants!B2311:E5446,4,FALSE)&gt;5.45,"Out",IF(VLOOKUP(A2325,antioxidants!B2311:E5446,4,FALSE)&lt;=-3,"Out","NO"))</f>
        <v>NO</v>
      </c>
    </row>
    <row r="2326" spans="1:3" hidden="1" x14ac:dyDescent="0.3">
      <c r="A2326" t="s">
        <v>1457</v>
      </c>
      <c r="B2326" t="str">
        <f>IF(VLOOKUP(A2326,antioxidants!B2312:E5447,4,FALSE)&gt;5.45,"Out",IF(VLOOKUP(A2326,antioxidants!B2312:E5447,4,FALSE)&lt;=-3,"Out","NO"))</f>
        <v>NO</v>
      </c>
    </row>
    <row r="2327" spans="1:3" hidden="1" x14ac:dyDescent="0.3">
      <c r="A2327" t="s">
        <v>1458</v>
      </c>
      <c r="B2327" t="str">
        <f>IF(VLOOKUP(A2327,antioxidants!B2313:E5448,4,FALSE)&gt;5.45,"Out",IF(VLOOKUP(A2327,antioxidants!B2313:E5448,4,FALSE)&lt;=-3,"Out","NO"))</f>
        <v>NO</v>
      </c>
    </row>
    <row r="2328" spans="1:3" hidden="1" x14ac:dyDescent="0.3">
      <c r="A2328" t="s">
        <v>1459</v>
      </c>
      <c r="B2328" t="str">
        <f>IF(VLOOKUP(A2328,antioxidants!B2314:E5449,4,FALSE)&gt;5.45,"Out",IF(VLOOKUP(A2328,antioxidants!B2314:E5449,4,FALSE)&lt;=-3,"Out","NO"))</f>
        <v>NO</v>
      </c>
    </row>
    <row r="2329" spans="1:3" hidden="1" x14ac:dyDescent="0.3">
      <c r="A2329" t="s">
        <v>1461</v>
      </c>
      <c r="B2329" t="str">
        <f>IF(VLOOKUP(A2329,antioxidants!B2315:E5450,4,FALSE)&gt;5.45,"Out",IF(VLOOKUP(A2329,antioxidants!B2315:E5450,4,FALSE)&lt;=-3,"Out","NO"))</f>
        <v>NO</v>
      </c>
    </row>
    <row r="2330" spans="1:3" hidden="1" x14ac:dyDescent="0.3">
      <c r="A2330" t="s">
        <v>1462</v>
      </c>
      <c r="B2330" t="str">
        <f>IF(VLOOKUP(A2330,antioxidants!B2316:E5451,4,FALSE)&gt;5.45,"Out",IF(VLOOKUP(A2330,antioxidants!B2316:E5451,4,FALSE)&lt;=-3,"Out","NO"))</f>
        <v>NO</v>
      </c>
    </row>
    <row r="2331" spans="1:3" hidden="1" x14ac:dyDescent="0.3">
      <c r="A2331" t="s">
        <v>1463</v>
      </c>
      <c r="B2331" t="str">
        <f>IF(VLOOKUP(A2331,antioxidants!B2317:E5452,4,FALSE)&gt;5.45,"Out",IF(VLOOKUP(A2331,antioxidants!B2317:E5452,4,FALSE)&lt;=-3,"Out","NO"))</f>
        <v>NO</v>
      </c>
    </row>
    <row r="2332" spans="1:3" x14ac:dyDescent="0.3">
      <c r="A2332" s="4" t="s">
        <v>354</v>
      </c>
      <c r="B2332" s="4" t="str">
        <f>IF(VLOOKUP(A2332,antioxidants!B2318:E5453,4,FALSE)&gt;5.45,"Out",IF(VLOOKUP(A2332,antioxidants!B2318:E5453,4,FALSE)&lt;=-3,"Out","NO"))</f>
        <v>Out</v>
      </c>
      <c r="C2332" s="4">
        <f>IF(B2332="No","""",(VLOOKUP(A:A,antioxidants!B2318:E5453,4,FALSE)))</f>
        <v>51.86</v>
      </c>
    </row>
    <row r="2333" spans="1:3" hidden="1" x14ac:dyDescent="0.3">
      <c r="A2333" t="s">
        <v>2267</v>
      </c>
      <c r="B2333" t="str">
        <f>IF(VLOOKUP(A2333,antioxidants!B2319:E5454,4,FALSE)&gt;5.45,"Out",IF(VLOOKUP(A2333,antioxidants!B2319:E5454,4,FALSE)&lt;=-3,"Out","NO"))</f>
        <v>NO</v>
      </c>
    </row>
    <row r="2334" spans="1:3" x14ac:dyDescent="0.3">
      <c r="A2334" s="4" t="s">
        <v>131</v>
      </c>
      <c r="B2334" s="4" t="str">
        <f>IF(VLOOKUP(A2334,antioxidants!B2320:E5455,4,FALSE)&gt;5.45,"Out",IF(VLOOKUP(A2334,antioxidants!B2320:E5455,4,FALSE)&lt;=-3,"Out","NO"))</f>
        <v>Out</v>
      </c>
      <c r="C2334" s="4">
        <f>IF(B2334="No","""",(VLOOKUP(A:A,antioxidants!B2320:E5455,4,FALSE)))</f>
        <v>8.51</v>
      </c>
    </row>
    <row r="2335" spans="1:3" x14ac:dyDescent="0.3">
      <c r="A2335" s="4" t="s">
        <v>2693</v>
      </c>
      <c r="B2335" s="4" t="str">
        <f>IF(VLOOKUP(A2335,antioxidants!B2321:E5456,4,FALSE)&gt;5.45,"Out",IF(VLOOKUP(A2335,antioxidants!B2321:E5456,4,FALSE)&lt;=-3,"Out","NO"))</f>
        <v>Out</v>
      </c>
      <c r="C2335" s="4">
        <f>IF(B2335="No","""",(VLOOKUP(A:A,antioxidants!B2321:E5456,4,FALSE)))</f>
        <v>101.33</v>
      </c>
    </row>
    <row r="2336" spans="1:3" x14ac:dyDescent="0.3">
      <c r="A2336" s="4" t="s">
        <v>2694</v>
      </c>
      <c r="B2336" s="4" t="str">
        <f>IF(VLOOKUP(A2336,antioxidants!B2322:E5457,4,FALSE)&gt;5.45,"Out",IF(VLOOKUP(A2336,antioxidants!B2322:E5457,4,FALSE)&lt;=-3,"Out","NO"))</f>
        <v>Out</v>
      </c>
      <c r="C2336" s="4">
        <f>IF(B2336="No","""",(VLOOKUP(A:A,antioxidants!B2322:E5457,4,FALSE)))</f>
        <v>93.48</v>
      </c>
    </row>
    <row r="2337" spans="1:3" x14ac:dyDescent="0.3">
      <c r="A2337" s="4" t="s">
        <v>2695</v>
      </c>
      <c r="B2337" s="4" t="str">
        <f>IF(VLOOKUP(A2337,antioxidants!B2323:E5458,4,FALSE)&gt;5.45,"Out",IF(VLOOKUP(A2337,antioxidants!B2323:E5458,4,FALSE)&lt;=-3,"Out","NO"))</f>
        <v>Out</v>
      </c>
      <c r="C2337" s="4">
        <f>IF(B2337="No","""",(VLOOKUP(A:A,antioxidants!B2323:E5458,4,FALSE)))</f>
        <v>120.99</v>
      </c>
    </row>
    <row r="2338" spans="1:3" x14ac:dyDescent="0.3">
      <c r="A2338" s="4" t="s">
        <v>2692</v>
      </c>
      <c r="B2338" s="4" t="str">
        <f>IF(VLOOKUP(A2338,antioxidants!B2324:E5459,4,FALSE)&gt;5.45,"Out",IF(VLOOKUP(A2338,antioxidants!B2324:E5459,4,FALSE)&lt;=-3,"Out","NO"))</f>
        <v>Out</v>
      </c>
      <c r="C2338" s="4">
        <f>IF(B2338="No","""",(VLOOKUP(A:A,antioxidants!B2324:E5459,4,FALSE)))</f>
        <v>153.9</v>
      </c>
    </row>
    <row r="2339" spans="1:3" x14ac:dyDescent="0.3">
      <c r="A2339" s="4" t="s">
        <v>2696</v>
      </c>
      <c r="B2339" s="4" t="str">
        <f>IF(VLOOKUP(A2339,antioxidants!B2325:E5460,4,FALSE)&gt;5.45,"Out",IF(VLOOKUP(A2339,antioxidants!B2325:E5460,4,FALSE)&lt;=-3,"Out","NO"))</f>
        <v>Out</v>
      </c>
      <c r="C2339" s="4">
        <f>IF(B2339="No","""",(VLOOKUP(A:A,antioxidants!B2325:E5460,4,FALSE)))</f>
        <v>35.81</v>
      </c>
    </row>
    <row r="2340" spans="1:3" x14ac:dyDescent="0.3">
      <c r="A2340" s="4" t="s">
        <v>2696</v>
      </c>
      <c r="B2340" s="4" t="str">
        <f>IF(VLOOKUP(A2340,antioxidants!B2326:E5461,4,FALSE)&gt;5.45,"Out",IF(VLOOKUP(A2340,antioxidants!B2326:E5461,4,FALSE)&lt;=-3,"Out","NO"))</f>
        <v>Out</v>
      </c>
      <c r="C2340" s="4">
        <f>IF(B2340="No","""",(VLOOKUP(A:A,antioxidants!B2326:E5461,4,FALSE)))</f>
        <v>66.92</v>
      </c>
    </row>
    <row r="2341" spans="1:3" x14ac:dyDescent="0.3">
      <c r="A2341" s="4" t="s">
        <v>2697</v>
      </c>
      <c r="B2341" s="4" t="str">
        <f>IF(VLOOKUP(A2341,antioxidants!B2327:E5462,4,FALSE)&gt;5.45,"Out",IF(VLOOKUP(A2341,antioxidants!B2327:E5462,4,FALSE)&lt;=-3,"Out","NO"))</f>
        <v>Out</v>
      </c>
      <c r="C2341" s="4">
        <f>IF(B2341="No","""",(VLOOKUP(A:A,antioxidants!B2327:E5462,4,FALSE)))</f>
        <v>5.64</v>
      </c>
    </row>
    <row r="2342" spans="1:3" x14ac:dyDescent="0.3">
      <c r="A2342" s="4" t="s">
        <v>2698</v>
      </c>
      <c r="B2342" s="4" t="str">
        <f>IF(VLOOKUP(A2342,antioxidants!B2328:E5463,4,FALSE)&gt;5.45,"Out",IF(VLOOKUP(A2342,antioxidants!B2328:E5463,4,FALSE)&lt;=-3,"Out","NO"))</f>
        <v>Out</v>
      </c>
      <c r="C2342" s="4">
        <f>IF(B2342="No","""",(VLOOKUP(A:A,antioxidants!B2328:E5463,4,FALSE)))</f>
        <v>11.07</v>
      </c>
    </row>
    <row r="2343" spans="1:3" x14ac:dyDescent="0.3">
      <c r="A2343" s="4" t="s">
        <v>2698</v>
      </c>
      <c r="B2343" s="4" t="str">
        <f>IF(VLOOKUP(A2343,antioxidants!B2329:E5464,4,FALSE)&gt;5.45,"Out",IF(VLOOKUP(A2343,antioxidants!B2329:E5464,4,FALSE)&lt;=-3,"Out","NO"))</f>
        <v>Out</v>
      </c>
      <c r="C2343" s="4">
        <f>IF(B2343="No","""",(VLOOKUP(A:A,antioxidants!B2329:E5464,4,FALSE)))</f>
        <v>6.34</v>
      </c>
    </row>
    <row r="2344" spans="1:3" x14ac:dyDescent="0.3">
      <c r="A2344" s="4" t="s">
        <v>2699</v>
      </c>
      <c r="B2344" s="4" t="str">
        <f>IF(VLOOKUP(A2344,antioxidants!B2330:E5465,4,FALSE)&gt;5.45,"Out",IF(VLOOKUP(A2344,antioxidants!B2330:E5465,4,FALSE)&lt;=-3,"Out","NO"))</f>
        <v>Out</v>
      </c>
      <c r="C2344" s="4">
        <f>IF(B2344="No","""",(VLOOKUP(A:A,antioxidants!B2330:E5465,4,FALSE)))</f>
        <v>56.95</v>
      </c>
    </row>
    <row r="2345" spans="1:3" x14ac:dyDescent="0.3">
      <c r="A2345" s="4" t="s">
        <v>2699</v>
      </c>
      <c r="B2345" s="4" t="str">
        <f>IF(VLOOKUP(A2345,antioxidants!B2331:E5466,4,FALSE)&gt;5.45,"Out",IF(VLOOKUP(A2345,antioxidants!B2331:E5466,4,FALSE)&lt;=-3,"Out","NO"))</f>
        <v>Out</v>
      </c>
      <c r="C2345" s="4">
        <f>IF(B2345="No","""",(VLOOKUP(A:A,antioxidants!B2331:E5466,4,FALSE)))</f>
        <v>39.99</v>
      </c>
    </row>
    <row r="2346" spans="1:3" x14ac:dyDescent="0.3">
      <c r="A2346" s="4" t="s">
        <v>2699</v>
      </c>
      <c r="B2346" s="4" t="str">
        <f>IF(VLOOKUP(A2346,antioxidants!B2332:E5467,4,FALSE)&gt;5.45,"Out",IF(VLOOKUP(A2346,antioxidants!B2332:E5467,4,FALSE)&lt;=-3,"Out","NO"))</f>
        <v>Out</v>
      </c>
      <c r="C2346" s="4">
        <f>IF(B2346="No","""",(VLOOKUP(A:A,antioxidants!B2332:E5467,4,FALSE)))</f>
        <v>24.34</v>
      </c>
    </row>
    <row r="2347" spans="1:3" x14ac:dyDescent="0.3">
      <c r="A2347" s="4" t="s">
        <v>2700</v>
      </c>
      <c r="B2347" s="4" t="str">
        <f>IF(VLOOKUP(A2347,antioxidants!B2333:E5468,4,FALSE)&gt;5.45,"Out",IF(VLOOKUP(A2347,antioxidants!B2333:E5468,4,FALSE)&lt;=-3,"Out","NO"))</f>
        <v>Out</v>
      </c>
      <c r="C2347" s="4">
        <f>IF(B2347="No","""",(VLOOKUP(A:A,antioxidants!B2333:E5468,4,FALSE)))</f>
        <v>5.63</v>
      </c>
    </row>
    <row r="2348" spans="1:3" x14ac:dyDescent="0.3">
      <c r="A2348" s="4" t="s">
        <v>132</v>
      </c>
      <c r="B2348" s="4" t="str">
        <f>IF(VLOOKUP(A2348,antioxidants!B2334:E5469,4,FALSE)&gt;5.45,"Out",IF(VLOOKUP(A2348,antioxidants!B2334:E5469,4,FALSE)&lt;=-3,"Out","NO"))</f>
        <v>Out</v>
      </c>
      <c r="C2348" s="4">
        <f>IF(B2348="No","""",(VLOOKUP(A:A,antioxidants!B2334:E5469,4,FALSE)))</f>
        <v>19.13</v>
      </c>
    </row>
    <row r="2349" spans="1:3" x14ac:dyDescent="0.3">
      <c r="A2349" s="4" t="s">
        <v>132</v>
      </c>
      <c r="B2349" s="4" t="str">
        <f>IF(VLOOKUP(A2349,antioxidants!B2335:E5470,4,FALSE)&gt;5.45,"Out",IF(VLOOKUP(A2349,antioxidants!B2335:E5470,4,FALSE)&lt;=-3,"Out","NO"))</f>
        <v>Out</v>
      </c>
      <c r="C2349" s="4">
        <f>IF(B2349="No","""",(VLOOKUP(A:A,antioxidants!B2335:E5470,4,FALSE)))</f>
        <v>10.130000000000001</v>
      </c>
    </row>
    <row r="2350" spans="1:3" hidden="1" x14ac:dyDescent="0.3">
      <c r="A2350" t="s">
        <v>134</v>
      </c>
      <c r="B2350" t="str">
        <f>IF(VLOOKUP(A2350,antioxidants!B2336:E5471,4,FALSE)&gt;5.45,"Out",IF(VLOOKUP(A2350,antioxidants!B2336:E5471,4,FALSE)&lt;=-3,"Out","NO"))</f>
        <v>NO</v>
      </c>
    </row>
    <row r="2351" spans="1:3" hidden="1" x14ac:dyDescent="0.3">
      <c r="A2351" t="s">
        <v>1464</v>
      </c>
      <c r="B2351" t="str">
        <f>IF(VLOOKUP(A2351,antioxidants!B2337:E5472,4,FALSE)&gt;5.45,"Out",IF(VLOOKUP(A2351,antioxidants!B2337:E5472,4,FALSE)&lt;=-3,"Out","NO"))</f>
        <v>NO</v>
      </c>
    </row>
    <row r="2352" spans="1:3" hidden="1" x14ac:dyDescent="0.3">
      <c r="A2352" t="s">
        <v>1464</v>
      </c>
      <c r="B2352" t="str">
        <f>IF(VLOOKUP(A2352,antioxidants!B2338:E5473,4,FALSE)&gt;5.45,"Out",IF(VLOOKUP(A2352,antioxidants!B2338:E5473,4,FALSE)&lt;=-3,"Out","NO"))</f>
        <v>NO</v>
      </c>
    </row>
    <row r="2353" spans="1:3" hidden="1" x14ac:dyDescent="0.3">
      <c r="A2353" t="s">
        <v>1465</v>
      </c>
      <c r="B2353" t="str">
        <f>IF(VLOOKUP(A2353,antioxidants!B2339:E5474,4,FALSE)&gt;5.45,"Out",IF(VLOOKUP(A2353,antioxidants!B2339:E5474,4,FALSE)&lt;=-3,"Out","NO"))</f>
        <v>NO</v>
      </c>
    </row>
    <row r="2354" spans="1:3" hidden="1" x14ac:dyDescent="0.3">
      <c r="A2354" t="s">
        <v>1466</v>
      </c>
      <c r="B2354" t="str">
        <f>IF(VLOOKUP(A2354,antioxidants!B2340:E5475,4,FALSE)&gt;5.45,"Out",IF(VLOOKUP(A2354,antioxidants!B2340:E5475,4,FALSE)&lt;=-3,"Out","NO"))</f>
        <v>NO</v>
      </c>
    </row>
    <row r="2355" spans="1:3" hidden="1" x14ac:dyDescent="0.3">
      <c r="A2355" t="s">
        <v>1467</v>
      </c>
      <c r="B2355" t="str">
        <f>IF(VLOOKUP(A2355,antioxidants!B2341:E5476,4,FALSE)&gt;5.45,"Out",IF(VLOOKUP(A2355,antioxidants!B2341:E5476,4,FALSE)&lt;=-3,"Out","NO"))</f>
        <v>NO</v>
      </c>
    </row>
    <row r="2356" spans="1:3" hidden="1" x14ac:dyDescent="0.3">
      <c r="A2356" t="s">
        <v>1468</v>
      </c>
      <c r="B2356" t="str">
        <f>IF(VLOOKUP(A2356,antioxidants!B2342:E5477,4,FALSE)&gt;5.45,"Out",IF(VLOOKUP(A2356,antioxidants!B2342:E5477,4,FALSE)&lt;=-3,"Out","NO"))</f>
        <v>NO</v>
      </c>
    </row>
    <row r="2357" spans="1:3" hidden="1" x14ac:dyDescent="0.3">
      <c r="A2357" t="s">
        <v>3173</v>
      </c>
      <c r="B2357" t="str">
        <f>IF(VLOOKUP(A2357,antioxidants!B2343:E5478,4,FALSE)&gt;5.45,"Out",IF(VLOOKUP(A2357,antioxidants!B2343:E5478,4,FALSE)&lt;=-3,"Out","NO"))</f>
        <v>NO</v>
      </c>
    </row>
    <row r="2358" spans="1:3" x14ac:dyDescent="0.3">
      <c r="A2358" s="4" t="s">
        <v>2702</v>
      </c>
      <c r="B2358" s="4" t="str">
        <f>IF(VLOOKUP(A2358,antioxidants!B2344:E5479,4,FALSE)&gt;5.45,"Out",IF(VLOOKUP(A2358,antioxidants!B2344:E5479,4,FALSE)&lt;=-3,"Out","NO"))</f>
        <v>Out</v>
      </c>
      <c r="C2358" s="4">
        <f>IF(B2358="No","""",(VLOOKUP(A:A,antioxidants!B2344:E5479,4,FALSE)))</f>
        <v>23.83</v>
      </c>
    </row>
    <row r="2359" spans="1:3" x14ac:dyDescent="0.3">
      <c r="A2359" s="4" t="s">
        <v>2703</v>
      </c>
      <c r="B2359" s="4" t="str">
        <f>IF(VLOOKUP(A2359,antioxidants!B2345:E5480,4,FALSE)&gt;5.45,"Out",IF(VLOOKUP(A2359,antioxidants!B2345:E5480,4,FALSE)&lt;=-3,"Out","NO"))</f>
        <v>Out</v>
      </c>
      <c r="C2359" s="4">
        <f>IF(B2359="No","""",(VLOOKUP(A:A,antioxidants!B2345:E5480,4,FALSE)))</f>
        <v>61.72</v>
      </c>
    </row>
    <row r="2360" spans="1:3" x14ac:dyDescent="0.3">
      <c r="A2360" s="4" t="s">
        <v>2703</v>
      </c>
      <c r="B2360" s="4" t="str">
        <f>IF(VLOOKUP(A2360,antioxidants!B2346:E5481,4,FALSE)&gt;5.45,"Out",IF(VLOOKUP(A2360,antioxidants!B2346:E5481,4,FALSE)&lt;=-3,"Out","NO"))</f>
        <v>Out</v>
      </c>
      <c r="C2360" s="4">
        <f>IF(B2360="No","""",(VLOOKUP(A:A,antioxidants!B2346:E5481,4,FALSE)))</f>
        <v>47.83</v>
      </c>
    </row>
    <row r="2361" spans="1:3" x14ac:dyDescent="0.3">
      <c r="A2361" s="4" t="s">
        <v>2704</v>
      </c>
      <c r="B2361" s="4" t="str">
        <f>IF(VLOOKUP(A2361,antioxidants!B2347:E5482,4,FALSE)&gt;5.45,"Out",IF(VLOOKUP(A2361,antioxidants!B2347:E5482,4,FALSE)&lt;=-3,"Out","NO"))</f>
        <v>Out</v>
      </c>
      <c r="C2361" s="4">
        <f>IF(B2361="No","""",(VLOOKUP(A:A,antioxidants!B2347:E5482,4,FALSE)))</f>
        <v>7.02</v>
      </c>
    </row>
    <row r="2362" spans="1:3" x14ac:dyDescent="0.3">
      <c r="A2362" s="4" t="s">
        <v>2704</v>
      </c>
      <c r="B2362" s="4" t="str">
        <f>IF(VLOOKUP(A2362,antioxidants!B2348:E5483,4,FALSE)&gt;5.45,"Out",IF(VLOOKUP(A2362,antioxidants!B2348:E5483,4,FALSE)&lt;=-3,"Out","NO"))</f>
        <v>Out</v>
      </c>
      <c r="C2362" s="4">
        <f>IF(B2362="No","""",(VLOOKUP(A:A,antioxidants!B2348:E5483,4,FALSE)))</f>
        <v>24.83</v>
      </c>
    </row>
    <row r="2363" spans="1:3" x14ac:dyDescent="0.3">
      <c r="A2363" s="4" t="s">
        <v>2704</v>
      </c>
      <c r="B2363" s="4" t="str">
        <f>IF(VLOOKUP(A2363,antioxidants!B2349:E5484,4,FALSE)&gt;5.45,"Out",IF(VLOOKUP(A2363,antioxidants!B2349:E5484,4,FALSE)&lt;=-3,"Out","NO"))</f>
        <v>Out</v>
      </c>
      <c r="C2363" s="4">
        <f>IF(B2363="No","""",(VLOOKUP(A:A,antioxidants!B2349:E5484,4,FALSE)))</f>
        <v>20.58</v>
      </c>
    </row>
    <row r="2364" spans="1:3" x14ac:dyDescent="0.3">
      <c r="A2364" s="4" t="s">
        <v>2707</v>
      </c>
      <c r="B2364" s="4" t="str">
        <f>IF(VLOOKUP(A2364,antioxidants!B2350:E5485,4,FALSE)&gt;5.45,"Out",IF(VLOOKUP(A2364,antioxidants!B2350:E5485,4,FALSE)&lt;=-3,"Out","NO"))</f>
        <v>Out</v>
      </c>
      <c r="C2364" s="4">
        <f>IF(B2364="No","""",(VLOOKUP(A:A,antioxidants!B2350:E5485,4,FALSE)))</f>
        <v>34.880000000000003</v>
      </c>
    </row>
    <row r="2365" spans="1:3" x14ac:dyDescent="0.3">
      <c r="A2365" s="4" t="s">
        <v>2707</v>
      </c>
      <c r="B2365" s="4" t="str">
        <f>IF(VLOOKUP(A2365,antioxidants!B2351:E5486,4,FALSE)&gt;5.45,"Out",IF(VLOOKUP(A2365,antioxidants!B2351:E5486,4,FALSE)&lt;=-3,"Out","NO"))</f>
        <v>Out</v>
      </c>
      <c r="C2365" s="4">
        <f>IF(B2365="No","""",(VLOOKUP(A:A,antioxidants!B2351:E5486,4,FALSE)))</f>
        <v>58.8</v>
      </c>
    </row>
    <row r="2366" spans="1:3" x14ac:dyDescent="0.3">
      <c r="A2366" s="4" t="s">
        <v>2708</v>
      </c>
      <c r="B2366" s="4" t="str">
        <f>IF(VLOOKUP(A2366,antioxidants!B2352:E5487,4,FALSE)&gt;5.45,"Out",IF(VLOOKUP(A2366,antioxidants!B2352:E5487,4,FALSE)&lt;=-3,"Out","NO"))</f>
        <v>Out</v>
      </c>
      <c r="C2366" s="4">
        <f>IF(B2366="No","""",(VLOOKUP(A:A,antioxidants!B2352:E5487,4,FALSE)))</f>
        <v>39.36</v>
      </c>
    </row>
    <row r="2367" spans="1:3" x14ac:dyDescent="0.3">
      <c r="A2367" s="4" t="s">
        <v>1555</v>
      </c>
      <c r="B2367" s="4" t="str">
        <f>IF(VLOOKUP(A2367,antioxidants!B2353:E5488,4,FALSE)&gt;5.45,"Out",IF(VLOOKUP(A2367,antioxidants!B2353:E5488,4,FALSE)&lt;=-3,"Out","NO"))</f>
        <v>Out</v>
      </c>
      <c r="C2367" s="4">
        <f>IF(B2367="No","""",(VLOOKUP(A:A,antioxidants!B2353:E5488,4,FALSE)))</f>
        <v>21.35</v>
      </c>
    </row>
    <row r="2368" spans="1:3" hidden="1" x14ac:dyDescent="0.3">
      <c r="A2368" t="s">
        <v>1728</v>
      </c>
      <c r="B2368" t="str">
        <f>IF(VLOOKUP(A2368,antioxidants!B2354:E5489,4,FALSE)&gt;5.45,"Out",IF(VLOOKUP(A2368,antioxidants!B2354:E5489,4,FALSE)&lt;=-3,"Out","NO"))</f>
        <v>NO</v>
      </c>
    </row>
    <row r="2369" spans="1:2" hidden="1" x14ac:dyDescent="0.3">
      <c r="A2369" t="s">
        <v>1730</v>
      </c>
      <c r="B2369" t="str">
        <f>IF(VLOOKUP(A2369,antioxidants!B2355:E5490,4,FALSE)&gt;5.45,"Out",IF(VLOOKUP(A2369,antioxidants!B2355:E5490,4,FALSE)&lt;=-3,"Out","NO"))</f>
        <v>NO</v>
      </c>
    </row>
    <row r="2370" spans="1:2" hidden="1" x14ac:dyDescent="0.3">
      <c r="A2370" t="s">
        <v>992</v>
      </c>
      <c r="B2370" t="str">
        <f>IF(VLOOKUP(A2370,antioxidants!B2356:E5491,4,FALSE)&gt;5.45,"Out",IF(VLOOKUP(A2370,antioxidants!B2356:E5491,4,FALSE)&lt;=-3,"Out","NO"))</f>
        <v>NO</v>
      </c>
    </row>
    <row r="2371" spans="1:2" hidden="1" x14ac:dyDescent="0.3">
      <c r="A2371" t="s">
        <v>993</v>
      </c>
      <c r="B2371" t="str">
        <f>IF(VLOOKUP(A2371,antioxidants!B2357:E5492,4,FALSE)&gt;5.45,"Out",IF(VLOOKUP(A2371,antioxidants!B2357:E5492,4,FALSE)&lt;=-3,"Out","NO"))</f>
        <v>NO</v>
      </c>
    </row>
    <row r="2372" spans="1:2" hidden="1" x14ac:dyDescent="0.3">
      <c r="A2372" t="s">
        <v>993</v>
      </c>
      <c r="B2372" t="str">
        <f>IF(VLOOKUP(A2372,antioxidants!B2358:E5493,4,FALSE)&gt;5.45,"Out",IF(VLOOKUP(A2372,antioxidants!B2358:E5493,4,FALSE)&lt;=-3,"Out","NO"))</f>
        <v>NO</v>
      </c>
    </row>
    <row r="2373" spans="1:2" hidden="1" x14ac:dyDescent="0.3">
      <c r="A2373" t="s">
        <v>993</v>
      </c>
      <c r="B2373" t="str">
        <f>IF(VLOOKUP(A2373,antioxidants!B2359:E5494,4,FALSE)&gt;5.45,"Out",IF(VLOOKUP(A2373,antioxidants!B2359:E5494,4,FALSE)&lt;=-3,"Out","NO"))</f>
        <v>NO</v>
      </c>
    </row>
    <row r="2374" spans="1:2" hidden="1" x14ac:dyDescent="0.3">
      <c r="A2374" t="s">
        <v>995</v>
      </c>
      <c r="B2374" t="str">
        <f>IF(VLOOKUP(A2374,antioxidants!B2360:E5495,4,FALSE)&gt;5.45,"Out",IF(VLOOKUP(A2374,antioxidants!B2360:E5495,4,FALSE)&lt;=-3,"Out","NO"))</f>
        <v>NO</v>
      </c>
    </row>
    <row r="2375" spans="1:2" hidden="1" x14ac:dyDescent="0.3">
      <c r="A2375" t="s">
        <v>996</v>
      </c>
      <c r="B2375" t="str">
        <f>IF(VLOOKUP(A2375,antioxidants!B2361:E5496,4,FALSE)&gt;5.45,"Out",IF(VLOOKUP(A2375,antioxidants!B2361:E5496,4,FALSE)&lt;=-3,"Out","NO"))</f>
        <v>NO</v>
      </c>
    </row>
    <row r="2376" spans="1:2" hidden="1" x14ac:dyDescent="0.3">
      <c r="A2376" t="s">
        <v>996</v>
      </c>
      <c r="B2376" t="str">
        <f>IF(VLOOKUP(A2376,antioxidants!B2362:E5497,4,FALSE)&gt;5.45,"Out",IF(VLOOKUP(A2376,antioxidants!B2362:E5497,4,FALSE)&lt;=-3,"Out","NO"))</f>
        <v>NO</v>
      </c>
    </row>
    <row r="2377" spans="1:2" hidden="1" x14ac:dyDescent="0.3">
      <c r="A2377" t="s">
        <v>996</v>
      </c>
      <c r="B2377" t="str">
        <f>IF(VLOOKUP(A2377,antioxidants!B2363:E5498,4,FALSE)&gt;5.45,"Out",IF(VLOOKUP(A2377,antioxidants!B2363:E5498,4,FALSE)&lt;=-3,"Out","NO"))</f>
        <v>NO</v>
      </c>
    </row>
    <row r="2378" spans="1:2" hidden="1" x14ac:dyDescent="0.3">
      <c r="A2378" t="s">
        <v>996</v>
      </c>
      <c r="B2378" t="str">
        <f>IF(VLOOKUP(A2378,antioxidants!B2364:E5499,4,FALSE)&gt;5.45,"Out",IF(VLOOKUP(A2378,antioxidants!B2364:E5499,4,FALSE)&lt;=-3,"Out","NO"))</f>
        <v>NO</v>
      </c>
    </row>
    <row r="2379" spans="1:2" hidden="1" x14ac:dyDescent="0.3">
      <c r="A2379" t="s">
        <v>1469</v>
      </c>
      <c r="B2379" t="str">
        <f>IF(VLOOKUP(A2379,antioxidants!B2365:E5500,4,FALSE)&gt;5.45,"Out",IF(VLOOKUP(A2379,antioxidants!B2365:E5500,4,FALSE)&lt;=-3,"Out","NO"))</f>
        <v>NO</v>
      </c>
    </row>
    <row r="2380" spans="1:2" hidden="1" x14ac:dyDescent="0.3">
      <c r="A2380" t="s">
        <v>2268</v>
      </c>
      <c r="B2380" t="str">
        <f>IF(VLOOKUP(A2380,antioxidants!B2366:E5501,4,FALSE)&gt;5.45,"Out",IF(VLOOKUP(A2380,antioxidants!B2366:E5501,4,FALSE)&lt;=-3,"Out","NO"))</f>
        <v>NO</v>
      </c>
    </row>
    <row r="2381" spans="1:2" hidden="1" x14ac:dyDescent="0.3">
      <c r="A2381" t="s">
        <v>2268</v>
      </c>
      <c r="B2381" t="str">
        <f>IF(VLOOKUP(A2381,antioxidants!B2367:E5502,4,FALSE)&gt;5.45,"Out",IF(VLOOKUP(A2381,antioxidants!B2367:E5502,4,FALSE)&lt;=-3,"Out","NO"))</f>
        <v>NO</v>
      </c>
    </row>
    <row r="2382" spans="1:2" hidden="1" x14ac:dyDescent="0.3">
      <c r="A2382" t="s">
        <v>2269</v>
      </c>
      <c r="B2382" t="str">
        <f>IF(VLOOKUP(A2382,antioxidants!B2368:E5503,4,FALSE)&gt;5.45,"Out",IF(VLOOKUP(A2382,antioxidants!B2368:E5503,4,FALSE)&lt;=-3,"Out","NO"))</f>
        <v>NO</v>
      </c>
    </row>
    <row r="2383" spans="1:2" hidden="1" x14ac:dyDescent="0.3">
      <c r="A2383" t="s">
        <v>2270</v>
      </c>
      <c r="B2383" t="str">
        <f>IF(VLOOKUP(A2383,antioxidants!B2369:E5504,4,FALSE)&gt;5.45,"Out",IF(VLOOKUP(A2383,antioxidants!B2369:E5504,4,FALSE)&lt;=-3,"Out","NO"))</f>
        <v>NO</v>
      </c>
    </row>
    <row r="2384" spans="1:2" hidden="1" x14ac:dyDescent="0.3">
      <c r="A2384" t="s">
        <v>2270</v>
      </c>
      <c r="B2384" t="str">
        <f>IF(VLOOKUP(A2384,antioxidants!B2370:E5505,4,FALSE)&gt;5.45,"Out",IF(VLOOKUP(A2384,antioxidants!B2370:E5505,4,FALSE)&lt;=-3,"Out","NO"))</f>
        <v>NO</v>
      </c>
    </row>
    <row r="2385" spans="1:2" hidden="1" x14ac:dyDescent="0.3">
      <c r="A2385" t="s">
        <v>2271</v>
      </c>
      <c r="B2385" t="str">
        <f>IF(VLOOKUP(A2385,antioxidants!B2371:E5506,4,FALSE)&gt;5.45,"Out",IF(VLOOKUP(A2385,antioxidants!B2371:E5506,4,FALSE)&lt;=-3,"Out","NO"))</f>
        <v>NO</v>
      </c>
    </row>
    <row r="2386" spans="1:2" hidden="1" x14ac:dyDescent="0.3">
      <c r="A2386" t="s">
        <v>2272</v>
      </c>
      <c r="B2386" t="str">
        <f>IF(VLOOKUP(A2386,antioxidants!B2372:E5507,4,FALSE)&gt;5.45,"Out",IF(VLOOKUP(A2386,antioxidants!B2372:E5507,4,FALSE)&lt;=-3,"Out","NO"))</f>
        <v>NO</v>
      </c>
    </row>
    <row r="2387" spans="1:2" hidden="1" x14ac:dyDescent="0.3">
      <c r="A2387" t="s">
        <v>2273</v>
      </c>
      <c r="B2387" t="str">
        <f>IF(VLOOKUP(A2387,antioxidants!B2373:E5508,4,FALSE)&gt;5.45,"Out",IF(VLOOKUP(A2387,antioxidants!B2373:E5508,4,FALSE)&lt;=-3,"Out","NO"))</f>
        <v>NO</v>
      </c>
    </row>
    <row r="2388" spans="1:2" hidden="1" x14ac:dyDescent="0.3">
      <c r="A2388" t="s">
        <v>2274</v>
      </c>
      <c r="B2388" t="str">
        <f>IF(VLOOKUP(A2388,antioxidants!B2374:E5509,4,FALSE)&gt;5.45,"Out",IF(VLOOKUP(A2388,antioxidants!B2374:E5509,4,FALSE)&lt;=-3,"Out","NO"))</f>
        <v>NO</v>
      </c>
    </row>
    <row r="2389" spans="1:2" hidden="1" x14ac:dyDescent="0.3">
      <c r="A2389" t="s">
        <v>2275</v>
      </c>
      <c r="B2389" t="str">
        <f>IF(VLOOKUP(A2389,antioxidants!B2375:E5510,4,FALSE)&gt;5.45,"Out",IF(VLOOKUP(A2389,antioxidants!B2375:E5510,4,FALSE)&lt;=-3,"Out","NO"))</f>
        <v>NO</v>
      </c>
    </row>
    <row r="2390" spans="1:2" hidden="1" x14ac:dyDescent="0.3">
      <c r="A2390" t="s">
        <v>2276</v>
      </c>
      <c r="B2390" t="str">
        <f>IF(VLOOKUP(A2390,antioxidants!B2376:E5511,4,FALSE)&gt;5.45,"Out",IF(VLOOKUP(A2390,antioxidants!B2376:E5511,4,FALSE)&lt;=-3,"Out","NO"))</f>
        <v>NO</v>
      </c>
    </row>
    <row r="2391" spans="1:2" hidden="1" x14ac:dyDescent="0.3">
      <c r="A2391" t="s">
        <v>2277</v>
      </c>
      <c r="B2391" t="str">
        <f>IF(VLOOKUP(A2391,antioxidants!B2377:E5512,4,FALSE)&gt;5.45,"Out",IF(VLOOKUP(A2391,antioxidants!B2377:E5512,4,FALSE)&lt;=-3,"Out","NO"))</f>
        <v>NO</v>
      </c>
    </row>
    <row r="2392" spans="1:2" hidden="1" x14ac:dyDescent="0.3">
      <c r="A2392" t="s">
        <v>2278</v>
      </c>
      <c r="B2392" t="str">
        <f>IF(VLOOKUP(A2392,antioxidants!B2378:E5513,4,FALSE)&gt;5.45,"Out",IF(VLOOKUP(A2392,antioxidants!B2378:E5513,4,FALSE)&lt;=-3,"Out","NO"))</f>
        <v>NO</v>
      </c>
    </row>
    <row r="2393" spans="1:2" hidden="1" x14ac:dyDescent="0.3">
      <c r="A2393" t="s">
        <v>2281</v>
      </c>
      <c r="B2393" t="str">
        <f>IF(VLOOKUP(A2393,antioxidants!B2379:E5514,4,FALSE)&gt;5.45,"Out",IF(VLOOKUP(A2393,antioxidants!B2379:E5514,4,FALSE)&lt;=-3,"Out","NO"))</f>
        <v>NO</v>
      </c>
    </row>
    <row r="2394" spans="1:2" hidden="1" x14ac:dyDescent="0.3">
      <c r="A2394" t="s">
        <v>2281</v>
      </c>
      <c r="B2394" t="str">
        <f>IF(VLOOKUP(A2394,antioxidants!B2380:E5515,4,FALSE)&gt;5.45,"Out",IF(VLOOKUP(A2394,antioxidants!B2380:E5515,4,FALSE)&lt;=-3,"Out","NO"))</f>
        <v>NO</v>
      </c>
    </row>
    <row r="2395" spans="1:2" hidden="1" x14ac:dyDescent="0.3">
      <c r="A2395" t="s">
        <v>2280</v>
      </c>
      <c r="B2395" t="str">
        <f>IF(VLOOKUP(A2395,antioxidants!B2381:E5516,4,FALSE)&gt;5.45,"Out",IF(VLOOKUP(A2395,antioxidants!B2381:E5516,4,FALSE)&lt;=-3,"Out","NO"))</f>
        <v>NO</v>
      </c>
    </row>
    <row r="2396" spans="1:2" hidden="1" x14ac:dyDescent="0.3">
      <c r="A2396" t="s">
        <v>2279</v>
      </c>
      <c r="B2396" t="str">
        <f>IF(VLOOKUP(A2396,antioxidants!B2382:E5517,4,FALSE)&gt;5.45,"Out",IF(VLOOKUP(A2396,antioxidants!B2382:E5517,4,FALSE)&lt;=-3,"Out","NO"))</f>
        <v>NO</v>
      </c>
    </row>
    <row r="2397" spans="1:2" hidden="1" x14ac:dyDescent="0.3">
      <c r="A2397" t="s">
        <v>2282</v>
      </c>
      <c r="B2397" t="str">
        <f>IF(VLOOKUP(A2397,antioxidants!B2383:E5518,4,FALSE)&gt;5.45,"Out",IF(VLOOKUP(A2397,antioxidants!B2383:E5518,4,FALSE)&lt;=-3,"Out","NO"))</f>
        <v>NO</v>
      </c>
    </row>
    <row r="2398" spans="1:2" hidden="1" x14ac:dyDescent="0.3">
      <c r="A2398" t="s">
        <v>1769</v>
      </c>
      <c r="B2398" t="str">
        <f>IF(VLOOKUP(A2398,antioxidants!B2384:E5519,4,FALSE)&gt;5.45,"Out",IF(VLOOKUP(A2398,antioxidants!B2384:E5519,4,FALSE)&lt;=-3,"Out","NO"))</f>
        <v>NO</v>
      </c>
    </row>
    <row r="2399" spans="1:2" hidden="1" x14ac:dyDescent="0.3">
      <c r="A2399" t="s">
        <v>2143</v>
      </c>
      <c r="B2399" t="str">
        <f>IF(VLOOKUP(A2399,antioxidants!B2385:E5520,4,FALSE)&gt;5.45,"Out",IF(VLOOKUP(A2399,antioxidants!B2385:E5520,4,FALSE)&lt;=-3,"Out","NO"))</f>
        <v>NO</v>
      </c>
    </row>
    <row r="2400" spans="1:2" hidden="1" x14ac:dyDescent="0.3">
      <c r="A2400" t="s">
        <v>2143</v>
      </c>
      <c r="B2400" t="str">
        <f>IF(VLOOKUP(A2400,antioxidants!B2386:E5521,4,FALSE)&gt;5.45,"Out",IF(VLOOKUP(A2400,antioxidants!B2386:E5521,4,FALSE)&lt;=-3,"Out","NO"))</f>
        <v>NO</v>
      </c>
    </row>
    <row r="2401" spans="1:3" hidden="1" x14ac:dyDescent="0.3">
      <c r="A2401" t="s">
        <v>2143</v>
      </c>
      <c r="B2401" t="str">
        <f>IF(VLOOKUP(A2401,antioxidants!B2387:E5522,4,FALSE)&gt;5.45,"Out",IF(VLOOKUP(A2401,antioxidants!B2387:E5522,4,FALSE)&lt;=-3,"Out","NO"))</f>
        <v>NO</v>
      </c>
    </row>
    <row r="2402" spans="1:3" hidden="1" x14ac:dyDescent="0.3">
      <c r="A2402" t="s">
        <v>2143</v>
      </c>
      <c r="B2402" t="str">
        <f>IF(VLOOKUP(A2402,antioxidants!B2388:E5523,4,FALSE)&gt;5.45,"Out",IF(VLOOKUP(A2402,antioxidants!B2388:E5523,4,FALSE)&lt;=-3,"Out","NO"))</f>
        <v>NO</v>
      </c>
    </row>
    <row r="2403" spans="1:3" x14ac:dyDescent="0.3">
      <c r="A2403" s="4" t="s">
        <v>3175</v>
      </c>
      <c r="B2403" s="4" t="str">
        <f>IF(VLOOKUP(A2403,antioxidants!B2389:E5524,4,FALSE)&gt;5.45,"Out",IF(VLOOKUP(A2403,antioxidants!B2389:E5524,4,FALSE)&lt;=-3,"Out","NO"))</f>
        <v>Out</v>
      </c>
      <c r="C2403" s="4">
        <f>IF(B2403="No","""",(VLOOKUP(A:A,antioxidants!B2389:E5524,4,FALSE)))</f>
        <v>65.81</v>
      </c>
    </row>
    <row r="2404" spans="1:3" x14ac:dyDescent="0.3">
      <c r="A2404" s="4" t="s">
        <v>1558</v>
      </c>
      <c r="B2404" s="4" t="str">
        <f>IF(VLOOKUP(A2404,antioxidants!B2390:E5525,4,FALSE)&gt;5.45,"Out",IF(VLOOKUP(A2404,antioxidants!B2390:E5525,4,FALSE)&lt;=-3,"Out","NO"))</f>
        <v>Out</v>
      </c>
      <c r="C2404" s="4">
        <f>IF(B2404="No","""",(VLOOKUP(A:A,antioxidants!B2390:E5525,4,FALSE)))</f>
        <v>2897.11</v>
      </c>
    </row>
    <row r="2405" spans="1:3" x14ac:dyDescent="0.3">
      <c r="A2405" s="4" t="s">
        <v>2709</v>
      </c>
      <c r="B2405" s="4" t="str">
        <f>IF(VLOOKUP(A2405,antioxidants!B2391:E5526,4,FALSE)&gt;5.45,"Out",IF(VLOOKUP(A2405,antioxidants!B2391:E5526,4,FALSE)&lt;=-3,"Out","NO"))</f>
        <v>Out</v>
      </c>
      <c r="C2405" s="4">
        <f>IF(B2405="No","""",(VLOOKUP(A:A,antioxidants!B2391:E5526,4,FALSE)))</f>
        <v>33.369999999999997</v>
      </c>
    </row>
    <row r="2406" spans="1:3" hidden="1" x14ac:dyDescent="0.3">
      <c r="A2406" t="s">
        <v>1559</v>
      </c>
      <c r="B2406" t="str">
        <f>IF(VLOOKUP(A2406,antioxidants!B2392:E5527,4,FALSE)&gt;5.45,"Out",IF(VLOOKUP(A2406,antioxidants!B2392:E5527,4,FALSE)&lt;=-3,"Out","NO"))</f>
        <v>NO</v>
      </c>
    </row>
    <row r="2407" spans="1:3" hidden="1" x14ac:dyDescent="0.3">
      <c r="A2407" t="s">
        <v>2283</v>
      </c>
      <c r="B2407" t="str">
        <f>IF(VLOOKUP(A2407,antioxidants!B2393:E5528,4,FALSE)&gt;5.45,"Out",IF(VLOOKUP(A2407,antioxidants!B2393:E5528,4,FALSE)&lt;=-3,"Out","NO"))</f>
        <v>NO</v>
      </c>
    </row>
    <row r="2408" spans="1:3" hidden="1" x14ac:dyDescent="0.3">
      <c r="A2408" t="s">
        <v>2284</v>
      </c>
      <c r="B2408" t="str">
        <f>IF(VLOOKUP(A2408,antioxidants!B2394:E5529,4,FALSE)&gt;5.45,"Out",IF(VLOOKUP(A2408,antioxidants!B2394:E5529,4,FALSE)&lt;=-3,"Out","NO"))</f>
        <v>NO</v>
      </c>
    </row>
    <row r="2409" spans="1:3" hidden="1" x14ac:dyDescent="0.3">
      <c r="A2409" t="s">
        <v>2286</v>
      </c>
      <c r="B2409" t="str">
        <f>IF(VLOOKUP(A2409,antioxidants!B2395:E5530,4,FALSE)&gt;5.45,"Out",IF(VLOOKUP(A2409,antioxidants!B2395:E5530,4,FALSE)&lt;=-3,"Out","NO"))</f>
        <v>NO</v>
      </c>
    </row>
    <row r="2410" spans="1:3" hidden="1" x14ac:dyDescent="0.3">
      <c r="A2410" t="s">
        <v>2287</v>
      </c>
      <c r="B2410" t="str">
        <f>IF(VLOOKUP(A2410,antioxidants!B2396:E5531,4,FALSE)&gt;5.45,"Out",IF(VLOOKUP(A2410,antioxidants!B2396:E5531,4,FALSE)&lt;=-3,"Out","NO"))</f>
        <v>NO</v>
      </c>
    </row>
    <row r="2411" spans="1:3" hidden="1" x14ac:dyDescent="0.3">
      <c r="A2411" t="s">
        <v>2288</v>
      </c>
      <c r="B2411" t="str">
        <f>IF(VLOOKUP(A2411,antioxidants!B2397:E5532,4,FALSE)&gt;5.45,"Out",IF(VLOOKUP(A2411,antioxidants!B2397:E5532,4,FALSE)&lt;=-3,"Out","NO"))</f>
        <v>NO</v>
      </c>
    </row>
    <row r="2412" spans="1:3" hidden="1" x14ac:dyDescent="0.3">
      <c r="A2412" t="s">
        <v>2289</v>
      </c>
      <c r="B2412" t="str">
        <f>IF(VLOOKUP(A2412,antioxidants!B2398:E5533,4,FALSE)&gt;5.45,"Out",IF(VLOOKUP(A2412,antioxidants!B2398:E5533,4,FALSE)&lt;=-3,"Out","NO"))</f>
        <v>NO</v>
      </c>
    </row>
    <row r="2413" spans="1:3" hidden="1" x14ac:dyDescent="0.3">
      <c r="A2413" t="s">
        <v>2289</v>
      </c>
      <c r="B2413" t="str">
        <f>IF(VLOOKUP(A2413,antioxidants!B2399:E5534,4,FALSE)&gt;5.45,"Out",IF(VLOOKUP(A2413,antioxidants!B2399:E5534,4,FALSE)&lt;=-3,"Out","NO"))</f>
        <v>NO</v>
      </c>
    </row>
    <row r="2414" spans="1:3" hidden="1" x14ac:dyDescent="0.3">
      <c r="A2414" t="s">
        <v>2291</v>
      </c>
      <c r="B2414" t="str">
        <f>IF(VLOOKUP(A2414,antioxidants!B2400:E5535,4,FALSE)&gt;5.45,"Out",IF(VLOOKUP(A2414,antioxidants!B2400:E5535,4,FALSE)&lt;=-3,"Out","NO"))</f>
        <v>NO</v>
      </c>
    </row>
    <row r="2415" spans="1:3" hidden="1" x14ac:dyDescent="0.3">
      <c r="A2415" t="s">
        <v>2292</v>
      </c>
      <c r="B2415" t="str">
        <f>IF(VLOOKUP(A2415,antioxidants!B2401:E5536,4,FALSE)&gt;5.45,"Out",IF(VLOOKUP(A2415,antioxidants!B2401:E5536,4,FALSE)&lt;=-3,"Out","NO"))</f>
        <v>NO</v>
      </c>
    </row>
    <row r="2416" spans="1:3" hidden="1" x14ac:dyDescent="0.3">
      <c r="A2416" t="s">
        <v>2294</v>
      </c>
      <c r="B2416" t="str">
        <f>IF(VLOOKUP(A2416,antioxidants!B2402:E5537,4,FALSE)&gt;5.45,"Out",IF(VLOOKUP(A2416,antioxidants!B2402:E5537,4,FALSE)&lt;=-3,"Out","NO"))</f>
        <v>NO</v>
      </c>
    </row>
    <row r="2417" spans="1:2" hidden="1" x14ac:dyDescent="0.3">
      <c r="A2417" t="s">
        <v>2296</v>
      </c>
      <c r="B2417" t="str">
        <f>IF(VLOOKUP(A2417,antioxidants!B2403:E5538,4,FALSE)&gt;5.45,"Out",IF(VLOOKUP(A2417,antioxidants!B2403:E5538,4,FALSE)&lt;=-3,"Out","NO"))</f>
        <v>NO</v>
      </c>
    </row>
    <row r="2418" spans="1:2" hidden="1" x14ac:dyDescent="0.3">
      <c r="A2418" t="s">
        <v>2297</v>
      </c>
      <c r="B2418" t="str">
        <f>IF(VLOOKUP(A2418,antioxidants!B2404:E5539,4,FALSE)&gt;5.45,"Out",IF(VLOOKUP(A2418,antioxidants!B2404:E5539,4,FALSE)&lt;=-3,"Out","NO"))</f>
        <v>NO</v>
      </c>
    </row>
    <row r="2419" spans="1:2" hidden="1" x14ac:dyDescent="0.3">
      <c r="A2419" t="s">
        <v>2299</v>
      </c>
      <c r="B2419" t="str">
        <f>IF(VLOOKUP(A2419,antioxidants!B2405:E5540,4,FALSE)&gt;5.45,"Out",IF(VLOOKUP(A2419,antioxidants!B2405:E5540,4,FALSE)&lt;=-3,"Out","NO"))</f>
        <v>NO</v>
      </c>
    </row>
    <row r="2420" spans="1:2" hidden="1" x14ac:dyDescent="0.3">
      <c r="A2420" t="s">
        <v>2300</v>
      </c>
      <c r="B2420" t="str">
        <f>IF(VLOOKUP(A2420,antioxidants!B2406:E5541,4,FALSE)&gt;5.45,"Out",IF(VLOOKUP(A2420,antioxidants!B2406:E5541,4,FALSE)&lt;=-3,"Out","NO"))</f>
        <v>NO</v>
      </c>
    </row>
    <row r="2421" spans="1:2" hidden="1" x14ac:dyDescent="0.3">
      <c r="A2421" t="s">
        <v>2301</v>
      </c>
      <c r="B2421" t="str">
        <f>IF(VLOOKUP(A2421,antioxidants!B2407:E5542,4,FALSE)&gt;5.45,"Out",IF(VLOOKUP(A2421,antioxidants!B2407:E5542,4,FALSE)&lt;=-3,"Out","NO"))</f>
        <v>NO</v>
      </c>
    </row>
    <row r="2422" spans="1:2" hidden="1" x14ac:dyDescent="0.3">
      <c r="A2422" t="s">
        <v>2303</v>
      </c>
      <c r="B2422" t="str">
        <f>IF(VLOOKUP(A2422,antioxidants!B2408:E5543,4,FALSE)&gt;5.45,"Out",IF(VLOOKUP(A2422,antioxidants!B2408:E5543,4,FALSE)&lt;=-3,"Out","NO"))</f>
        <v>NO</v>
      </c>
    </row>
    <row r="2423" spans="1:2" hidden="1" x14ac:dyDescent="0.3">
      <c r="A2423" t="s">
        <v>2304</v>
      </c>
      <c r="B2423" t="str">
        <f>IF(VLOOKUP(A2423,antioxidants!B2409:E5544,4,FALSE)&gt;5.45,"Out",IF(VLOOKUP(A2423,antioxidants!B2409:E5544,4,FALSE)&lt;=-3,"Out","NO"))</f>
        <v>NO</v>
      </c>
    </row>
    <row r="2424" spans="1:2" hidden="1" x14ac:dyDescent="0.3">
      <c r="A2424" t="s">
        <v>2304</v>
      </c>
      <c r="B2424" t="str">
        <f>IF(VLOOKUP(A2424,antioxidants!B2410:E5545,4,FALSE)&gt;5.45,"Out",IF(VLOOKUP(A2424,antioxidants!B2410:E5545,4,FALSE)&lt;=-3,"Out","NO"))</f>
        <v>NO</v>
      </c>
    </row>
    <row r="2425" spans="1:2" hidden="1" x14ac:dyDescent="0.3">
      <c r="A2425" t="s">
        <v>2306</v>
      </c>
      <c r="B2425" t="str">
        <f>IF(VLOOKUP(A2425,antioxidants!B2411:E5546,4,FALSE)&gt;5.45,"Out",IF(VLOOKUP(A2425,antioxidants!B2411:E5546,4,FALSE)&lt;=-3,"Out","NO"))</f>
        <v>NO</v>
      </c>
    </row>
    <row r="2426" spans="1:2" hidden="1" x14ac:dyDescent="0.3">
      <c r="A2426" t="s">
        <v>2307</v>
      </c>
      <c r="B2426" t="str">
        <f>IF(VLOOKUP(A2426,antioxidants!B2412:E5547,4,FALSE)&gt;5.45,"Out",IF(VLOOKUP(A2426,antioxidants!B2412:E5547,4,FALSE)&lt;=-3,"Out","NO"))</f>
        <v>NO</v>
      </c>
    </row>
    <row r="2427" spans="1:2" hidden="1" x14ac:dyDescent="0.3">
      <c r="A2427" t="s">
        <v>2309</v>
      </c>
      <c r="B2427" t="str">
        <f>IF(VLOOKUP(A2427,antioxidants!B2413:E5548,4,FALSE)&gt;5.45,"Out",IF(VLOOKUP(A2427,antioxidants!B2413:E5548,4,FALSE)&lt;=-3,"Out","NO"))</f>
        <v>NO</v>
      </c>
    </row>
    <row r="2428" spans="1:2" hidden="1" x14ac:dyDescent="0.3">
      <c r="A2428" t="s">
        <v>2310</v>
      </c>
      <c r="B2428" t="str">
        <f>IF(VLOOKUP(A2428,antioxidants!B2414:E5549,4,FALSE)&gt;5.45,"Out",IF(VLOOKUP(A2428,antioxidants!B2414:E5549,4,FALSE)&lt;=-3,"Out","NO"))</f>
        <v>NO</v>
      </c>
    </row>
    <row r="2429" spans="1:2" hidden="1" x14ac:dyDescent="0.3">
      <c r="A2429" t="s">
        <v>2311</v>
      </c>
      <c r="B2429" t="str">
        <f>IF(VLOOKUP(A2429,antioxidants!B2415:E5550,4,FALSE)&gt;5.45,"Out",IF(VLOOKUP(A2429,antioxidants!B2415:E5550,4,FALSE)&lt;=-3,"Out","NO"))</f>
        <v>NO</v>
      </c>
    </row>
    <row r="2430" spans="1:2" hidden="1" x14ac:dyDescent="0.3">
      <c r="A2430" t="s">
        <v>2312</v>
      </c>
      <c r="B2430" t="str">
        <f>IF(VLOOKUP(A2430,antioxidants!B2416:E5551,4,FALSE)&gt;5.45,"Out",IF(VLOOKUP(A2430,antioxidants!B2416:E5551,4,FALSE)&lt;=-3,"Out","NO"))</f>
        <v>NO</v>
      </c>
    </row>
    <row r="2431" spans="1:2" hidden="1" x14ac:dyDescent="0.3">
      <c r="A2431" t="s">
        <v>2313</v>
      </c>
      <c r="B2431" t="str">
        <f>IF(VLOOKUP(A2431,antioxidants!B2417:E5552,4,FALSE)&gt;5.45,"Out",IF(VLOOKUP(A2431,antioxidants!B2417:E5552,4,FALSE)&lt;=-3,"Out","NO"))</f>
        <v>NO</v>
      </c>
    </row>
    <row r="2432" spans="1:2" hidden="1" x14ac:dyDescent="0.3">
      <c r="A2432" t="s">
        <v>2314</v>
      </c>
      <c r="B2432" t="str">
        <f>IF(VLOOKUP(A2432,antioxidants!B2418:E5553,4,FALSE)&gt;5.45,"Out",IF(VLOOKUP(A2432,antioxidants!B2418:E5553,4,FALSE)&lt;=-3,"Out","NO"))</f>
        <v>NO</v>
      </c>
    </row>
    <row r="2433" spans="1:2" hidden="1" x14ac:dyDescent="0.3">
      <c r="A2433" t="s">
        <v>2315</v>
      </c>
      <c r="B2433" t="str">
        <f>IF(VLOOKUP(A2433,antioxidants!B2419:E5554,4,FALSE)&gt;5.45,"Out",IF(VLOOKUP(A2433,antioxidants!B2419:E5554,4,FALSE)&lt;=-3,"Out","NO"))</f>
        <v>NO</v>
      </c>
    </row>
    <row r="2434" spans="1:2" hidden="1" x14ac:dyDescent="0.3">
      <c r="A2434" t="s">
        <v>2316</v>
      </c>
      <c r="B2434" t="str">
        <f>IF(VLOOKUP(A2434,antioxidants!B2420:E5555,4,FALSE)&gt;5.45,"Out",IF(VLOOKUP(A2434,antioxidants!B2420:E5555,4,FALSE)&lt;=-3,"Out","NO"))</f>
        <v>NO</v>
      </c>
    </row>
    <row r="2435" spans="1:2" hidden="1" x14ac:dyDescent="0.3">
      <c r="A2435" t="s">
        <v>2317</v>
      </c>
      <c r="B2435" t="str">
        <f>IF(VLOOKUP(A2435,antioxidants!B2421:E5556,4,FALSE)&gt;5.45,"Out",IF(VLOOKUP(A2435,antioxidants!B2421:E5556,4,FALSE)&lt;=-3,"Out","NO"))</f>
        <v>NO</v>
      </c>
    </row>
    <row r="2436" spans="1:2" hidden="1" x14ac:dyDescent="0.3">
      <c r="A2436" t="s">
        <v>2318</v>
      </c>
      <c r="B2436" t="str">
        <f>IF(VLOOKUP(A2436,antioxidants!B2422:E5557,4,FALSE)&gt;5.45,"Out",IF(VLOOKUP(A2436,antioxidants!B2422:E5557,4,FALSE)&lt;=-3,"Out","NO"))</f>
        <v>NO</v>
      </c>
    </row>
    <row r="2437" spans="1:2" hidden="1" x14ac:dyDescent="0.3">
      <c r="A2437" t="s">
        <v>2319</v>
      </c>
      <c r="B2437" t="str">
        <f>IF(VLOOKUP(A2437,antioxidants!B2423:E5558,4,FALSE)&gt;5.45,"Out",IF(VLOOKUP(A2437,antioxidants!B2423:E5558,4,FALSE)&lt;=-3,"Out","NO"))</f>
        <v>NO</v>
      </c>
    </row>
    <row r="2438" spans="1:2" hidden="1" x14ac:dyDescent="0.3">
      <c r="A2438" t="s">
        <v>2320</v>
      </c>
      <c r="B2438" t="str">
        <f>IF(VLOOKUP(A2438,antioxidants!B2424:E5559,4,FALSE)&gt;5.45,"Out",IF(VLOOKUP(A2438,antioxidants!B2424:E5559,4,FALSE)&lt;=-3,"Out","NO"))</f>
        <v>NO</v>
      </c>
    </row>
    <row r="2439" spans="1:2" hidden="1" x14ac:dyDescent="0.3">
      <c r="A2439" t="s">
        <v>2321</v>
      </c>
      <c r="B2439" t="str">
        <f>IF(VLOOKUP(A2439,antioxidants!B2425:E5560,4,FALSE)&gt;5.45,"Out",IF(VLOOKUP(A2439,antioxidants!B2425:E5560,4,FALSE)&lt;=-3,"Out","NO"))</f>
        <v>NO</v>
      </c>
    </row>
    <row r="2440" spans="1:2" hidden="1" x14ac:dyDescent="0.3">
      <c r="A2440" t="s">
        <v>2321</v>
      </c>
      <c r="B2440" t="str">
        <f>IF(VLOOKUP(A2440,antioxidants!B2426:E5561,4,FALSE)&gt;5.45,"Out",IF(VLOOKUP(A2440,antioxidants!B2426:E5561,4,FALSE)&lt;=-3,"Out","NO"))</f>
        <v>NO</v>
      </c>
    </row>
    <row r="2441" spans="1:2" hidden="1" x14ac:dyDescent="0.3">
      <c r="A2441" t="s">
        <v>2322</v>
      </c>
      <c r="B2441" t="str">
        <f>IF(VLOOKUP(A2441,antioxidants!B2427:E5562,4,FALSE)&gt;5.45,"Out",IF(VLOOKUP(A2441,antioxidants!B2427:E5562,4,FALSE)&lt;=-3,"Out","NO"))</f>
        <v>NO</v>
      </c>
    </row>
    <row r="2442" spans="1:2" hidden="1" x14ac:dyDescent="0.3">
      <c r="A2442" t="s">
        <v>2323</v>
      </c>
      <c r="B2442" t="str">
        <f>IF(VLOOKUP(A2442,antioxidants!B2428:E5563,4,FALSE)&gt;5.45,"Out",IF(VLOOKUP(A2442,antioxidants!B2428:E5563,4,FALSE)&lt;=-3,"Out","NO"))</f>
        <v>NO</v>
      </c>
    </row>
    <row r="2443" spans="1:2" hidden="1" x14ac:dyDescent="0.3">
      <c r="A2443" t="s">
        <v>2324</v>
      </c>
      <c r="B2443" t="str">
        <f>IF(VLOOKUP(A2443,antioxidants!B2429:E5564,4,FALSE)&gt;5.45,"Out",IF(VLOOKUP(A2443,antioxidants!B2429:E5564,4,FALSE)&lt;=-3,"Out","NO"))</f>
        <v>NO</v>
      </c>
    </row>
    <row r="2444" spans="1:2" hidden="1" x14ac:dyDescent="0.3">
      <c r="A2444" t="s">
        <v>2325</v>
      </c>
      <c r="B2444" t="str">
        <f>IF(VLOOKUP(A2444,antioxidants!B2430:E5565,4,FALSE)&gt;5.45,"Out",IF(VLOOKUP(A2444,antioxidants!B2430:E5565,4,FALSE)&lt;=-3,"Out","NO"))</f>
        <v>NO</v>
      </c>
    </row>
    <row r="2445" spans="1:2" hidden="1" x14ac:dyDescent="0.3">
      <c r="A2445" t="s">
        <v>2326</v>
      </c>
      <c r="B2445" t="str">
        <f>IF(VLOOKUP(A2445,antioxidants!B2431:E5566,4,FALSE)&gt;5.45,"Out",IF(VLOOKUP(A2445,antioxidants!B2431:E5566,4,FALSE)&lt;=-3,"Out","NO"))</f>
        <v>NO</v>
      </c>
    </row>
    <row r="2446" spans="1:2" hidden="1" x14ac:dyDescent="0.3">
      <c r="A2446" t="s">
        <v>2327</v>
      </c>
      <c r="B2446" t="str">
        <f>IF(VLOOKUP(A2446,antioxidants!B2432:E5567,4,FALSE)&gt;5.45,"Out",IF(VLOOKUP(A2446,antioxidants!B2432:E5567,4,FALSE)&lt;=-3,"Out","NO"))</f>
        <v>NO</v>
      </c>
    </row>
    <row r="2447" spans="1:2" hidden="1" x14ac:dyDescent="0.3">
      <c r="A2447" t="s">
        <v>2328</v>
      </c>
      <c r="B2447" t="str">
        <f>IF(VLOOKUP(A2447,antioxidants!B2433:E5568,4,FALSE)&gt;5.45,"Out",IF(VLOOKUP(A2447,antioxidants!B2433:E5568,4,FALSE)&lt;=-3,"Out","NO"))</f>
        <v>NO</v>
      </c>
    </row>
    <row r="2448" spans="1:2" hidden="1" x14ac:dyDescent="0.3">
      <c r="A2448" t="s">
        <v>2328</v>
      </c>
      <c r="B2448" t="str">
        <f>IF(VLOOKUP(A2448,antioxidants!B2434:E5569,4,FALSE)&gt;5.45,"Out",IF(VLOOKUP(A2448,antioxidants!B2434:E5569,4,FALSE)&lt;=-3,"Out","NO"))</f>
        <v>NO</v>
      </c>
    </row>
    <row r="2449" spans="1:2" hidden="1" x14ac:dyDescent="0.3">
      <c r="A2449" t="s">
        <v>2329</v>
      </c>
      <c r="B2449" t="str">
        <f>IF(VLOOKUP(A2449,antioxidants!B2435:E5570,4,FALSE)&gt;5.45,"Out",IF(VLOOKUP(A2449,antioxidants!B2435:E5570,4,FALSE)&lt;=-3,"Out","NO"))</f>
        <v>NO</v>
      </c>
    </row>
    <row r="2450" spans="1:2" hidden="1" x14ac:dyDescent="0.3">
      <c r="A2450" t="s">
        <v>2330</v>
      </c>
      <c r="B2450" t="str">
        <f>IF(VLOOKUP(A2450,antioxidants!B2436:E5571,4,FALSE)&gt;5.45,"Out",IF(VLOOKUP(A2450,antioxidants!B2436:E5571,4,FALSE)&lt;=-3,"Out","NO"))</f>
        <v>NO</v>
      </c>
    </row>
    <row r="2451" spans="1:2" hidden="1" x14ac:dyDescent="0.3">
      <c r="A2451" t="s">
        <v>2331</v>
      </c>
      <c r="B2451" t="str">
        <f>IF(VLOOKUP(A2451,antioxidants!B2437:E5572,4,FALSE)&gt;5.45,"Out",IF(VLOOKUP(A2451,antioxidants!B2437:E5572,4,FALSE)&lt;=-3,"Out","NO"))</f>
        <v>NO</v>
      </c>
    </row>
    <row r="2452" spans="1:2" hidden="1" x14ac:dyDescent="0.3">
      <c r="A2452" t="s">
        <v>2332</v>
      </c>
      <c r="B2452" t="str">
        <f>IF(VLOOKUP(A2452,antioxidants!B2438:E5573,4,FALSE)&gt;5.45,"Out",IF(VLOOKUP(A2452,antioxidants!B2438:E5573,4,FALSE)&lt;=-3,"Out","NO"))</f>
        <v>NO</v>
      </c>
    </row>
    <row r="2453" spans="1:2" hidden="1" x14ac:dyDescent="0.3">
      <c r="A2453" t="s">
        <v>2334</v>
      </c>
      <c r="B2453" t="str">
        <f>IF(VLOOKUP(A2453,antioxidants!B2439:E5574,4,FALSE)&gt;5.45,"Out",IF(VLOOKUP(A2453,antioxidants!B2439:E5574,4,FALSE)&lt;=-3,"Out","NO"))</f>
        <v>NO</v>
      </c>
    </row>
    <row r="2454" spans="1:2" hidden="1" x14ac:dyDescent="0.3">
      <c r="A2454" t="s">
        <v>2335</v>
      </c>
      <c r="B2454" t="str">
        <f>IF(VLOOKUP(A2454,antioxidants!B2440:E5575,4,FALSE)&gt;5.45,"Out",IF(VLOOKUP(A2454,antioxidants!B2440:E5575,4,FALSE)&lt;=-3,"Out","NO"))</f>
        <v>NO</v>
      </c>
    </row>
    <row r="2455" spans="1:2" hidden="1" x14ac:dyDescent="0.3">
      <c r="A2455" t="s">
        <v>2336</v>
      </c>
      <c r="B2455" t="str">
        <f>IF(VLOOKUP(A2455,antioxidants!B2441:E5576,4,FALSE)&gt;5.45,"Out",IF(VLOOKUP(A2455,antioxidants!B2441:E5576,4,FALSE)&lt;=-3,"Out","NO"))</f>
        <v>NO</v>
      </c>
    </row>
    <row r="2456" spans="1:2" hidden="1" x14ac:dyDescent="0.3">
      <c r="A2456" t="s">
        <v>2337</v>
      </c>
      <c r="B2456" t="str">
        <f>IF(VLOOKUP(A2456,antioxidants!B2442:E5577,4,FALSE)&gt;5.45,"Out",IF(VLOOKUP(A2456,antioxidants!B2442:E5577,4,FALSE)&lt;=-3,"Out","NO"))</f>
        <v>NO</v>
      </c>
    </row>
    <row r="2457" spans="1:2" hidden="1" x14ac:dyDescent="0.3">
      <c r="A2457" t="s">
        <v>2339</v>
      </c>
      <c r="B2457" t="str">
        <f>IF(VLOOKUP(A2457,antioxidants!B2443:E5578,4,FALSE)&gt;5.45,"Out",IF(VLOOKUP(A2457,antioxidants!B2443:E5578,4,FALSE)&lt;=-3,"Out","NO"))</f>
        <v>NO</v>
      </c>
    </row>
    <row r="2458" spans="1:2" hidden="1" x14ac:dyDescent="0.3">
      <c r="A2458" t="s">
        <v>2341</v>
      </c>
      <c r="B2458" t="str">
        <f>IF(VLOOKUP(A2458,antioxidants!B2444:E5579,4,FALSE)&gt;5.45,"Out",IF(VLOOKUP(A2458,antioxidants!B2444:E5579,4,FALSE)&lt;=-3,"Out","NO"))</f>
        <v>NO</v>
      </c>
    </row>
    <row r="2459" spans="1:2" hidden="1" x14ac:dyDescent="0.3">
      <c r="A2459" t="s">
        <v>2342</v>
      </c>
      <c r="B2459" t="str">
        <f>IF(VLOOKUP(A2459,antioxidants!B2445:E5580,4,FALSE)&gt;5.45,"Out",IF(VLOOKUP(A2459,antioxidants!B2445:E5580,4,FALSE)&lt;=-3,"Out","NO"))</f>
        <v>NO</v>
      </c>
    </row>
    <row r="2460" spans="1:2" hidden="1" x14ac:dyDescent="0.3">
      <c r="A2460" t="s">
        <v>2343</v>
      </c>
      <c r="B2460" t="str">
        <f>IF(VLOOKUP(A2460,antioxidants!B2446:E5581,4,FALSE)&gt;5.45,"Out",IF(VLOOKUP(A2460,antioxidants!B2446:E5581,4,FALSE)&lt;=-3,"Out","NO"))</f>
        <v>NO</v>
      </c>
    </row>
    <row r="2461" spans="1:2" hidden="1" x14ac:dyDescent="0.3">
      <c r="A2461" t="s">
        <v>2345</v>
      </c>
      <c r="B2461" t="str">
        <f>IF(VLOOKUP(A2461,antioxidants!B2447:E5582,4,FALSE)&gt;5.45,"Out",IF(VLOOKUP(A2461,antioxidants!B2447:E5582,4,FALSE)&lt;=-3,"Out","NO"))</f>
        <v>NO</v>
      </c>
    </row>
    <row r="2462" spans="1:2" hidden="1" x14ac:dyDescent="0.3">
      <c r="A2462" t="s">
        <v>2346</v>
      </c>
      <c r="B2462" t="str">
        <f>IF(VLOOKUP(A2462,antioxidants!B2448:E5583,4,FALSE)&gt;5.45,"Out",IF(VLOOKUP(A2462,antioxidants!B2448:E5583,4,FALSE)&lt;=-3,"Out","NO"))</f>
        <v>NO</v>
      </c>
    </row>
    <row r="2463" spans="1:2" hidden="1" x14ac:dyDescent="0.3">
      <c r="A2463" t="s">
        <v>2346</v>
      </c>
      <c r="B2463" t="str">
        <f>IF(VLOOKUP(A2463,antioxidants!B2449:E5584,4,FALSE)&gt;5.45,"Out",IF(VLOOKUP(A2463,antioxidants!B2449:E5584,4,FALSE)&lt;=-3,"Out","NO"))</f>
        <v>NO</v>
      </c>
    </row>
    <row r="2464" spans="1:2" hidden="1" x14ac:dyDescent="0.3">
      <c r="A2464" t="s">
        <v>2346</v>
      </c>
      <c r="B2464" t="str">
        <f>IF(VLOOKUP(A2464,antioxidants!B2450:E5585,4,FALSE)&gt;5.45,"Out",IF(VLOOKUP(A2464,antioxidants!B2450:E5585,4,FALSE)&lt;=-3,"Out","NO"))</f>
        <v>NO</v>
      </c>
    </row>
    <row r="2465" spans="1:3" hidden="1" x14ac:dyDescent="0.3">
      <c r="A2465" t="s">
        <v>2346</v>
      </c>
      <c r="B2465" t="str">
        <f>IF(VLOOKUP(A2465,antioxidants!B2451:E5586,4,FALSE)&gt;5.45,"Out",IF(VLOOKUP(A2465,antioxidants!B2451:E5586,4,FALSE)&lt;=-3,"Out","NO"))</f>
        <v>NO</v>
      </c>
    </row>
    <row r="2466" spans="1:3" hidden="1" x14ac:dyDescent="0.3">
      <c r="A2466" t="s">
        <v>2348</v>
      </c>
      <c r="B2466" t="str">
        <f>IF(VLOOKUP(A2466,antioxidants!B2452:E5587,4,FALSE)&gt;5.45,"Out",IF(VLOOKUP(A2466,antioxidants!B2452:E5587,4,FALSE)&lt;=-3,"Out","NO"))</f>
        <v>NO</v>
      </c>
    </row>
    <row r="2467" spans="1:3" hidden="1" x14ac:dyDescent="0.3">
      <c r="A2467" t="s">
        <v>2350</v>
      </c>
      <c r="B2467" t="str">
        <f>IF(VLOOKUP(A2467,antioxidants!B2453:E5588,4,FALSE)&gt;5.45,"Out",IF(VLOOKUP(A2467,antioxidants!B2453:E5588,4,FALSE)&lt;=-3,"Out","NO"))</f>
        <v>NO</v>
      </c>
    </row>
    <row r="2468" spans="1:3" hidden="1" x14ac:dyDescent="0.3">
      <c r="A2468" t="s">
        <v>2351</v>
      </c>
      <c r="B2468" t="str">
        <f>IF(VLOOKUP(A2468,antioxidants!B2454:E5589,4,FALSE)&gt;5.45,"Out",IF(VLOOKUP(A2468,antioxidants!B2454:E5589,4,FALSE)&lt;=-3,"Out","NO"))</f>
        <v>NO</v>
      </c>
    </row>
    <row r="2469" spans="1:3" hidden="1" x14ac:dyDescent="0.3">
      <c r="A2469" t="s">
        <v>2352</v>
      </c>
      <c r="B2469" t="str">
        <f>IF(VLOOKUP(A2469,antioxidants!B2455:E5590,4,FALSE)&gt;5.45,"Out",IF(VLOOKUP(A2469,antioxidants!B2455:E5590,4,FALSE)&lt;=-3,"Out","NO"))</f>
        <v>NO</v>
      </c>
    </row>
    <row r="2470" spans="1:3" hidden="1" x14ac:dyDescent="0.3">
      <c r="A2470" t="s">
        <v>2353</v>
      </c>
      <c r="B2470" t="str">
        <f>IF(VLOOKUP(A2470,antioxidants!B2456:E5591,4,FALSE)&gt;5.45,"Out",IF(VLOOKUP(A2470,antioxidants!B2456:E5591,4,FALSE)&lt;=-3,"Out","NO"))</f>
        <v>NO</v>
      </c>
    </row>
    <row r="2471" spans="1:3" hidden="1" x14ac:dyDescent="0.3">
      <c r="A2471" t="s">
        <v>2354</v>
      </c>
      <c r="B2471" t="str">
        <f>IF(VLOOKUP(A2471,antioxidants!B2457:E5592,4,FALSE)&gt;5.45,"Out",IF(VLOOKUP(A2471,antioxidants!B2457:E5592,4,FALSE)&lt;=-3,"Out","NO"))</f>
        <v>NO</v>
      </c>
    </row>
    <row r="2472" spans="1:3" hidden="1" x14ac:dyDescent="0.3">
      <c r="A2472" t="s">
        <v>2355</v>
      </c>
      <c r="B2472" t="str">
        <f>IF(VLOOKUP(A2472,antioxidants!B2458:E5593,4,FALSE)&gt;5.45,"Out",IF(VLOOKUP(A2472,antioxidants!B2458:E5593,4,FALSE)&lt;=-3,"Out","NO"))</f>
        <v>NO</v>
      </c>
    </row>
    <row r="2473" spans="1:3" hidden="1" x14ac:dyDescent="0.3">
      <c r="A2473" t="s">
        <v>2356</v>
      </c>
      <c r="B2473" t="str">
        <f>IF(VLOOKUP(A2473,antioxidants!B2459:E5594,4,FALSE)&gt;5.45,"Out",IF(VLOOKUP(A2473,antioxidants!B2459:E5594,4,FALSE)&lt;=-3,"Out","NO"))</f>
        <v>NO</v>
      </c>
    </row>
    <row r="2474" spans="1:3" hidden="1" x14ac:dyDescent="0.3">
      <c r="A2474" t="s">
        <v>2357</v>
      </c>
      <c r="B2474" t="str">
        <f>IF(VLOOKUP(A2474,antioxidants!B2460:E5595,4,FALSE)&gt;5.45,"Out",IF(VLOOKUP(A2474,antioxidants!B2460:E5595,4,FALSE)&lt;=-3,"Out","NO"))</f>
        <v>NO</v>
      </c>
    </row>
    <row r="2475" spans="1:3" hidden="1" x14ac:dyDescent="0.3">
      <c r="A2475" t="s">
        <v>2359</v>
      </c>
      <c r="B2475" t="str">
        <f>IF(VLOOKUP(A2475,antioxidants!B2461:E5596,4,FALSE)&gt;5.45,"Out",IF(VLOOKUP(A2475,antioxidants!B2461:E5596,4,FALSE)&lt;=-3,"Out","NO"))</f>
        <v>NO</v>
      </c>
    </row>
    <row r="2476" spans="1:3" hidden="1" x14ac:dyDescent="0.3">
      <c r="A2476" t="s">
        <v>2360</v>
      </c>
      <c r="B2476" t="str">
        <f>IF(VLOOKUP(A2476,antioxidants!B2462:E5597,4,FALSE)&gt;5.45,"Out",IF(VLOOKUP(A2476,antioxidants!B2462:E5597,4,FALSE)&lt;=-3,"Out","NO"))</f>
        <v>NO</v>
      </c>
    </row>
    <row r="2477" spans="1:3" hidden="1" x14ac:dyDescent="0.3">
      <c r="A2477" t="s">
        <v>2361</v>
      </c>
      <c r="B2477" t="str">
        <f>IF(VLOOKUP(A2477,antioxidants!B2463:E5598,4,FALSE)&gt;5.45,"Out",IF(VLOOKUP(A2477,antioxidants!B2463:E5598,4,FALSE)&lt;=-3,"Out","NO"))</f>
        <v>NO</v>
      </c>
    </row>
    <row r="2478" spans="1:3" hidden="1" x14ac:dyDescent="0.3">
      <c r="A2478" t="s">
        <v>2362</v>
      </c>
      <c r="B2478" t="str">
        <f>IF(VLOOKUP(A2478,antioxidants!B2464:E5599,4,FALSE)&gt;5.45,"Out",IF(VLOOKUP(A2478,antioxidants!B2464:E5599,4,FALSE)&lt;=-3,"Out","NO"))</f>
        <v>NO</v>
      </c>
    </row>
    <row r="2479" spans="1:3" hidden="1" x14ac:dyDescent="0.3">
      <c r="A2479" t="s">
        <v>2363</v>
      </c>
      <c r="B2479" t="str">
        <f>IF(VLOOKUP(A2479,antioxidants!B2465:E5600,4,FALSE)&gt;5.45,"Out",IF(VLOOKUP(A2479,antioxidants!B2465:E5600,4,FALSE)&lt;=-3,"Out","NO"))</f>
        <v>NO</v>
      </c>
    </row>
    <row r="2480" spans="1:3" x14ac:dyDescent="0.3">
      <c r="A2480" s="4" t="s">
        <v>2710</v>
      </c>
      <c r="B2480" s="4" t="str">
        <f>IF(VLOOKUP(A2480,antioxidants!B2466:E5601,4,FALSE)&gt;5.45,"Out",IF(VLOOKUP(A2480,antioxidants!B2466:E5601,4,FALSE)&lt;=-3,"Out","NO"))</f>
        <v>Out</v>
      </c>
      <c r="C2480" s="4">
        <f>IF(B2480="No","""",(VLOOKUP(A:A,antioxidants!B2466:E5601,4,FALSE)))</f>
        <v>7.09</v>
      </c>
    </row>
    <row r="2481" spans="1:3" x14ac:dyDescent="0.3">
      <c r="A2481" s="4" t="s">
        <v>2711</v>
      </c>
      <c r="B2481" s="4" t="str">
        <f>IF(VLOOKUP(A2481,antioxidants!B2467:E5602,4,FALSE)&gt;5.45,"Out",IF(VLOOKUP(A2481,antioxidants!B2467:E5602,4,FALSE)&lt;=-3,"Out","NO"))</f>
        <v>Out</v>
      </c>
      <c r="C2481" s="4">
        <f>IF(B2481="No","""",(VLOOKUP(A:A,antioxidants!B2467:E5602,4,FALSE)))</f>
        <v>6.46</v>
      </c>
    </row>
    <row r="2482" spans="1:3" hidden="1" x14ac:dyDescent="0.3">
      <c r="A2482" t="s">
        <v>1944</v>
      </c>
      <c r="B2482" t="str">
        <f>IF(VLOOKUP(A2482,antioxidants!B2468:E5603,4,FALSE)&gt;5.45,"Out",IF(VLOOKUP(A2482,antioxidants!B2468:E5603,4,FALSE)&lt;=-3,"Out","NO"))</f>
        <v>NO</v>
      </c>
    </row>
    <row r="2483" spans="1:3" hidden="1" x14ac:dyDescent="0.3">
      <c r="A2483" t="s">
        <v>1945</v>
      </c>
      <c r="B2483" t="str">
        <f>IF(VLOOKUP(A2483,antioxidants!B2469:E5604,4,FALSE)&gt;5.45,"Out",IF(VLOOKUP(A2483,antioxidants!B2469:E5604,4,FALSE)&lt;=-3,"Out","NO"))</f>
        <v>NO</v>
      </c>
    </row>
    <row r="2484" spans="1:3" hidden="1" x14ac:dyDescent="0.3">
      <c r="A2484" t="s">
        <v>1946</v>
      </c>
      <c r="B2484" t="str">
        <f>IF(VLOOKUP(A2484,antioxidants!B2470:E5605,4,FALSE)&gt;5.45,"Out",IF(VLOOKUP(A2484,antioxidants!B2470:E5605,4,FALSE)&lt;=-3,"Out","NO"))</f>
        <v>NO</v>
      </c>
    </row>
    <row r="2485" spans="1:3" hidden="1" x14ac:dyDescent="0.3">
      <c r="A2485" t="s">
        <v>1947</v>
      </c>
      <c r="B2485" t="str">
        <f>IF(VLOOKUP(A2485,antioxidants!B2471:E5606,4,FALSE)&gt;5.45,"Out",IF(VLOOKUP(A2485,antioxidants!B2471:E5606,4,FALSE)&lt;=-3,"Out","NO"))</f>
        <v>NO</v>
      </c>
    </row>
    <row r="2486" spans="1:3" hidden="1" x14ac:dyDescent="0.3">
      <c r="A2486" t="s">
        <v>1948</v>
      </c>
      <c r="B2486" t="str">
        <f>IF(VLOOKUP(A2486,antioxidants!B2472:E5607,4,FALSE)&gt;5.45,"Out",IF(VLOOKUP(A2486,antioxidants!B2472:E5607,4,FALSE)&lt;=-3,"Out","NO"))</f>
        <v>NO</v>
      </c>
    </row>
    <row r="2487" spans="1:3" hidden="1" x14ac:dyDescent="0.3">
      <c r="A2487" t="s">
        <v>1949</v>
      </c>
      <c r="B2487" t="str">
        <f>IF(VLOOKUP(A2487,antioxidants!B2473:E5608,4,FALSE)&gt;5.45,"Out",IF(VLOOKUP(A2487,antioxidants!B2473:E5608,4,FALSE)&lt;=-3,"Out","NO"))</f>
        <v>NO</v>
      </c>
    </row>
    <row r="2488" spans="1:3" hidden="1" x14ac:dyDescent="0.3">
      <c r="A2488" t="s">
        <v>2962</v>
      </c>
      <c r="B2488" t="str">
        <f>IF(VLOOKUP(A2488,antioxidants!B2474:E5609,4,FALSE)&gt;5.45,"Out",IF(VLOOKUP(A2488,antioxidants!B2474:E5609,4,FALSE)&lt;=-3,"Out","NO"))</f>
        <v>NO</v>
      </c>
    </row>
    <row r="2489" spans="1:3" hidden="1" x14ac:dyDescent="0.3">
      <c r="A2489" t="s">
        <v>2963</v>
      </c>
      <c r="B2489" t="str">
        <f>IF(VLOOKUP(A2489,antioxidants!B2475:E5610,4,FALSE)&gt;5.45,"Out",IF(VLOOKUP(A2489,antioxidants!B2475:E5610,4,FALSE)&lt;=-3,"Out","NO"))</f>
        <v>NO</v>
      </c>
    </row>
    <row r="2490" spans="1:3" hidden="1" x14ac:dyDescent="0.3">
      <c r="A2490" t="s">
        <v>3176</v>
      </c>
      <c r="B2490" t="str">
        <f>IF(VLOOKUP(A2490,antioxidants!B2476:E5611,4,FALSE)&gt;5.45,"Out",IF(VLOOKUP(A2490,antioxidants!B2476:E5611,4,FALSE)&lt;=-3,"Out","NO"))</f>
        <v>NO</v>
      </c>
    </row>
    <row r="2491" spans="1:3" x14ac:dyDescent="0.3">
      <c r="A2491" s="4" t="s">
        <v>2712</v>
      </c>
      <c r="B2491" s="4" t="str">
        <f>IF(VLOOKUP(A2491,antioxidants!B2477:E5612,4,FALSE)&gt;5.45,"Out",IF(VLOOKUP(A2491,antioxidants!B2477:E5612,4,FALSE)&lt;=-3,"Out","NO"))</f>
        <v>Out</v>
      </c>
      <c r="C2491" s="4">
        <f>IF(B2491="No","""",(VLOOKUP(A:A,antioxidants!B2477:E5612,4,FALSE)))</f>
        <v>16.63</v>
      </c>
    </row>
    <row r="2492" spans="1:3" x14ac:dyDescent="0.3">
      <c r="A2492" s="4" t="s">
        <v>3178</v>
      </c>
      <c r="B2492" s="4" t="str">
        <f>IF(VLOOKUP(A2492,antioxidants!B2478:E5613,4,FALSE)&gt;5.45,"Out",IF(VLOOKUP(A2492,antioxidants!B2478:E5613,4,FALSE)&lt;=-3,"Out","NO"))</f>
        <v>Out</v>
      </c>
      <c r="C2492" s="4">
        <f>IF(B2492="No","""",(VLOOKUP(A:A,antioxidants!B2478:E5613,4,FALSE)))</f>
        <v>185.74</v>
      </c>
    </row>
    <row r="2493" spans="1:3" x14ac:dyDescent="0.3">
      <c r="A2493" s="4" t="s">
        <v>1560</v>
      </c>
      <c r="B2493" s="4" t="str">
        <f>IF(VLOOKUP(A2493,antioxidants!B2479:E5614,4,FALSE)&gt;5.45,"Out",IF(VLOOKUP(A2493,antioxidants!B2479:E5614,4,FALSE)&lt;=-3,"Out","NO"))</f>
        <v>Out</v>
      </c>
      <c r="C2493" s="4">
        <f>IF(B2493="No","""",(VLOOKUP(A:A,antioxidants!B2479:E5614,4,FALSE)))</f>
        <v>111.33</v>
      </c>
    </row>
    <row r="2494" spans="1:3" hidden="1" x14ac:dyDescent="0.3">
      <c r="A2494" t="s">
        <v>136</v>
      </c>
      <c r="B2494" t="str">
        <f>IF(VLOOKUP(A2494,antioxidants!B2480:E5615,4,FALSE)&gt;5.45,"Out",IF(VLOOKUP(A2494,antioxidants!B2480:E5615,4,FALSE)&lt;=-3,"Out","NO"))</f>
        <v>NO</v>
      </c>
    </row>
    <row r="2495" spans="1:3" hidden="1" x14ac:dyDescent="0.3">
      <c r="A2495" t="s">
        <v>136</v>
      </c>
      <c r="B2495" t="str">
        <f>IF(VLOOKUP(A2495,antioxidants!B2481:E5616,4,FALSE)&gt;5.45,"Out",IF(VLOOKUP(A2495,antioxidants!B2481:E5616,4,FALSE)&lt;=-3,"Out","NO"))</f>
        <v>NO</v>
      </c>
    </row>
    <row r="2496" spans="1:3" hidden="1" x14ac:dyDescent="0.3">
      <c r="A2496" t="s">
        <v>3179</v>
      </c>
      <c r="B2496" t="str">
        <f>IF(VLOOKUP(A2496,antioxidants!B2482:E5617,4,FALSE)&gt;5.45,"Out",IF(VLOOKUP(A2496,antioxidants!B2482:E5617,4,FALSE)&lt;=-3,"Out","NO"))</f>
        <v>NO</v>
      </c>
    </row>
    <row r="2497" spans="1:3" hidden="1" x14ac:dyDescent="0.3">
      <c r="A2497" t="s">
        <v>2037</v>
      </c>
      <c r="B2497" t="str">
        <f>IF(VLOOKUP(A2497,antioxidants!B2483:E5618,4,FALSE)&gt;5.45,"Out",IF(VLOOKUP(A2497,antioxidants!B2483:E5618,4,FALSE)&lt;=-3,"Out","NO"))</f>
        <v>NO</v>
      </c>
    </row>
    <row r="2498" spans="1:3" hidden="1" x14ac:dyDescent="0.3">
      <c r="A2498" t="s">
        <v>2037</v>
      </c>
      <c r="B2498" t="str">
        <f>IF(VLOOKUP(A2498,antioxidants!B2484:E5619,4,FALSE)&gt;5.45,"Out",IF(VLOOKUP(A2498,antioxidants!B2484:E5619,4,FALSE)&lt;=-3,"Out","NO"))</f>
        <v>NO</v>
      </c>
    </row>
    <row r="2499" spans="1:3" hidden="1" x14ac:dyDescent="0.3">
      <c r="A2499" t="s">
        <v>2039</v>
      </c>
      <c r="B2499" t="str">
        <f>IF(VLOOKUP(A2499,antioxidants!B2485:E5620,4,FALSE)&gt;5.45,"Out",IF(VLOOKUP(A2499,antioxidants!B2485:E5620,4,FALSE)&lt;=-3,"Out","NO"))</f>
        <v>NO</v>
      </c>
    </row>
    <row r="2500" spans="1:3" hidden="1" x14ac:dyDescent="0.3">
      <c r="A2500" t="s">
        <v>2040</v>
      </c>
      <c r="B2500" t="str">
        <f>IF(VLOOKUP(A2500,antioxidants!B2486:E5621,4,FALSE)&gt;5.45,"Out",IF(VLOOKUP(A2500,antioxidants!B2486:E5621,4,FALSE)&lt;=-3,"Out","NO"))</f>
        <v>NO</v>
      </c>
    </row>
    <row r="2501" spans="1:3" hidden="1" x14ac:dyDescent="0.3">
      <c r="A2501" t="s">
        <v>2041</v>
      </c>
      <c r="B2501" t="str">
        <f>IF(VLOOKUP(A2501,antioxidants!B2487:E5622,4,FALSE)&gt;5.45,"Out",IF(VLOOKUP(A2501,antioxidants!B2487:E5622,4,FALSE)&lt;=-3,"Out","NO"))</f>
        <v>NO</v>
      </c>
    </row>
    <row r="2502" spans="1:3" hidden="1" x14ac:dyDescent="0.3">
      <c r="A2502" t="s">
        <v>2042</v>
      </c>
      <c r="B2502" t="str">
        <f>IF(VLOOKUP(A2502,antioxidants!B2488:E5623,4,FALSE)&gt;5.45,"Out",IF(VLOOKUP(A2502,antioxidants!B2488:E5623,4,FALSE)&lt;=-3,"Out","NO"))</f>
        <v>NO</v>
      </c>
    </row>
    <row r="2503" spans="1:3" hidden="1" x14ac:dyDescent="0.3">
      <c r="A2503" t="s">
        <v>2043</v>
      </c>
      <c r="B2503" t="str">
        <f>IF(VLOOKUP(A2503,antioxidants!B2489:E5624,4,FALSE)&gt;5.45,"Out",IF(VLOOKUP(A2503,antioxidants!B2489:E5624,4,FALSE)&lt;=-3,"Out","NO"))</f>
        <v>NO</v>
      </c>
    </row>
    <row r="2504" spans="1:3" hidden="1" x14ac:dyDescent="0.3">
      <c r="A2504" t="s">
        <v>2044</v>
      </c>
      <c r="B2504" t="str">
        <f>IF(VLOOKUP(A2504,antioxidants!B2490:E5625,4,FALSE)&gt;5.45,"Out",IF(VLOOKUP(A2504,antioxidants!B2490:E5625,4,FALSE)&lt;=-3,"Out","NO"))</f>
        <v>NO</v>
      </c>
    </row>
    <row r="2505" spans="1:3" hidden="1" x14ac:dyDescent="0.3">
      <c r="A2505" t="s">
        <v>2044</v>
      </c>
      <c r="B2505" t="str">
        <f>IF(VLOOKUP(A2505,antioxidants!B2491:E5626,4,FALSE)&gt;5.45,"Out",IF(VLOOKUP(A2505,antioxidants!B2491:E5626,4,FALSE)&lt;=-3,"Out","NO"))</f>
        <v>NO</v>
      </c>
    </row>
    <row r="2506" spans="1:3" hidden="1" x14ac:dyDescent="0.3">
      <c r="A2506" t="s">
        <v>2713</v>
      </c>
      <c r="B2506" t="str">
        <f>IF(VLOOKUP(A2506,antioxidants!B2492:E5627,4,FALSE)&gt;5.45,"Out",IF(VLOOKUP(A2506,antioxidants!B2492:E5627,4,FALSE)&lt;=-3,"Out","NO"))</f>
        <v>NO</v>
      </c>
    </row>
    <row r="2507" spans="1:3" x14ac:dyDescent="0.3">
      <c r="A2507" s="4" t="s">
        <v>3181</v>
      </c>
      <c r="B2507" s="4" t="str">
        <f>IF(VLOOKUP(A2507,antioxidants!B2493:E5628,4,FALSE)&gt;5.45,"Out",IF(VLOOKUP(A2507,antioxidants!B2493:E5628,4,FALSE)&lt;=-3,"Out","NO"))</f>
        <v>Out</v>
      </c>
      <c r="C2507" s="4">
        <f>IF(B2507="No","""",(VLOOKUP(A:A,antioxidants!B2493:E5628,4,FALSE)))</f>
        <v>19.36</v>
      </c>
    </row>
    <row r="2508" spans="1:3" hidden="1" x14ac:dyDescent="0.3">
      <c r="A2508" t="s">
        <v>1561</v>
      </c>
      <c r="B2508" t="str">
        <f>IF(VLOOKUP(A2508,antioxidants!B2494:E5629,4,FALSE)&gt;5.45,"Out",IF(VLOOKUP(A2508,antioxidants!B2494:E5629,4,FALSE)&lt;=-3,"Out","NO"))</f>
        <v>NO</v>
      </c>
    </row>
    <row r="2509" spans="1:3" hidden="1" x14ac:dyDescent="0.3">
      <c r="A2509" t="s">
        <v>1253</v>
      </c>
      <c r="B2509" t="str">
        <f>IF(VLOOKUP(A2509,antioxidants!B2495:E5630,4,FALSE)&gt;5.45,"Out",IF(VLOOKUP(A2509,antioxidants!B2495:E5630,4,FALSE)&lt;=-3,"Out","NO"))</f>
        <v>NO</v>
      </c>
    </row>
    <row r="2510" spans="1:3" hidden="1" x14ac:dyDescent="0.3">
      <c r="A2510" t="s">
        <v>1253</v>
      </c>
      <c r="B2510" t="str">
        <f>IF(VLOOKUP(A2510,antioxidants!B2496:E5631,4,FALSE)&gt;5.45,"Out",IF(VLOOKUP(A2510,antioxidants!B2496:E5631,4,FALSE)&lt;=-3,"Out","NO"))</f>
        <v>NO</v>
      </c>
    </row>
    <row r="2511" spans="1:3" hidden="1" x14ac:dyDescent="0.3">
      <c r="A2511" t="s">
        <v>3183</v>
      </c>
      <c r="B2511" t="str">
        <f>IF(VLOOKUP(A2511,antioxidants!B2497:E5632,4,FALSE)&gt;5.45,"Out",IF(VLOOKUP(A2511,antioxidants!B2497:E5632,4,FALSE)&lt;=-3,"Out","NO"))</f>
        <v>NO</v>
      </c>
    </row>
    <row r="2512" spans="1:3" x14ac:dyDescent="0.3">
      <c r="A2512" s="4" t="s">
        <v>2714</v>
      </c>
      <c r="B2512" s="4" t="str">
        <f>IF(VLOOKUP(A2512,antioxidants!B2498:E5633,4,FALSE)&gt;5.45,"Out",IF(VLOOKUP(A2512,antioxidants!B2498:E5633,4,FALSE)&lt;=-3,"Out","NO"))</f>
        <v>Out</v>
      </c>
      <c r="C2512" s="4">
        <f>IF(B2512="No","""",(VLOOKUP(A:A,antioxidants!B2498:E5633,4,FALSE)))</f>
        <v>5.52</v>
      </c>
    </row>
    <row r="2513" spans="1:3" hidden="1" x14ac:dyDescent="0.3">
      <c r="A2513" t="s">
        <v>583</v>
      </c>
      <c r="B2513" t="str">
        <f>IF(VLOOKUP(A2513,antioxidants!B2499:E5634,4,FALSE)&gt;5.45,"Out",IF(VLOOKUP(A2513,antioxidants!B2499:E5634,4,FALSE)&lt;=-3,"Out","NO"))</f>
        <v>NO</v>
      </c>
    </row>
    <row r="2514" spans="1:3" hidden="1" x14ac:dyDescent="0.3">
      <c r="A2514" t="s">
        <v>583</v>
      </c>
      <c r="B2514" t="str">
        <f>IF(VLOOKUP(A2514,antioxidants!B2500:E5635,4,FALSE)&gt;5.45,"Out",IF(VLOOKUP(A2514,antioxidants!B2500:E5635,4,FALSE)&lt;=-3,"Out","NO"))</f>
        <v>NO</v>
      </c>
    </row>
    <row r="2515" spans="1:3" hidden="1" x14ac:dyDescent="0.3">
      <c r="A2515" t="s">
        <v>998</v>
      </c>
      <c r="B2515" t="str">
        <f>IF(VLOOKUP(A2515,antioxidants!B2501:E5636,4,FALSE)&gt;5.45,"Out",IF(VLOOKUP(A2515,antioxidants!B2501:E5636,4,FALSE)&lt;=-3,"Out","NO"))</f>
        <v>NO</v>
      </c>
    </row>
    <row r="2516" spans="1:3" x14ac:dyDescent="0.3">
      <c r="A2516" s="4" t="s">
        <v>1562</v>
      </c>
      <c r="B2516" s="4" t="str">
        <f>IF(VLOOKUP(A2516,antioxidants!B2502:E5637,4,FALSE)&gt;5.45,"Out",IF(VLOOKUP(A2516,antioxidants!B2502:E5637,4,FALSE)&lt;=-3,"Out","NO"))</f>
        <v>Out</v>
      </c>
      <c r="C2516" s="4">
        <f>IF(B2516="No","""",(VLOOKUP(A:A,antioxidants!B2502:E5637,4,FALSE)))</f>
        <v>13.77</v>
      </c>
    </row>
    <row r="2517" spans="1:3" x14ac:dyDescent="0.3">
      <c r="A2517" s="4" t="s">
        <v>2715</v>
      </c>
      <c r="B2517" s="4" t="str">
        <f>IF(VLOOKUP(A2517,antioxidants!B2503:E5638,4,FALSE)&gt;5.45,"Out",IF(VLOOKUP(A2517,antioxidants!B2503:E5638,4,FALSE)&lt;=-3,"Out","NO"))</f>
        <v>Out</v>
      </c>
      <c r="C2517" s="4">
        <f>IF(B2517="No","""",(VLOOKUP(A:A,antioxidants!B2503:E5638,4,FALSE)))</f>
        <v>35.79</v>
      </c>
    </row>
    <row r="2518" spans="1:3" hidden="1" x14ac:dyDescent="0.3">
      <c r="A2518" t="s">
        <v>1470</v>
      </c>
      <c r="B2518" t="str">
        <f>IF(VLOOKUP(A2518,antioxidants!B2504:E5639,4,FALSE)&gt;5.45,"Out",IF(VLOOKUP(A2518,antioxidants!B2504:E5639,4,FALSE)&lt;=-3,"Out","NO"))</f>
        <v>NO</v>
      </c>
    </row>
    <row r="2519" spans="1:3" hidden="1" x14ac:dyDescent="0.3">
      <c r="A2519" t="s">
        <v>698</v>
      </c>
      <c r="B2519" t="str">
        <f>IF(VLOOKUP(A2519,antioxidants!B2505:E5640,4,FALSE)&gt;5.45,"Out",IF(VLOOKUP(A2519,antioxidants!B2505:E5640,4,FALSE)&lt;=-3,"Out","NO"))</f>
        <v>NO</v>
      </c>
    </row>
    <row r="2520" spans="1:3" hidden="1" x14ac:dyDescent="0.3">
      <c r="A2520" t="s">
        <v>699</v>
      </c>
      <c r="B2520" t="str">
        <f>IF(VLOOKUP(A2520,antioxidants!B2506:E5641,4,FALSE)&gt;5.45,"Out",IF(VLOOKUP(A2520,antioxidants!B2506:E5641,4,FALSE)&lt;=-3,"Out","NO"))</f>
        <v>NO</v>
      </c>
    </row>
    <row r="2521" spans="1:3" hidden="1" x14ac:dyDescent="0.3">
      <c r="A2521" t="s">
        <v>700</v>
      </c>
      <c r="B2521" t="str">
        <f>IF(VLOOKUP(A2521,antioxidants!B2507:E5642,4,FALSE)&gt;5.45,"Out",IF(VLOOKUP(A2521,antioxidants!B2507:E5642,4,FALSE)&lt;=-3,"Out","NO"))</f>
        <v>NO</v>
      </c>
    </row>
    <row r="2522" spans="1:3" x14ac:dyDescent="0.3">
      <c r="A2522" s="4" t="s">
        <v>2716</v>
      </c>
      <c r="B2522" s="4" t="str">
        <f>IF(VLOOKUP(A2522,antioxidants!B2508:E5643,4,FALSE)&gt;5.45,"Out",IF(VLOOKUP(A2522,antioxidants!B2508:E5643,4,FALSE)&lt;=-3,"Out","NO"))</f>
        <v>Out</v>
      </c>
      <c r="C2522" s="4">
        <f>IF(B2522="No","""",(VLOOKUP(A:A,antioxidants!B2508:E5643,4,FALSE)))</f>
        <v>34.83</v>
      </c>
    </row>
    <row r="2523" spans="1:3" hidden="1" x14ac:dyDescent="0.3">
      <c r="A2523" t="s">
        <v>356</v>
      </c>
      <c r="B2523" t="str">
        <f>IF(VLOOKUP(A2523,antioxidants!B2509:E5644,4,FALSE)&gt;5.45,"Out",IF(VLOOKUP(A2523,antioxidants!B2509:E5644,4,FALSE)&lt;=-3,"Out","NO"))</f>
        <v>NO</v>
      </c>
    </row>
    <row r="2524" spans="1:3" hidden="1" x14ac:dyDescent="0.3">
      <c r="A2524" t="s">
        <v>357</v>
      </c>
      <c r="B2524" t="str">
        <f>IF(VLOOKUP(A2524,antioxidants!B2510:E5645,4,FALSE)&gt;5.45,"Out",IF(VLOOKUP(A2524,antioxidants!B2510:E5645,4,FALSE)&lt;=-3,"Out","NO"))</f>
        <v>NO</v>
      </c>
    </row>
    <row r="2525" spans="1:3" hidden="1" x14ac:dyDescent="0.3">
      <c r="A2525" t="s">
        <v>357</v>
      </c>
      <c r="B2525" t="str">
        <f>IF(VLOOKUP(A2525,antioxidants!B2511:E5646,4,FALSE)&gt;5.45,"Out",IF(VLOOKUP(A2525,antioxidants!B2511:E5646,4,FALSE)&lt;=-3,"Out","NO"))</f>
        <v>NO</v>
      </c>
    </row>
    <row r="2526" spans="1:3" hidden="1" x14ac:dyDescent="0.3">
      <c r="A2526" t="s">
        <v>357</v>
      </c>
      <c r="B2526" t="str">
        <f>IF(VLOOKUP(A2526,antioxidants!B2512:E5647,4,FALSE)&gt;5.45,"Out",IF(VLOOKUP(A2526,antioxidants!B2512:E5647,4,FALSE)&lt;=-3,"Out","NO"))</f>
        <v>NO</v>
      </c>
    </row>
    <row r="2527" spans="1:3" hidden="1" x14ac:dyDescent="0.3">
      <c r="A2527" t="s">
        <v>357</v>
      </c>
      <c r="B2527" t="str">
        <f>IF(VLOOKUP(A2527,antioxidants!B2513:E5648,4,FALSE)&gt;5.45,"Out",IF(VLOOKUP(A2527,antioxidants!B2513:E5648,4,FALSE)&lt;=-3,"Out","NO"))</f>
        <v>NO</v>
      </c>
    </row>
    <row r="2528" spans="1:3" hidden="1" x14ac:dyDescent="0.3">
      <c r="A2528" t="s">
        <v>357</v>
      </c>
      <c r="B2528" t="str">
        <f>IF(VLOOKUP(A2528,antioxidants!B2514:E5649,4,FALSE)&gt;5.45,"Out",IF(VLOOKUP(A2528,antioxidants!B2514:E5649,4,FALSE)&lt;=-3,"Out","NO"))</f>
        <v>NO</v>
      </c>
    </row>
    <row r="2529" spans="1:3" hidden="1" x14ac:dyDescent="0.3">
      <c r="A2529" t="s">
        <v>357</v>
      </c>
      <c r="B2529" t="str">
        <f>IF(VLOOKUP(A2529,antioxidants!B2515:E5650,4,FALSE)&gt;5.45,"Out",IF(VLOOKUP(A2529,antioxidants!B2515:E5650,4,FALSE)&lt;=-3,"Out","NO"))</f>
        <v>NO</v>
      </c>
    </row>
    <row r="2530" spans="1:3" hidden="1" x14ac:dyDescent="0.3">
      <c r="A2530" t="s">
        <v>361</v>
      </c>
      <c r="B2530" t="str">
        <f>IF(VLOOKUP(A2530,antioxidants!B2516:E5651,4,FALSE)&gt;5.45,"Out",IF(VLOOKUP(A2530,antioxidants!B2516:E5651,4,FALSE)&lt;=-3,"Out","NO"))</f>
        <v>NO</v>
      </c>
    </row>
    <row r="2531" spans="1:3" hidden="1" x14ac:dyDescent="0.3">
      <c r="A2531" t="s">
        <v>361</v>
      </c>
      <c r="B2531" t="str">
        <f>IF(VLOOKUP(A2531,antioxidants!B2517:E5652,4,FALSE)&gt;5.45,"Out",IF(VLOOKUP(A2531,antioxidants!B2517:E5652,4,FALSE)&lt;=-3,"Out","NO"))</f>
        <v>NO</v>
      </c>
    </row>
    <row r="2532" spans="1:3" hidden="1" x14ac:dyDescent="0.3">
      <c r="A2532" t="s">
        <v>361</v>
      </c>
      <c r="B2532" t="str">
        <f>IF(VLOOKUP(A2532,antioxidants!B2518:E5653,4,FALSE)&gt;5.45,"Out",IF(VLOOKUP(A2532,antioxidants!B2518:E5653,4,FALSE)&lt;=-3,"Out","NO"))</f>
        <v>NO</v>
      </c>
    </row>
    <row r="2533" spans="1:3" hidden="1" x14ac:dyDescent="0.3">
      <c r="A2533" t="s">
        <v>361</v>
      </c>
      <c r="B2533" t="str">
        <f>IF(VLOOKUP(A2533,antioxidants!B2519:E5654,4,FALSE)&gt;5.45,"Out",IF(VLOOKUP(A2533,antioxidants!B2519:E5654,4,FALSE)&lt;=-3,"Out","NO"))</f>
        <v>NO</v>
      </c>
    </row>
    <row r="2534" spans="1:3" hidden="1" x14ac:dyDescent="0.3">
      <c r="A2534" t="s">
        <v>361</v>
      </c>
      <c r="B2534" t="str">
        <f>IF(VLOOKUP(A2534,antioxidants!B2520:E5655,4,FALSE)&gt;5.45,"Out",IF(VLOOKUP(A2534,antioxidants!B2520:E5655,4,FALSE)&lt;=-3,"Out","NO"))</f>
        <v>NO</v>
      </c>
    </row>
    <row r="2535" spans="1:3" hidden="1" x14ac:dyDescent="0.3">
      <c r="A2535" t="s">
        <v>361</v>
      </c>
      <c r="B2535" t="str">
        <f>IF(VLOOKUP(A2535,antioxidants!B2521:E5656,4,FALSE)&gt;5.45,"Out",IF(VLOOKUP(A2535,antioxidants!B2521:E5656,4,FALSE)&lt;=-3,"Out","NO"))</f>
        <v>NO</v>
      </c>
    </row>
    <row r="2536" spans="1:3" hidden="1" x14ac:dyDescent="0.3">
      <c r="A2536" t="s">
        <v>361</v>
      </c>
      <c r="B2536" t="str">
        <f>IF(VLOOKUP(A2536,antioxidants!B2522:E5657,4,FALSE)&gt;5.45,"Out",IF(VLOOKUP(A2536,antioxidants!B2522:E5657,4,FALSE)&lt;=-3,"Out","NO"))</f>
        <v>NO</v>
      </c>
    </row>
    <row r="2537" spans="1:3" hidden="1" x14ac:dyDescent="0.3">
      <c r="A2537" t="s">
        <v>364</v>
      </c>
      <c r="B2537" t="str">
        <f>IF(VLOOKUP(A2537,antioxidants!B2523:E5658,4,FALSE)&gt;5.45,"Out",IF(VLOOKUP(A2537,antioxidants!B2523:E5658,4,FALSE)&lt;=-3,"Out","NO"))</f>
        <v>NO</v>
      </c>
    </row>
    <row r="2538" spans="1:3" hidden="1" x14ac:dyDescent="0.3">
      <c r="A2538" t="s">
        <v>365</v>
      </c>
      <c r="B2538" t="str">
        <f>IF(VLOOKUP(A2538,antioxidants!B2524:E5659,4,FALSE)&gt;5.45,"Out",IF(VLOOKUP(A2538,antioxidants!B2524:E5659,4,FALSE)&lt;=-3,"Out","NO"))</f>
        <v>NO</v>
      </c>
    </row>
    <row r="2539" spans="1:3" hidden="1" x14ac:dyDescent="0.3">
      <c r="A2539" t="s">
        <v>367</v>
      </c>
      <c r="B2539" t="str">
        <f>IF(VLOOKUP(A2539,antioxidants!B2525:E5660,4,FALSE)&gt;5.45,"Out",IF(VLOOKUP(A2539,antioxidants!B2525:E5660,4,FALSE)&lt;=-3,"Out","NO"))</f>
        <v>NO</v>
      </c>
    </row>
    <row r="2540" spans="1:3" hidden="1" x14ac:dyDescent="0.3">
      <c r="A2540" t="s">
        <v>369</v>
      </c>
      <c r="B2540" t="str">
        <f>IF(VLOOKUP(A2540,antioxidants!B2526:E5661,4,FALSE)&gt;5.45,"Out",IF(VLOOKUP(A2540,antioxidants!B2526:E5661,4,FALSE)&lt;=-3,"Out","NO"))</f>
        <v>NO</v>
      </c>
    </row>
    <row r="2541" spans="1:3" hidden="1" x14ac:dyDescent="0.3">
      <c r="A2541" t="s">
        <v>370</v>
      </c>
      <c r="B2541" t="str">
        <f>IF(VLOOKUP(A2541,antioxidants!B2527:E5662,4,FALSE)&gt;5.45,"Out",IF(VLOOKUP(A2541,antioxidants!B2527:E5662,4,FALSE)&lt;=-3,"Out","NO"))</f>
        <v>NO</v>
      </c>
    </row>
    <row r="2542" spans="1:3" hidden="1" x14ac:dyDescent="0.3">
      <c r="A2542" t="s">
        <v>371</v>
      </c>
      <c r="B2542" t="str">
        <f>IF(VLOOKUP(A2542,antioxidants!B2528:E5663,4,FALSE)&gt;5.45,"Out",IF(VLOOKUP(A2542,antioxidants!B2528:E5663,4,FALSE)&lt;=-3,"Out","NO"))</f>
        <v>NO</v>
      </c>
    </row>
    <row r="2543" spans="1:3" x14ac:dyDescent="0.3">
      <c r="A2543" s="4" t="s">
        <v>3184</v>
      </c>
      <c r="B2543" s="4" t="str">
        <f>IF(VLOOKUP(A2543,antioxidants!B2529:E5664,4,FALSE)&gt;5.45,"Out",IF(VLOOKUP(A2543,antioxidants!B2529:E5664,4,FALSE)&lt;=-3,"Out","NO"))</f>
        <v>Out</v>
      </c>
      <c r="C2543" s="4">
        <f>IF(B2543="No","""",(VLOOKUP(A:A,antioxidants!B2529:E5664,4,FALSE)))</f>
        <v>140.08000000000001</v>
      </c>
    </row>
    <row r="2544" spans="1:3" x14ac:dyDescent="0.3">
      <c r="A2544" s="4" t="s">
        <v>2717</v>
      </c>
      <c r="B2544" s="4" t="str">
        <f>IF(VLOOKUP(A2544,antioxidants!B2530:E5665,4,FALSE)&gt;5.45,"Out",IF(VLOOKUP(A2544,antioxidants!B2530:E5665,4,FALSE)&lt;=-3,"Out","NO"))</f>
        <v>Out</v>
      </c>
      <c r="C2544" s="4">
        <f>IF(B2544="No","""",(VLOOKUP(A:A,antioxidants!B2530:E5665,4,FALSE)))</f>
        <v>85.58</v>
      </c>
    </row>
    <row r="2545" spans="1:3" hidden="1" x14ac:dyDescent="0.3">
      <c r="A2545" t="s">
        <v>1472</v>
      </c>
      <c r="B2545" t="str">
        <f>IF(VLOOKUP(A2545,antioxidants!B2531:E5666,4,FALSE)&gt;5.45,"Out",IF(VLOOKUP(A2545,antioxidants!B2531:E5666,4,FALSE)&lt;=-3,"Out","NO"))</f>
        <v>NO</v>
      </c>
    </row>
    <row r="2546" spans="1:3" hidden="1" x14ac:dyDescent="0.3">
      <c r="A2546" t="s">
        <v>1474</v>
      </c>
      <c r="B2546" t="str">
        <f>IF(VLOOKUP(A2546,antioxidants!B2532:E5667,4,FALSE)&gt;5.45,"Out",IF(VLOOKUP(A2546,antioxidants!B2532:E5667,4,FALSE)&lt;=-3,"Out","NO"))</f>
        <v>NO</v>
      </c>
    </row>
    <row r="2547" spans="1:3" hidden="1" x14ac:dyDescent="0.3">
      <c r="A2547" t="s">
        <v>1475</v>
      </c>
      <c r="B2547" t="str">
        <f>IF(VLOOKUP(A2547,antioxidants!B2533:E5668,4,FALSE)&gt;5.45,"Out",IF(VLOOKUP(A2547,antioxidants!B2533:E5668,4,FALSE)&lt;=-3,"Out","NO"))</f>
        <v>NO</v>
      </c>
    </row>
    <row r="2548" spans="1:3" x14ac:dyDescent="0.3">
      <c r="A2548" s="4" t="s">
        <v>2718</v>
      </c>
      <c r="B2548" s="4" t="str">
        <f>IF(VLOOKUP(A2548,antioxidants!B2534:E5669,4,FALSE)&gt;5.45,"Out",IF(VLOOKUP(A2548,antioxidants!B2534:E5669,4,FALSE)&lt;=-3,"Out","NO"))</f>
        <v>Out</v>
      </c>
      <c r="C2548" s="4">
        <f>IF(B2548="No","""",(VLOOKUP(A:A,antioxidants!B2534:E5669,4,FALSE)))</f>
        <v>19.52</v>
      </c>
    </row>
    <row r="2549" spans="1:3" x14ac:dyDescent="0.3">
      <c r="A2549" s="4" t="s">
        <v>2719</v>
      </c>
      <c r="B2549" s="4" t="str">
        <f>IF(VLOOKUP(A2549,antioxidants!B2535:E5670,4,FALSE)&gt;5.45,"Out",IF(VLOOKUP(A2549,antioxidants!B2535:E5670,4,FALSE)&lt;=-3,"Out","NO"))</f>
        <v>Out</v>
      </c>
      <c r="C2549" s="4">
        <f>IF(B2549="No","""",(VLOOKUP(A:A,antioxidants!B2535:E5670,4,FALSE)))</f>
        <v>6.54</v>
      </c>
    </row>
    <row r="2550" spans="1:3" hidden="1" x14ac:dyDescent="0.3">
      <c r="A2550" t="s">
        <v>1770</v>
      </c>
      <c r="B2550" t="str">
        <f>IF(VLOOKUP(A2550,antioxidants!B2536:E5671,4,FALSE)&gt;5.45,"Out",IF(VLOOKUP(A2550,antioxidants!B2536:E5671,4,FALSE)&lt;=-3,"Out","NO"))</f>
        <v>NO</v>
      </c>
    </row>
    <row r="2551" spans="1:3" hidden="1" x14ac:dyDescent="0.3">
      <c r="A2551" t="s">
        <v>2364</v>
      </c>
      <c r="B2551" t="str">
        <f>IF(VLOOKUP(A2551,antioxidants!B2537:E5672,4,FALSE)&gt;5.45,"Out",IF(VLOOKUP(A2551,antioxidants!B2537:E5672,4,FALSE)&lt;=-3,"Out","NO"))</f>
        <v>NO</v>
      </c>
    </row>
    <row r="2552" spans="1:3" hidden="1" x14ac:dyDescent="0.3">
      <c r="A2552" t="s">
        <v>2365</v>
      </c>
      <c r="B2552" t="str">
        <f>IF(VLOOKUP(A2552,antioxidants!B2538:E5673,4,FALSE)&gt;5.45,"Out",IF(VLOOKUP(A2552,antioxidants!B2538:E5673,4,FALSE)&lt;=-3,"Out","NO"))</f>
        <v>NO</v>
      </c>
    </row>
    <row r="2553" spans="1:3" hidden="1" x14ac:dyDescent="0.3">
      <c r="A2553" t="s">
        <v>2366</v>
      </c>
      <c r="B2553" t="str">
        <f>IF(VLOOKUP(A2553,antioxidants!B2539:E5674,4,FALSE)&gt;5.45,"Out",IF(VLOOKUP(A2553,antioxidants!B2539:E5674,4,FALSE)&lt;=-3,"Out","NO"))</f>
        <v>NO</v>
      </c>
    </row>
    <row r="2554" spans="1:3" hidden="1" x14ac:dyDescent="0.3">
      <c r="A2554" t="s">
        <v>2368</v>
      </c>
      <c r="B2554" t="str">
        <f>IF(VLOOKUP(A2554,antioxidants!B2540:E5675,4,FALSE)&gt;5.45,"Out",IF(VLOOKUP(A2554,antioxidants!B2540:E5675,4,FALSE)&lt;=-3,"Out","NO"))</f>
        <v>NO</v>
      </c>
    </row>
    <row r="2555" spans="1:3" hidden="1" x14ac:dyDescent="0.3">
      <c r="A2555" t="s">
        <v>2369</v>
      </c>
      <c r="B2555" t="str">
        <f>IF(VLOOKUP(A2555,antioxidants!B2541:E5676,4,FALSE)&gt;5.45,"Out",IF(VLOOKUP(A2555,antioxidants!B2541:E5676,4,FALSE)&lt;=-3,"Out","NO"))</f>
        <v>NO</v>
      </c>
    </row>
    <row r="2556" spans="1:3" hidden="1" x14ac:dyDescent="0.3">
      <c r="A2556" t="s">
        <v>2370</v>
      </c>
      <c r="B2556" t="str">
        <f>IF(VLOOKUP(A2556,antioxidants!B2542:E5677,4,FALSE)&gt;5.45,"Out",IF(VLOOKUP(A2556,antioxidants!B2542:E5677,4,FALSE)&lt;=-3,"Out","NO"))</f>
        <v>NO</v>
      </c>
    </row>
    <row r="2557" spans="1:3" hidden="1" x14ac:dyDescent="0.3">
      <c r="A2557" t="s">
        <v>2371</v>
      </c>
      <c r="B2557" t="str">
        <f>IF(VLOOKUP(A2557,antioxidants!B2543:E5678,4,FALSE)&gt;5.45,"Out",IF(VLOOKUP(A2557,antioxidants!B2543:E5678,4,FALSE)&lt;=-3,"Out","NO"))</f>
        <v>NO</v>
      </c>
    </row>
    <row r="2558" spans="1:3" hidden="1" x14ac:dyDescent="0.3">
      <c r="A2558" t="s">
        <v>2372</v>
      </c>
      <c r="B2558" t="str">
        <f>IF(VLOOKUP(A2558,antioxidants!B2544:E5679,4,FALSE)&gt;5.45,"Out",IF(VLOOKUP(A2558,antioxidants!B2544:E5679,4,FALSE)&lt;=-3,"Out","NO"))</f>
        <v>NO</v>
      </c>
    </row>
    <row r="2559" spans="1:3" hidden="1" x14ac:dyDescent="0.3">
      <c r="A2559" t="s">
        <v>2372</v>
      </c>
      <c r="B2559" t="str">
        <f>IF(VLOOKUP(A2559,antioxidants!B2545:E5680,4,FALSE)&gt;5.45,"Out",IF(VLOOKUP(A2559,antioxidants!B2545:E5680,4,FALSE)&lt;=-3,"Out","NO"))</f>
        <v>NO</v>
      </c>
    </row>
    <row r="2560" spans="1:3" hidden="1" x14ac:dyDescent="0.3">
      <c r="A2560" t="s">
        <v>2373</v>
      </c>
      <c r="B2560" t="str">
        <f>IF(VLOOKUP(A2560,antioxidants!B2546:E5681,4,FALSE)&gt;5.45,"Out",IF(VLOOKUP(A2560,antioxidants!B2546:E5681,4,FALSE)&lt;=-3,"Out","NO"))</f>
        <v>NO</v>
      </c>
    </row>
    <row r="2561" spans="1:2" hidden="1" x14ac:dyDescent="0.3">
      <c r="A2561" t="s">
        <v>2373</v>
      </c>
      <c r="B2561" t="str">
        <f>IF(VLOOKUP(A2561,antioxidants!B2547:E5682,4,FALSE)&gt;5.45,"Out",IF(VLOOKUP(A2561,antioxidants!B2547:E5682,4,FALSE)&lt;=-3,"Out","NO"))</f>
        <v>NO</v>
      </c>
    </row>
    <row r="2562" spans="1:2" hidden="1" x14ac:dyDescent="0.3">
      <c r="A2562" t="s">
        <v>2374</v>
      </c>
      <c r="B2562" t="str">
        <f>IF(VLOOKUP(A2562,antioxidants!B2548:E5683,4,FALSE)&gt;5.45,"Out",IF(VLOOKUP(A2562,antioxidants!B2548:E5683,4,FALSE)&lt;=-3,"Out","NO"))</f>
        <v>NO</v>
      </c>
    </row>
    <row r="2563" spans="1:2" hidden="1" x14ac:dyDescent="0.3">
      <c r="A2563" t="s">
        <v>2375</v>
      </c>
      <c r="B2563" t="str">
        <f>IF(VLOOKUP(A2563,antioxidants!B2549:E5684,4,FALSE)&gt;5.45,"Out",IF(VLOOKUP(A2563,antioxidants!B2549:E5684,4,FALSE)&lt;=-3,"Out","NO"))</f>
        <v>NO</v>
      </c>
    </row>
    <row r="2564" spans="1:2" hidden="1" x14ac:dyDescent="0.3">
      <c r="A2564" t="s">
        <v>2376</v>
      </c>
      <c r="B2564" t="str">
        <f>IF(VLOOKUP(A2564,antioxidants!B2550:E5685,4,FALSE)&gt;5.45,"Out",IF(VLOOKUP(A2564,antioxidants!B2550:E5685,4,FALSE)&lt;=-3,"Out","NO"))</f>
        <v>NO</v>
      </c>
    </row>
    <row r="2565" spans="1:2" hidden="1" x14ac:dyDescent="0.3">
      <c r="A2565" t="s">
        <v>901</v>
      </c>
      <c r="B2565" t="str">
        <f>IF(VLOOKUP(A2565,antioxidants!B2551:E5686,4,FALSE)&gt;5.45,"Out",IF(VLOOKUP(A2565,antioxidants!B2551:E5686,4,FALSE)&lt;=-3,"Out","NO"))</f>
        <v>NO</v>
      </c>
    </row>
    <row r="2566" spans="1:2" hidden="1" x14ac:dyDescent="0.3">
      <c r="A2566" t="s">
        <v>2377</v>
      </c>
      <c r="B2566" t="str">
        <f>IF(VLOOKUP(A2566,antioxidants!B2552:E5687,4,FALSE)&gt;5.45,"Out",IF(VLOOKUP(A2566,antioxidants!B2552:E5687,4,FALSE)&lt;=-3,"Out","NO"))</f>
        <v>NO</v>
      </c>
    </row>
    <row r="2567" spans="1:2" hidden="1" x14ac:dyDescent="0.3">
      <c r="A2567" t="s">
        <v>2378</v>
      </c>
      <c r="B2567" t="str">
        <f>IF(VLOOKUP(A2567,antioxidants!B2553:E5688,4,FALSE)&gt;5.45,"Out",IF(VLOOKUP(A2567,antioxidants!B2553:E5688,4,FALSE)&lt;=-3,"Out","NO"))</f>
        <v>NO</v>
      </c>
    </row>
    <row r="2568" spans="1:2" hidden="1" x14ac:dyDescent="0.3">
      <c r="A2568" t="s">
        <v>2379</v>
      </c>
      <c r="B2568" t="str">
        <f>IF(VLOOKUP(A2568,antioxidants!B2554:E5689,4,FALSE)&gt;5.45,"Out",IF(VLOOKUP(A2568,antioxidants!B2554:E5689,4,FALSE)&lt;=-3,"Out","NO"))</f>
        <v>NO</v>
      </c>
    </row>
    <row r="2569" spans="1:2" hidden="1" x14ac:dyDescent="0.3">
      <c r="A2569" t="s">
        <v>2380</v>
      </c>
      <c r="B2569" t="str">
        <f>IF(VLOOKUP(A2569,antioxidants!B2555:E5690,4,FALSE)&gt;5.45,"Out",IF(VLOOKUP(A2569,antioxidants!B2555:E5690,4,FALSE)&lt;=-3,"Out","NO"))</f>
        <v>NO</v>
      </c>
    </row>
    <row r="2570" spans="1:2" hidden="1" x14ac:dyDescent="0.3">
      <c r="A2570" t="s">
        <v>2382</v>
      </c>
      <c r="B2570" t="str">
        <f>IF(VLOOKUP(A2570,antioxidants!B2556:E5691,4,FALSE)&gt;5.45,"Out",IF(VLOOKUP(A2570,antioxidants!B2556:E5691,4,FALSE)&lt;=-3,"Out","NO"))</f>
        <v>NO</v>
      </c>
    </row>
    <row r="2571" spans="1:2" hidden="1" x14ac:dyDescent="0.3">
      <c r="A2571" t="s">
        <v>2383</v>
      </c>
      <c r="B2571" t="str">
        <f>IF(VLOOKUP(A2571,antioxidants!B2557:E5692,4,FALSE)&gt;5.45,"Out",IF(VLOOKUP(A2571,antioxidants!B2557:E5692,4,FALSE)&lt;=-3,"Out","NO"))</f>
        <v>NO</v>
      </c>
    </row>
    <row r="2572" spans="1:2" hidden="1" x14ac:dyDescent="0.3">
      <c r="A2572" t="s">
        <v>2384</v>
      </c>
      <c r="B2572" t="str">
        <f>IF(VLOOKUP(A2572,antioxidants!B2558:E5693,4,FALSE)&gt;5.45,"Out",IF(VLOOKUP(A2572,antioxidants!B2558:E5693,4,FALSE)&lt;=-3,"Out","NO"))</f>
        <v>NO</v>
      </c>
    </row>
    <row r="2573" spans="1:2" hidden="1" x14ac:dyDescent="0.3">
      <c r="A2573" t="s">
        <v>2384</v>
      </c>
      <c r="B2573" t="str">
        <f>IF(VLOOKUP(A2573,antioxidants!B2559:E5694,4,FALSE)&gt;5.45,"Out",IF(VLOOKUP(A2573,antioxidants!B2559:E5694,4,FALSE)&lt;=-3,"Out","NO"))</f>
        <v>NO</v>
      </c>
    </row>
    <row r="2574" spans="1:2" hidden="1" x14ac:dyDescent="0.3">
      <c r="A2574" t="s">
        <v>2385</v>
      </c>
      <c r="B2574" t="str">
        <f>IF(VLOOKUP(A2574,antioxidants!B2560:E5695,4,FALSE)&gt;5.45,"Out",IF(VLOOKUP(A2574,antioxidants!B2560:E5695,4,FALSE)&lt;=-3,"Out","NO"))</f>
        <v>NO</v>
      </c>
    </row>
    <row r="2575" spans="1:2" hidden="1" x14ac:dyDescent="0.3">
      <c r="A2575" t="s">
        <v>2386</v>
      </c>
      <c r="B2575" t="str">
        <f>IF(VLOOKUP(A2575,antioxidants!B2561:E5696,4,FALSE)&gt;5.45,"Out",IF(VLOOKUP(A2575,antioxidants!B2561:E5696,4,FALSE)&lt;=-3,"Out","NO"))</f>
        <v>NO</v>
      </c>
    </row>
    <row r="2576" spans="1:2" hidden="1" x14ac:dyDescent="0.3">
      <c r="A2576" t="s">
        <v>2387</v>
      </c>
      <c r="B2576" t="str">
        <f>IF(VLOOKUP(A2576,antioxidants!B2562:E5697,4,FALSE)&gt;5.45,"Out",IF(VLOOKUP(A2576,antioxidants!B2562:E5697,4,FALSE)&lt;=-3,"Out","NO"))</f>
        <v>NO</v>
      </c>
    </row>
    <row r="2577" spans="1:3" hidden="1" x14ac:dyDescent="0.3">
      <c r="A2577" t="s">
        <v>2387</v>
      </c>
      <c r="B2577" t="str">
        <f>IF(VLOOKUP(A2577,antioxidants!B2563:E5698,4,FALSE)&gt;5.45,"Out",IF(VLOOKUP(A2577,antioxidants!B2563:E5698,4,FALSE)&lt;=-3,"Out","NO"))</f>
        <v>NO</v>
      </c>
    </row>
    <row r="2578" spans="1:3" hidden="1" x14ac:dyDescent="0.3">
      <c r="A2578" t="s">
        <v>2387</v>
      </c>
      <c r="B2578" t="str">
        <f>IF(VLOOKUP(A2578,antioxidants!B2564:E5699,4,FALSE)&gt;5.45,"Out",IF(VLOOKUP(A2578,antioxidants!B2564:E5699,4,FALSE)&lt;=-3,"Out","NO"))</f>
        <v>NO</v>
      </c>
    </row>
    <row r="2579" spans="1:3" hidden="1" x14ac:dyDescent="0.3">
      <c r="A2579" t="s">
        <v>2388</v>
      </c>
      <c r="B2579" t="str">
        <f>IF(VLOOKUP(A2579,antioxidants!B2565:E5700,4,FALSE)&gt;5.45,"Out",IF(VLOOKUP(A2579,antioxidants!B2565:E5700,4,FALSE)&lt;=-3,"Out","NO"))</f>
        <v>NO</v>
      </c>
    </row>
    <row r="2580" spans="1:3" hidden="1" x14ac:dyDescent="0.3">
      <c r="A2580" t="s">
        <v>2389</v>
      </c>
      <c r="B2580" t="str">
        <f>IF(VLOOKUP(A2580,antioxidants!B2566:E5701,4,FALSE)&gt;5.45,"Out",IF(VLOOKUP(A2580,antioxidants!B2566:E5701,4,FALSE)&lt;=-3,"Out","NO"))</f>
        <v>NO</v>
      </c>
    </row>
    <row r="2581" spans="1:3" hidden="1" x14ac:dyDescent="0.3">
      <c r="A2581" t="s">
        <v>2390</v>
      </c>
      <c r="B2581" t="str">
        <f>IF(VLOOKUP(A2581,antioxidants!B2567:E5702,4,FALSE)&gt;5.45,"Out",IF(VLOOKUP(A2581,antioxidants!B2567:E5702,4,FALSE)&lt;=-3,"Out","NO"))</f>
        <v>NO</v>
      </c>
    </row>
    <row r="2582" spans="1:3" hidden="1" x14ac:dyDescent="0.3">
      <c r="A2582" t="s">
        <v>2391</v>
      </c>
      <c r="B2582" t="str">
        <f>IF(VLOOKUP(A2582,antioxidants!B2568:E5703,4,FALSE)&gt;5.45,"Out",IF(VLOOKUP(A2582,antioxidants!B2568:E5703,4,FALSE)&lt;=-3,"Out","NO"))</f>
        <v>NO</v>
      </c>
    </row>
    <row r="2583" spans="1:3" hidden="1" x14ac:dyDescent="0.3">
      <c r="A2583" t="s">
        <v>2392</v>
      </c>
      <c r="B2583" t="str">
        <f>IF(VLOOKUP(A2583,antioxidants!B2569:E5704,4,FALSE)&gt;5.45,"Out",IF(VLOOKUP(A2583,antioxidants!B2569:E5704,4,FALSE)&lt;=-3,"Out","NO"))</f>
        <v>NO</v>
      </c>
    </row>
    <row r="2584" spans="1:3" x14ac:dyDescent="0.3">
      <c r="A2584" s="4" t="s">
        <v>137</v>
      </c>
      <c r="B2584" s="4" t="str">
        <f>IF(VLOOKUP(A2584,antioxidants!B2570:E5705,4,FALSE)&gt;5.45,"Out",IF(VLOOKUP(A2584,antioxidants!B2570:E5705,4,FALSE)&lt;=-3,"Out","NO"))</f>
        <v>Out</v>
      </c>
      <c r="C2584" s="4">
        <f>IF(B2584="No","""",(VLOOKUP(A:A,antioxidants!B2570:E5705,4,FALSE)))</f>
        <v>7.14</v>
      </c>
    </row>
    <row r="2585" spans="1:3" hidden="1" x14ac:dyDescent="0.3">
      <c r="A2585" t="s">
        <v>138</v>
      </c>
      <c r="B2585" t="str">
        <f>IF(VLOOKUP(A2585,antioxidants!B2571:E5706,4,FALSE)&gt;5.45,"Out",IF(VLOOKUP(A2585,antioxidants!B2571:E5706,4,FALSE)&lt;=-3,"Out","NO"))</f>
        <v>NO</v>
      </c>
    </row>
    <row r="2586" spans="1:3" x14ac:dyDescent="0.3">
      <c r="A2586" s="4" t="s">
        <v>138</v>
      </c>
      <c r="B2586" s="4" t="str">
        <f>IF(VLOOKUP(A2586,antioxidants!B2572:E5707,4,FALSE)&gt;5.45,"Out",IF(VLOOKUP(A2586,antioxidants!B2572:E5707,4,FALSE)&lt;=-3,"Out","NO"))</f>
        <v>Out</v>
      </c>
      <c r="C2586" s="4">
        <f>IF(B2586="No","""",(VLOOKUP(A:A,antioxidants!B2572:E5707,4,FALSE)))</f>
        <v>6.07</v>
      </c>
    </row>
    <row r="2587" spans="1:3" hidden="1" x14ac:dyDescent="0.3">
      <c r="A2587" t="s">
        <v>773</v>
      </c>
      <c r="B2587" t="str">
        <f>IF(VLOOKUP(A2587,antioxidants!B2573:E5708,4,FALSE)&gt;5.45,"Out",IF(VLOOKUP(A2587,antioxidants!B2573:E5708,4,FALSE)&lt;=-3,"Out","NO"))</f>
        <v>NO</v>
      </c>
    </row>
    <row r="2588" spans="1:3" hidden="1" x14ac:dyDescent="0.3">
      <c r="A2588" t="s">
        <v>773</v>
      </c>
      <c r="B2588" t="str">
        <f>IF(VLOOKUP(A2588,antioxidants!B2574:E5709,4,FALSE)&gt;5.45,"Out",IF(VLOOKUP(A2588,antioxidants!B2574:E5709,4,FALSE)&lt;=-3,"Out","NO"))</f>
        <v>NO</v>
      </c>
    </row>
    <row r="2589" spans="1:3" hidden="1" x14ac:dyDescent="0.3">
      <c r="A2589" t="s">
        <v>773</v>
      </c>
      <c r="B2589" t="str">
        <f>IF(VLOOKUP(A2589,antioxidants!B2575:E5710,4,FALSE)&gt;5.45,"Out",IF(VLOOKUP(A2589,antioxidants!B2575:E5710,4,FALSE)&lt;=-3,"Out","NO"))</f>
        <v>NO</v>
      </c>
    </row>
    <row r="2590" spans="1:3" hidden="1" x14ac:dyDescent="0.3">
      <c r="A2590" t="s">
        <v>773</v>
      </c>
      <c r="B2590" t="str">
        <f>IF(VLOOKUP(A2590,antioxidants!B2576:E5711,4,FALSE)&gt;5.45,"Out",IF(VLOOKUP(A2590,antioxidants!B2576:E5711,4,FALSE)&lt;=-3,"Out","NO"))</f>
        <v>NO</v>
      </c>
    </row>
    <row r="2591" spans="1:3" hidden="1" x14ac:dyDescent="0.3">
      <c r="A2591" t="s">
        <v>774</v>
      </c>
      <c r="B2591" t="str">
        <f>IF(VLOOKUP(A2591,antioxidants!B2577:E5712,4,FALSE)&gt;5.45,"Out",IF(VLOOKUP(A2591,antioxidants!B2577:E5712,4,FALSE)&lt;=-3,"Out","NO"))</f>
        <v>NO</v>
      </c>
    </row>
    <row r="2592" spans="1:3" x14ac:dyDescent="0.3">
      <c r="A2592" s="4" t="s">
        <v>2720</v>
      </c>
      <c r="B2592" s="4" t="str">
        <f>IF(VLOOKUP(A2592,antioxidants!B2578:E5713,4,FALSE)&gt;5.45,"Out",IF(VLOOKUP(A2592,antioxidants!B2578:E5713,4,FALSE)&lt;=-3,"Out","NO"))</f>
        <v>Out</v>
      </c>
      <c r="C2592" s="4">
        <f>IF(B2592="No","""",(VLOOKUP(A:A,antioxidants!B2578:E5713,4,FALSE)))</f>
        <v>34.880000000000003</v>
      </c>
    </row>
    <row r="2593" spans="1:2" hidden="1" x14ac:dyDescent="0.3">
      <c r="A2593" t="s">
        <v>963</v>
      </c>
      <c r="B2593" t="str">
        <f>IF(VLOOKUP(A2593,antioxidants!B2579:E5714,4,FALSE)&gt;5.45,"Out",IF(VLOOKUP(A2593,antioxidants!B2579:E5714,4,FALSE)&lt;=-3,"Out","NO"))</f>
        <v>NO</v>
      </c>
    </row>
    <row r="2594" spans="1:2" hidden="1" x14ac:dyDescent="0.3">
      <c r="A2594" t="s">
        <v>963</v>
      </c>
      <c r="B2594" t="str">
        <f>IF(VLOOKUP(A2594,antioxidants!B2580:E5715,4,FALSE)&gt;5.45,"Out",IF(VLOOKUP(A2594,antioxidants!B2580:E5715,4,FALSE)&lt;=-3,"Out","NO"))</f>
        <v>NO</v>
      </c>
    </row>
    <row r="2595" spans="1:2" hidden="1" x14ac:dyDescent="0.3">
      <c r="A2595" t="s">
        <v>963</v>
      </c>
      <c r="B2595" t="str">
        <f>IF(VLOOKUP(A2595,antioxidants!B2581:E5716,4,FALSE)&gt;5.45,"Out",IF(VLOOKUP(A2595,antioxidants!B2581:E5716,4,FALSE)&lt;=-3,"Out","NO"))</f>
        <v>NO</v>
      </c>
    </row>
    <row r="2596" spans="1:2" hidden="1" x14ac:dyDescent="0.3">
      <c r="A2596" t="s">
        <v>963</v>
      </c>
      <c r="B2596" t="str">
        <f>IF(VLOOKUP(A2596,antioxidants!B2582:E5717,4,FALSE)&gt;5.45,"Out",IF(VLOOKUP(A2596,antioxidants!B2582:E5717,4,FALSE)&lt;=-3,"Out","NO"))</f>
        <v>NO</v>
      </c>
    </row>
    <row r="2597" spans="1:2" hidden="1" x14ac:dyDescent="0.3">
      <c r="A2597" t="s">
        <v>1682</v>
      </c>
      <c r="B2597" t="str">
        <f>IF(VLOOKUP(A2597,antioxidants!B2583:E5718,4,FALSE)&gt;5.45,"Out",IF(VLOOKUP(A2597,antioxidants!B2583:E5718,4,FALSE)&lt;=-3,"Out","NO"))</f>
        <v>NO</v>
      </c>
    </row>
    <row r="2598" spans="1:2" hidden="1" x14ac:dyDescent="0.3">
      <c r="A2598" t="s">
        <v>1683</v>
      </c>
      <c r="B2598" t="str">
        <f>IF(VLOOKUP(A2598,antioxidants!B2584:E5719,4,FALSE)&gt;5.45,"Out",IF(VLOOKUP(A2598,antioxidants!B2584:E5719,4,FALSE)&lt;=-3,"Out","NO"))</f>
        <v>NO</v>
      </c>
    </row>
    <row r="2599" spans="1:2" hidden="1" x14ac:dyDescent="0.3">
      <c r="A2599" t="s">
        <v>1685</v>
      </c>
      <c r="B2599" t="str">
        <f>IF(VLOOKUP(A2599,antioxidants!B2585:E5720,4,FALSE)&gt;5.45,"Out",IF(VLOOKUP(A2599,antioxidants!B2585:E5720,4,FALSE)&lt;=-3,"Out","NO"))</f>
        <v>NO</v>
      </c>
    </row>
    <row r="2600" spans="1:2" hidden="1" x14ac:dyDescent="0.3">
      <c r="A2600" t="s">
        <v>1687</v>
      </c>
      <c r="B2600" t="str">
        <f>IF(VLOOKUP(A2600,antioxidants!B2586:E5721,4,FALSE)&gt;5.45,"Out",IF(VLOOKUP(A2600,antioxidants!B2586:E5721,4,FALSE)&lt;=-3,"Out","NO"))</f>
        <v>NO</v>
      </c>
    </row>
    <row r="2601" spans="1:2" hidden="1" x14ac:dyDescent="0.3">
      <c r="A2601" t="s">
        <v>1689</v>
      </c>
      <c r="B2601" t="str">
        <f>IF(VLOOKUP(A2601,antioxidants!B2587:E5722,4,FALSE)&gt;5.45,"Out",IF(VLOOKUP(A2601,antioxidants!B2587:E5722,4,FALSE)&lt;=-3,"Out","NO"))</f>
        <v>NO</v>
      </c>
    </row>
    <row r="2602" spans="1:2" hidden="1" x14ac:dyDescent="0.3">
      <c r="A2602" t="s">
        <v>1690</v>
      </c>
      <c r="B2602" t="str">
        <f>IF(VLOOKUP(A2602,antioxidants!B2588:E5723,4,FALSE)&gt;5.45,"Out",IF(VLOOKUP(A2602,antioxidants!B2588:E5723,4,FALSE)&lt;=-3,"Out","NO"))</f>
        <v>NO</v>
      </c>
    </row>
    <row r="2603" spans="1:2" hidden="1" x14ac:dyDescent="0.3">
      <c r="A2603" t="s">
        <v>1692</v>
      </c>
      <c r="B2603" t="str">
        <f>IF(VLOOKUP(A2603,antioxidants!B2589:E5724,4,FALSE)&gt;5.45,"Out",IF(VLOOKUP(A2603,antioxidants!B2589:E5724,4,FALSE)&lt;=-3,"Out","NO"))</f>
        <v>NO</v>
      </c>
    </row>
    <row r="2604" spans="1:2" hidden="1" x14ac:dyDescent="0.3">
      <c r="A2604" t="s">
        <v>1693</v>
      </c>
      <c r="B2604" t="str">
        <f>IF(VLOOKUP(A2604,antioxidants!B2590:E5725,4,FALSE)&gt;5.45,"Out",IF(VLOOKUP(A2604,antioxidants!B2590:E5725,4,FALSE)&lt;=-3,"Out","NO"))</f>
        <v>NO</v>
      </c>
    </row>
    <row r="2605" spans="1:2" hidden="1" x14ac:dyDescent="0.3">
      <c r="A2605" t="s">
        <v>1695</v>
      </c>
      <c r="B2605" t="str">
        <f>IF(VLOOKUP(A2605,antioxidants!B2591:E5726,4,FALSE)&gt;5.45,"Out",IF(VLOOKUP(A2605,antioxidants!B2591:E5726,4,FALSE)&lt;=-3,"Out","NO"))</f>
        <v>NO</v>
      </c>
    </row>
    <row r="2606" spans="1:2" hidden="1" x14ac:dyDescent="0.3">
      <c r="A2606" t="s">
        <v>1614</v>
      </c>
      <c r="B2606" t="str">
        <f>IF(VLOOKUP(A2606,antioxidants!B2592:E5727,4,FALSE)&gt;5.45,"Out",IF(VLOOKUP(A2606,antioxidants!B2592:E5727,4,FALSE)&lt;=-3,"Out","NO"))</f>
        <v>NO</v>
      </c>
    </row>
    <row r="2607" spans="1:2" hidden="1" x14ac:dyDescent="0.3">
      <c r="A2607" t="s">
        <v>2393</v>
      </c>
      <c r="B2607" t="str">
        <f>IF(VLOOKUP(A2607,antioxidants!B2593:E5728,4,FALSE)&gt;5.45,"Out",IF(VLOOKUP(A2607,antioxidants!B2593:E5728,4,FALSE)&lt;=-3,"Out","NO"))</f>
        <v>NO</v>
      </c>
    </row>
    <row r="2608" spans="1:2" hidden="1" x14ac:dyDescent="0.3">
      <c r="A2608" t="s">
        <v>1950</v>
      </c>
      <c r="B2608" t="str">
        <f>IF(VLOOKUP(A2608,antioxidants!B2594:E5729,4,FALSE)&gt;5.45,"Out",IF(VLOOKUP(A2608,antioxidants!B2594:E5729,4,FALSE)&lt;=-3,"Out","NO"))</f>
        <v>NO</v>
      </c>
    </row>
    <row r="2609" spans="1:2" hidden="1" x14ac:dyDescent="0.3">
      <c r="A2609" t="s">
        <v>1951</v>
      </c>
      <c r="B2609" t="str">
        <f>IF(VLOOKUP(A2609,antioxidants!B2595:E5730,4,FALSE)&gt;5.45,"Out",IF(VLOOKUP(A2609,antioxidants!B2595:E5730,4,FALSE)&lt;=-3,"Out","NO"))</f>
        <v>NO</v>
      </c>
    </row>
    <row r="2610" spans="1:2" hidden="1" x14ac:dyDescent="0.3">
      <c r="A2610" t="s">
        <v>1952</v>
      </c>
      <c r="B2610" t="str">
        <f>IF(VLOOKUP(A2610,antioxidants!B2596:E5731,4,FALSE)&gt;5.45,"Out",IF(VLOOKUP(A2610,antioxidants!B2596:E5731,4,FALSE)&lt;=-3,"Out","NO"))</f>
        <v>NO</v>
      </c>
    </row>
    <row r="2611" spans="1:2" hidden="1" x14ac:dyDescent="0.3">
      <c r="A2611" t="s">
        <v>1953</v>
      </c>
      <c r="B2611" t="str">
        <f>IF(VLOOKUP(A2611,antioxidants!B2597:E5732,4,FALSE)&gt;5.45,"Out",IF(VLOOKUP(A2611,antioxidants!B2597:E5732,4,FALSE)&lt;=-3,"Out","NO"))</f>
        <v>NO</v>
      </c>
    </row>
    <row r="2612" spans="1:2" hidden="1" x14ac:dyDescent="0.3">
      <c r="A2612" t="s">
        <v>1954</v>
      </c>
      <c r="B2612" t="str">
        <f>IF(VLOOKUP(A2612,antioxidants!B2598:E5733,4,FALSE)&gt;5.45,"Out",IF(VLOOKUP(A2612,antioxidants!B2598:E5733,4,FALSE)&lt;=-3,"Out","NO"))</f>
        <v>NO</v>
      </c>
    </row>
    <row r="2613" spans="1:2" hidden="1" x14ac:dyDescent="0.3">
      <c r="A2613" t="s">
        <v>1955</v>
      </c>
      <c r="B2613" t="str">
        <f>IF(VLOOKUP(A2613,antioxidants!B2599:E5734,4,FALSE)&gt;5.45,"Out",IF(VLOOKUP(A2613,antioxidants!B2599:E5734,4,FALSE)&lt;=-3,"Out","NO"))</f>
        <v>NO</v>
      </c>
    </row>
    <row r="2614" spans="1:2" hidden="1" x14ac:dyDescent="0.3">
      <c r="A2614" t="s">
        <v>1476</v>
      </c>
      <c r="B2614" t="str">
        <f>IF(VLOOKUP(A2614,antioxidants!B2600:E5735,4,FALSE)&gt;5.45,"Out",IF(VLOOKUP(A2614,antioxidants!B2600:E5735,4,FALSE)&lt;=-3,"Out","NO"))</f>
        <v>NO</v>
      </c>
    </row>
    <row r="2615" spans="1:2" hidden="1" x14ac:dyDescent="0.3">
      <c r="A2615" t="s">
        <v>1476</v>
      </c>
      <c r="B2615" t="str">
        <f>IF(VLOOKUP(A2615,antioxidants!B2601:E5736,4,FALSE)&gt;5.45,"Out",IF(VLOOKUP(A2615,antioxidants!B2601:E5736,4,FALSE)&lt;=-3,"Out","NO"))</f>
        <v>NO</v>
      </c>
    </row>
    <row r="2616" spans="1:2" hidden="1" x14ac:dyDescent="0.3">
      <c r="A2616" t="s">
        <v>1476</v>
      </c>
      <c r="B2616" t="str">
        <f>IF(VLOOKUP(A2616,antioxidants!B2602:E5737,4,FALSE)&gt;5.45,"Out",IF(VLOOKUP(A2616,antioxidants!B2602:E5737,4,FALSE)&lt;=-3,"Out","NO"))</f>
        <v>NO</v>
      </c>
    </row>
    <row r="2617" spans="1:2" hidden="1" x14ac:dyDescent="0.3">
      <c r="A2617" t="s">
        <v>1476</v>
      </c>
      <c r="B2617" t="str">
        <f>IF(VLOOKUP(A2617,antioxidants!B2603:E5738,4,FALSE)&gt;5.45,"Out",IF(VLOOKUP(A2617,antioxidants!B2603:E5738,4,FALSE)&lt;=-3,"Out","NO"))</f>
        <v>NO</v>
      </c>
    </row>
    <row r="2618" spans="1:2" hidden="1" x14ac:dyDescent="0.3">
      <c r="A2618" t="s">
        <v>1476</v>
      </c>
      <c r="B2618" t="str">
        <f>IF(VLOOKUP(A2618,antioxidants!B2604:E5739,4,FALSE)&gt;5.45,"Out",IF(VLOOKUP(A2618,antioxidants!B2604:E5739,4,FALSE)&lt;=-3,"Out","NO"))</f>
        <v>NO</v>
      </c>
    </row>
    <row r="2619" spans="1:2" hidden="1" x14ac:dyDescent="0.3">
      <c r="A2619" t="s">
        <v>1476</v>
      </c>
      <c r="B2619" t="str">
        <f>IF(VLOOKUP(A2619,antioxidants!B2605:E5740,4,FALSE)&gt;5.45,"Out",IF(VLOOKUP(A2619,antioxidants!B2605:E5740,4,FALSE)&lt;=-3,"Out","NO"))</f>
        <v>NO</v>
      </c>
    </row>
    <row r="2620" spans="1:2" hidden="1" x14ac:dyDescent="0.3">
      <c r="A2620" t="s">
        <v>1481</v>
      </c>
      <c r="B2620" t="str">
        <f>IF(VLOOKUP(A2620,antioxidants!B2606:E5741,4,FALSE)&gt;5.45,"Out",IF(VLOOKUP(A2620,antioxidants!B2606:E5741,4,FALSE)&lt;=-3,"Out","NO"))</f>
        <v>NO</v>
      </c>
    </row>
    <row r="2621" spans="1:2" hidden="1" x14ac:dyDescent="0.3">
      <c r="A2621" t="s">
        <v>1481</v>
      </c>
      <c r="B2621" t="str">
        <f>IF(VLOOKUP(A2621,antioxidants!B2607:E5742,4,FALSE)&gt;5.45,"Out",IF(VLOOKUP(A2621,antioxidants!B2607:E5742,4,FALSE)&lt;=-3,"Out","NO"))</f>
        <v>NO</v>
      </c>
    </row>
    <row r="2622" spans="1:2" hidden="1" x14ac:dyDescent="0.3">
      <c r="A2622" t="s">
        <v>1481</v>
      </c>
      <c r="B2622" t="str">
        <f>IF(VLOOKUP(A2622,antioxidants!B2608:E5743,4,FALSE)&gt;5.45,"Out",IF(VLOOKUP(A2622,antioxidants!B2608:E5743,4,FALSE)&lt;=-3,"Out","NO"))</f>
        <v>NO</v>
      </c>
    </row>
    <row r="2623" spans="1:2" hidden="1" x14ac:dyDescent="0.3">
      <c r="A2623" t="s">
        <v>1481</v>
      </c>
      <c r="B2623" t="str">
        <f>IF(VLOOKUP(A2623,antioxidants!B2609:E5744,4,FALSE)&gt;5.45,"Out",IF(VLOOKUP(A2623,antioxidants!B2609:E5744,4,FALSE)&lt;=-3,"Out","NO"))</f>
        <v>NO</v>
      </c>
    </row>
    <row r="2624" spans="1:2" hidden="1" x14ac:dyDescent="0.3">
      <c r="A2624" t="s">
        <v>1956</v>
      </c>
      <c r="B2624" t="str">
        <f>IF(VLOOKUP(A2624,antioxidants!B2610:E5745,4,FALSE)&gt;5.45,"Out",IF(VLOOKUP(A2624,antioxidants!B2610:E5745,4,FALSE)&lt;=-3,"Out","NO"))</f>
        <v>NO</v>
      </c>
    </row>
    <row r="2625" spans="1:3" hidden="1" x14ac:dyDescent="0.3">
      <c r="A2625" t="s">
        <v>1957</v>
      </c>
      <c r="B2625" t="str">
        <f>IF(VLOOKUP(A2625,antioxidants!B2611:E5746,4,FALSE)&gt;5.45,"Out",IF(VLOOKUP(A2625,antioxidants!B2611:E5746,4,FALSE)&lt;=-3,"Out","NO"))</f>
        <v>NO</v>
      </c>
    </row>
    <row r="2626" spans="1:3" hidden="1" x14ac:dyDescent="0.3">
      <c r="A2626" t="s">
        <v>1958</v>
      </c>
      <c r="B2626" t="str">
        <f>IF(VLOOKUP(A2626,antioxidants!B2612:E5747,4,FALSE)&gt;5.45,"Out",IF(VLOOKUP(A2626,antioxidants!B2612:E5747,4,FALSE)&lt;=-3,"Out","NO"))</f>
        <v>NO</v>
      </c>
    </row>
    <row r="2627" spans="1:3" x14ac:dyDescent="0.3">
      <c r="A2627" s="4" t="s">
        <v>2721</v>
      </c>
      <c r="B2627" s="4" t="str">
        <f>IF(VLOOKUP(A2627,antioxidants!B2613:E5748,4,FALSE)&gt;5.45,"Out",IF(VLOOKUP(A2627,antioxidants!B2613:E5748,4,FALSE)&lt;=-3,"Out","NO"))</f>
        <v>Out</v>
      </c>
      <c r="C2627" s="4">
        <f>IF(B2627="No","""",(VLOOKUP(A:A,antioxidants!B2613:E5748,4,FALSE)))</f>
        <v>54.96</v>
      </c>
    </row>
    <row r="2628" spans="1:3" hidden="1" x14ac:dyDescent="0.3">
      <c r="A2628" t="s">
        <v>1959</v>
      </c>
      <c r="B2628" t="str">
        <f>IF(VLOOKUP(A2628,antioxidants!B2614:E5749,4,FALSE)&gt;5.45,"Out",IF(VLOOKUP(A2628,antioxidants!B2614:E5749,4,FALSE)&lt;=-3,"Out","NO"))</f>
        <v>NO</v>
      </c>
    </row>
    <row r="2629" spans="1:3" hidden="1" x14ac:dyDescent="0.3">
      <c r="A2629" t="s">
        <v>585</v>
      </c>
      <c r="B2629" t="str">
        <f>IF(VLOOKUP(A2629,antioxidants!B2615:E5750,4,FALSE)&gt;5.45,"Out",IF(VLOOKUP(A2629,antioxidants!B2615:E5750,4,FALSE)&lt;=-3,"Out","NO"))</f>
        <v>NO</v>
      </c>
    </row>
    <row r="2630" spans="1:3" hidden="1" x14ac:dyDescent="0.3">
      <c r="A2630" t="s">
        <v>586</v>
      </c>
      <c r="B2630" t="str">
        <f>IF(VLOOKUP(A2630,antioxidants!B2616:E5751,4,FALSE)&gt;5.45,"Out",IF(VLOOKUP(A2630,antioxidants!B2616:E5751,4,FALSE)&lt;=-3,"Out","NO"))</f>
        <v>NO</v>
      </c>
    </row>
    <row r="2631" spans="1:3" hidden="1" x14ac:dyDescent="0.3">
      <c r="A2631" t="s">
        <v>586</v>
      </c>
      <c r="B2631" t="str">
        <f>IF(VLOOKUP(A2631,antioxidants!B2617:E5752,4,FALSE)&gt;5.45,"Out",IF(VLOOKUP(A2631,antioxidants!B2617:E5752,4,FALSE)&lt;=-3,"Out","NO"))</f>
        <v>NO</v>
      </c>
    </row>
    <row r="2632" spans="1:3" x14ac:dyDescent="0.3">
      <c r="A2632" s="4" t="s">
        <v>2722</v>
      </c>
      <c r="B2632" s="4" t="str">
        <f>IF(VLOOKUP(A2632,antioxidants!B2618:E5753,4,FALSE)&gt;5.45,"Out",IF(VLOOKUP(A2632,antioxidants!B2618:E5753,4,FALSE)&lt;=-3,"Out","NO"))</f>
        <v>Out</v>
      </c>
      <c r="C2632" s="4">
        <f>IF(B2632="No","""",(VLOOKUP(A:A,antioxidants!B2618:E5753,4,FALSE)))</f>
        <v>94.79</v>
      </c>
    </row>
    <row r="2633" spans="1:3" hidden="1" x14ac:dyDescent="0.3">
      <c r="A2633" t="s">
        <v>1482</v>
      </c>
      <c r="B2633" t="str">
        <f>IF(VLOOKUP(A2633,antioxidants!B2619:E5754,4,FALSE)&gt;5.45,"Out",IF(VLOOKUP(A2633,antioxidants!B2619:E5754,4,FALSE)&lt;=-3,"Out","NO"))</f>
        <v>NO</v>
      </c>
    </row>
    <row r="2634" spans="1:3" hidden="1" x14ac:dyDescent="0.3">
      <c r="A2634" t="s">
        <v>1484</v>
      </c>
      <c r="B2634" t="str">
        <f>IF(VLOOKUP(A2634,antioxidants!B2620:E5755,4,FALSE)&gt;5.45,"Out",IF(VLOOKUP(A2634,antioxidants!B2620:E5755,4,FALSE)&lt;=-3,"Out","NO"))</f>
        <v>NO</v>
      </c>
    </row>
    <row r="2635" spans="1:3" hidden="1" x14ac:dyDescent="0.3">
      <c r="A2635" t="s">
        <v>1485</v>
      </c>
      <c r="B2635" t="str">
        <f>IF(VLOOKUP(A2635,antioxidants!B2621:E5756,4,FALSE)&gt;5.45,"Out",IF(VLOOKUP(A2635,antioxidants!B2621:E5756,4,FALSE)&lt;=-3,"Out","NO"))</f>
        <v>NO</v>
      </c>
    </row>
    <row r="2636" spans="1:3" hidden="1" x14ac:dyDescent="0.3">
      <c r="A2636" t="s">
        <v>2723</v>
      </c>
      <c r="B2636" t="str">
        <f>IF(VLOOKUP(A2636,antioxidants!B2622:E5757,4,FALSE)&gt;5.45,"Out",IF(VLOOKUP(A2636,antioxidants!B2622:E5757,4,FALSE)&lt;=-3,"Out","NO"))</f>
        <v>NO</v>
      </c>
    </row>
    <row r="2637" spans="1:3" hidden="1" x14ac:dyDescent="0.3">
      <c r="A2637" t="s">
        <v>2724</v>
      </c>
      <c r="B2637" t="str">
        <f>IF(VLOOKUP(A2637,antioxidants!B2623:E5758,4,FALSE)&gt;5.45,"Out",IF(VLOOKUP(A2637,antioxidants!B2623:E5758,4,FALSE)&lt;=-3,"Out","NO"))</f>
        <v>NO</v>
      </c>
    </row>
    <row r="2638" spans="1:3" hidden="1" x14ac:dyDescent="0.3">
      <c r="A2638" t="s">
        <v>2726</v>
      </c>
      <c r="B2638" t="str">
        <f>IF(VLOOKUP(A2638,antioxidants!B2624:E5759,4,FALSE)&gt;5.45,"Out",IF(VLOOKUP(A2638,antioxidants!B2624:E5759,4,FALSE)&lt;=-3,"Out","NO"))</f>
        <v>NO</v>
      </c>
    </row>
    <row r="2639" spans="1:3" hidden="1" x14ac:dyDescent="0.3">
      <c r="A2639" t="s">
        <v>2727</v>
      </c>
      <c r="B2639" t="str">
        <f>IF(VLOOKUP(A2639,antioxidants!B2625:E5760,4,FALSE)&gt;5.45,"Out",IF(VLOOKUP(A2639,antioxidants!B2625:E5760,4,FALSE)&lt;=-3,"Out","NO"))</f>
        <v>NO</v>
      </c>
    </row>
    <row r="2640" spans="1:3" hidden="1" x14ac:dyDescent="0.3">
      <c r="A2640" t="s">
        <v>2728</v>
      </c>
      <c r="B2640" t="str">
        <f>IF(VLOOKUP(A2640,antioxidants!B2626:E5761,4,FALSE)&gt;5.45,"Out",IF(VLOOKUP(A2640,antioxidants!B2626:E5761,4,FALSE)&lt;=-3,"Out","NO"))</f>
        <v>NO</v>
      </c>
    </row>
    <row r="2641" spans="1:2" hidden="1" x14ac:dyDescent="0.3">
      <c r="A2641" t="s">
        <v>2729</v>
      </c>
      <c r="B2641" t="str">
        <f>IF(VLOOKUP(A2641,antioxidants!B2627:E5762,4,FALSE)&gt;5.45,"Out",IF(VLOOKUP(A2641,antioxidants!B2627:E5762,4,FALSE)&lt;=-3,"Out","NO"))</f>
        <v>NO</v>
      </c>
    </row>
    <row r="2642" spans="1:2" hidden="1" x14ac:dyDescent="0.3">
      <c r="A2642" t="s">
        <v>2964</v>
      </c>
      <c r="B2642" t="str">
        <f>IF(VLOOKUP(A2642,antioxidants!B2628:E5763,4,FALSE)&gt;5.45,"Out",IF(VLOOKUP(A2642,antioxidants!B2628:E5763,4,FALSE)&lt;=-3,"Out","NO"))</f>
        <v>NO</v>
      </c>
    </row>
    <row r="2643" spans="1:2" hidden="1" x14ac:dyDescent="0.3">
      <c r="A2643" t="s">
        <v>2965</v>
      </c>
      <c r="B2643" t="str">
        <f>IF(VLOOKUP(A2643,antioxidants!B2629:E5764,4,FALSE)&gt;5.45,"Out",IF(VLOOKUP(A2643,antioxidants!B2629:E5764,4,FALSE)&lt;=-3,"Out","NO"))</f>
        <v>NO</v>
      </c>
    </row>
    <row r="2644" spans="1:2" hidden="1" x14ac:dyDescent="0.3">
      <c r="A2644" t="s">
        <v>2965</v>
      </c>
      <c r="B2644" t="str">
        <f>IF(VLOOKUP(A2644,antioxidants!B2630:E5765,4,FALSE)&gt;5.45,"Out",IF(VLOOKUP(A2644,antioxidants!B2630:E5765,4,FALSE)&lt;=-3,"Out","NO"))</f>
        <v>NO</v>
      </c>
    </row>
    <row r="2645" spans="1:2" hidden="1" x14ac:dyDescent="0.3">
      <c r="A2645" t="s">
        <v>2965</v>
      </c>
      <c r="B2645" t="str">
        <f>IF(VLOOKUP(A2645,antioxidants!B2631:E5766,4,FALSE)&gt;5.45,"Out",IF(VLOOKUP(A2645,antioxidants!B2631:E5766,4,FALSE)&lt;=-3,"Out","NO"))</f>
        <v>NO</v>
      </c>
    </row>
    <row r="2646" spans="1:2" hidden="1" x14ac:dyDescent="0.3">
      <c r="A2646" t="s">
        <v>2966</v>
      </c>
      <c r="B2646" t="str">
        <f>IF(VLOOKUP(A2646,antioxidants!B2632:E5767,4,FALSE)&gt;5.45,"Out",IF(VLOOKUP(A2646,antioxidants!B2632:E5767,4,FALSE)&lt;=-3,"Out","NO"))</f>
        <v>NO</v>
      </c>
    </row>
    <row r="2647" spans="1:2" hidden="1" x14ac:dyDescent="0.3">
      <c r="A2647" t="s">
        <v>2966</v>
      </c>
      <c r="B2647" t="str">
        <f>IF(VLOOKUP(A2647,antioxidants!B2633:E5768,4,FALSE)&gt;5.45,"Out",IF(VLOOKUP(A2647,antioxidants!B2633:E5768,4,FALSE)&lt;=-3,"Out","NO"))</f>
        <v>NO</v>
      </c>
    </row>
    <row r="2648" spans="1:2" hidden="1" x14ac:dyDescent="0.3">
      <c r="A2648" t="s">
        <v>2967</v>
      </c>
      <c r="B2648" t="str">
        <f>IF(VLOOKUP(A2648,antioxidants!B2634:E5769,4,FALSE)&gt;5.45,"Out",IF(VLOOKUP(A2648,antioxidants!B2634:E5769,4,FALSE)&lt;=-3,"Out","NO"))</f>
        <v>NO</v>
      </c>
    </row>
    <row r="2649" spans="1:2" hidden="1" x14ac:dyDescent="0.3">
      <c r="A2649" t="s">
        <v>2967</v>
      </c>
      <c r="B2649" t="str">
        <f>IF(VLOOKUP(A2649,antioxidants!B2635:E5770,4,FALSE)&gt;5.45,"Out",IF(VLOOKUP(A2649,antioxidants!B2635:E5770,4,FALSE)&lt;=-3,"Out","NO"))</f>
        <v>NO</v>
      </c>
    </row>
    <row r="2650" spans="1:2" hidden="1" x14ac:dyDescent="0.3">
      <c r="A2650" t="s">
        <v>2968</v>
      </c>
      <c r="B2650" t="str">
        <f>IF(VLOOKUP(A2650,antioxidants!B2636:E5771,4,FALSE)&gt;5.45,"Out",IF(VLOOKUP(A2650,antioxidants!B2636:E5771,4,FALSE)&lt;=-3,"Out","NO"))</f>
        <v>NO</v>
      </c>
    </row>
    <row r="2651" spans="1:2" hidden="1" x14ac:dyDescent="0.3">
      <c r="A2651" t="s">
        <v>2968</v>
      </c>
      <c r="B2651" t="str">
        <f>IF(VLOOKUP(A2651,antioxidants!B2637:E5772,4,FALSE)&gt;5.45,"Out",IF(VLOOKUP(A2651,antioxidants!B2637:E5772,4,FALSE)&lt;=-3,"Out","NO"))</f>
        <v>NO</v>
      </c>
    </row>
    <row r="2652" spans="1:2" hidden="1" x14ac:dyDescent="0.3">
      <c r="A2652" t="s">
        <v>2969</v>
      </c>
      <c r="B2652" t="str">
        <f>IF(VLOOKUP(A2652,antioxidants!B2638:E5773,4,FALSE)&gt;5.45,"Out",IF(VLOOKUP(A2652,antioxidants!B2638:E5773,4,FALSE)&lt;=-3,"Out","NO"))</f>
        <v>NO</v>
      </c>
    </row>
    <row r="2653" spans="1:2" hidden="1" x14ac:dyDescent="0.3">
      <c r="A2653" t="s">
        <v>2969</v>
      </c>
      <c r="B2653" t="str">
        <f>IF(VLOOKUP(A2653,antioxidants!B2639:E5774,4,FALSE)&gt;5.45,"Out",IF(VLOOKUP(A2653,antioxidants!B2639:E5774,4,FALSE)&lt;=-3,"Out","NO"))</f>
        <v>NO</v>
      </c>
    </row>
    <row r="2654" spans="1:2" hidden="1" x14ac:dyDescent="0.3">
      <c r="A2654" t="s">
        <v>2970</v>
      </c>
      <c r="B2654" t="str">
        <f>IF(VLOOKUP(A2654,antioxidants!B2640:E5775,4,FALSE)&gt;5.45,"Out",IF(VLOOKUP(A2654,antioxidants!B2640:E5775,4,FALSE)&lt;=-3,"Out","NO"))</f>
        <v>NO</v>
      </c>
    </row>
    <row r="2655" spans="1:2" hidden="1" x14ac:dyDescent="0.3">
      <c r="A2655" t="s">
        <v>2970</v>
      </c>
      <c r="B2655" t="str">
        <f>IF(VLOOKUP(A2655,antioxidants!B2641:E5776,4,FALSE)&gt;5.45,"Out",IF(VLOOKUP(A2655,antioxidants!B2641:E5776,4,FALSE)&lt;=-3,"Out","NO"))</f>
        <v>NO</v>
      </c>
    </row>
    <row r="2656" spans="1:2" hidden="1" x14ac:dyDescent="0.3">
      <c r="A2656" t="s">
        <v>372</v>
      </c>
      <c r="B2656" t="str">
        <f>IF(VLOOKUP(A2656,antioxidants!B2642:E5777,4,FALSE)&gt;5.45,"Out",IF(VLOOKUP(A2656,antioxidants!B2642:E5777,4,FALSE)&lt;=-3,"Out","NO"))</f>
        <v>NO</v>
      </c>
    </row>
    <row r="2657" spans="1:3" hidden="1" x14ac:dyDescent="0.3">
      <c r="A2657" t="s">
        <v>374</v>
      </c>
      <c r="B2657" t="str">
        <f>IF(VLOOKUP(A2657,antioxidants!B2643:E5778,4,FALSE)&gt;5.45,"Out",IF(VLOOKUP(A2657,antioxidants!B2643:E5778,4,FALSE)&lt;=-3,"Out","NO"))</f>
        <v>NO</v>
      </c>
    </row>
    <row r="2658" spans="1:3" hidden="1" x14ac:dyDescent="0.3">
      <c r="A2658" t="s">
        <v>376</v>
      </c>
      <c r="B2658" t="str">
        <f>IF(VLOOKUP(A2658,antioxidants!B2644:E5779,4,FALSE)&gt;5.45,"Out",IF(VLOOKUP(A2658,antioxidants!B2644:E5779,4,FALSE)&lt;=-3,"Out","NO"))</f>
        <v>NO</v>
      </c>
    </row>
    <row r="2659" spans="1:3" hidden="1" x14ac:dyDescent="0.3">
      <c r="A2659" t="s">
        <v>377</v>
      </c>
      <c r="B2659" t="str">
        <f>IF(VLOOKUP(A2659,antioxidants!B2645:E5780,4,FALSE)&gt;5.45,"Out",IF(VLOOKUP(A2659,antioxidants!B2645:E5780,4,FALSE)&lt;=-3,"Out","NO"))</f>
        <v>NO</v>
      </c>
    </row>
    <row r="2660" spans="1:3" hidden="1" x14ac:dyDescent="0.3">
      <c r="A2660" t="s">
        <v>1486</v>
      </c>
      <c r="B2660" t="str">
        <f>IF(VLOOKUP(A2660,antioxidants!B2646:E5781,4,FALSE)&gt;5.45,"Out",IF(VLOOKUP(A2660,antioxidants!B2646:E5781,4,FALSE)&lt;=-3,"Out","NO"))</f>
        <v>NO</v>
      </c>
    </row>
    <row r="2661" spans="1:3" x14ac:dyDescent="0.3">
      <c r="A2661" s="4" t="s">
        <v>2730</v>
      </c>
      <c r="B2661" s="4" t="str">
        <f>IF(VLOOKUP(A2661,antioxidants!B2647:E5782,4,FALSE)&gt;5.45,"Out",IF(VLOOKUP(A2661,antioxidants!B2647:E5782,4,FALSE)&lt;=-3,"Out","NO"))</f>
        <v>Out</v>
      </c>
      <c r="C2661" s="4">
        <f>IF(B2661="No","""",(VLOOKUP(A:A,antioxidants!B2647:E5782,4,FALSE)))</f>
        <v>29.31</v>
      </c>
    </row>
    <row r="2662" spans="1:3" hidden="1" x14ac:dyDescent="0.3">
      <c r="A2662" t="s">
        <v>587</v>
      </c>
      <c r="B2662" t="str">
        <f>IF(VLOOKUP(A2662,antioxidants!B2648:E5783,4,FALSE)&gt;5.45,"Out",IF(VLOOKUP(A2662,antioxidants!B2648:E5783,4,FALSE)&lt;=-3,"Out","NO"))</f>
        <v>NO</v>
      </c>
    </row>
    <row r="2663" spans="1:3" hidden="1" x14ac:dyDescent="0.3">
      <c r="A2663" t="s">
        <v>588</v>
      </c>
      <c r="B2663" t="str">
        <f>IF(VLOOKUP(A2663,antioxidants!B2649:E5784,4,FALSE)&gt;5.45,"Out",IF(VLOOKUP(A2663,antioxidants!B2649:E5784,4,FALSE)&lt;=-3,"Out","NO"))</f>
        <v>NO</v>
      </c>
    </row>
    <row r="2664" spans="1:3" hidden="1" x14ac:dyDescent="0.3">
      <c r="A2664" t="s">
        <v>1615</v>
      </c>
      <c r="B2664" t="str">
        <f>IF(VLOOKUP(A2664,antioxidants!B2650:E5785,4,FALSE)&gt;5.45,"Out",IF(VLOOKUP(A2664,antioxidants!B2650:E5785,4,FALSE)&lt;=-3,"Out","NO"))</f>
        <v>NO</v>
      </c>
    </row>
    <row r="2665" spans="1:3" hidden="1" x14ac:dyDescent="0.3">
      <c r="A2665" t="s">
        <v>1615</v>
      </c>
      <c r="B2665" t="str">
        <f>IF(VLOOKUP(A2665,antioxidants!B2651:E5786,4,FALSE)&gt;5.45,"Out",IF(VLOOKUP(A2665,antioxidants!B2651:E5786,4,FALSE)&lt;=-3,"Out","NO"))</f>
        <v>NO</v>
      </c>
    </row>
    <row r="2666" spans="1:3" hidden="1" x14ac:dyDescent="0.3">
      <c r="A2666" t="s">
        <v>1254</v>
      </c>
      <c r="B2666" t="str">
        <f>IF(VLOOKUP(A2666,antioxidants!B2652:E5787,4,FALSE)&gt;5.45,"Out",IF(VLOOKUP(A2666,antioxidants!B2652:E5787,4,FALSE)&lt;=-3,"Out","NO"))</f>
        <v>NO</v>
      </c>
    </row>
    <row r="2667" spans="1:3" x14ac:dyDescent="0.3">
      <c r="A2667" s="4" t="s">
        <v>2731</v>
      </c>
      <c r="B2667" s="4" t="str">
        <f>IF(VLOOKUP(A2667,antioxidants!B2653:E5788,4,FALSE)&gt;5.45,"Out",IF(VLOOKUP(A2667,antioxidants!B2653:E5788,4,FALSE)&lt;=-3,"Out","NO"))</f>
        <v>Out</v>
      </c>
      <c r="C2667" s="4">
        <f>IF(B2667="No","""",(VLOOKUP(A:A,antioxidants!B2653:E5788,4,FALSE)))</f>
        <v>72.16</v>
      </c>
    </row>
    <row r="2668" spans="1:3" x14ac:dyDescent="0.3">
      <c r="A2668" s="4" t="s">
        <v>2732</v>
      </c>
      <c r="B2668" s="4" t="str">
        <f>IF(VLOOKUP(A2668,antioxidants!B2654:E5789,4,FALSE)&gt;5.45,"Out",IF(VLOOKUP(A2668,antioxidants!B2654:E5789,4,FALSE)&lt;=-3,"Out","NO"))</f>
        <v>Out</v>
      </c>
      <c r="C2668" s="4">
        <f>IF(B2668="No","""",(VLOOKUP(A:A,antioxidants!B2654:E5789,4,FALSE)))</f>
        <v>11.3</v>
      </c>
    </row>
    <row r="2669" spans="1:3" hidden="1" x14ac:dyDescent="0.3">
      <c r="A2669" t="s">
        <v>1960</v>
      </c>
      <c r="B2669" t="str">
        <f>IF(VLOOKUP(A2669,antioxidants!B2655:E5790,4,FALSE)&gt;5.45,"Out",IF(VLOOKUP(A2669,antioxidants!B2655:E5790,4,FALSE)&lt;=-3,"Out","NO"))</f>
        <v>NO</v>
      </c>
    </row>
    <row r="2670" spans="1:3" hidden="1" x14ac:dyDescent="0.3">
      <c r="A2670" t="s">
        <v>1731</v>
      </c>
      <c r="B2670" t="str">
        <f>IF(VLOOKUP(A2670,antioxidants!B2656:E5791,4,FALSE)&gt;5.45,"Out",IF(VLOOKUP(A2670,antioxidants!B2656:E5791,4,FALSE)&lt;=-3,"Out","NO"))</f>
        <v>NO</v>
      </c>
    </row>
    <row r="2671" spans="1:3" hidden="1" x14ac:dyDescent="0.3">
      <c r="A2671" t="s">
        <v>1732</v>
      </c>
      <c r="B2671" t="str">
        <f>IF(VLOOKUP(A2671,antioxidants!B2657:E5792,4,FALSE)&gt;5.45,"Out",IF(VLOOKUP(A2671,antioxidants!B2657:E5792,4,FALSE)&lt;=-3,"Out","NO"))</f>
        <v>NO</v>
      </c>
    </row>
    <row r="2672" spans="1:3" hidden="1" x14ac:dyDescent="0.3">
      <c r="A2672" t="s">
        <v>1733</v>
      </c>
      <c r="B2672" t="str">
        <f>IF(VLOOKUP(A2672,antioxidants!B2658:E5793,4,FALSE)&gt;5.45,"Out",IF(VLOOKUP(A2672,antioxidants!B2658:E5793,4,FALSE)&lt;=-3,"Out","NO"))</f>
        <v>NO</v>
      </c>
    </row>
    <row r="2673" spans="1:3" hidden="1" x14ac:dyDescent="0.3">
      <c r="A2673" t="s">
        <v>1734</v>
      </c>
      <c r="B2673" t="str">
        <f>IF(VLOOKUP(A2673,antioxidants!B2659:E5794,4,FALSE)&gt;5.45,"Out",IF(VLOOKUP(A2673,antioxidants!B2659:E5794,4,FALSE)&lt;=-3,"Out","NO"))</f>
        <v>NO</v>
      </c>
    </row>
    <row r="2674" spans="1:3" hidden="1" x14ac:dyDescent="0.3">
      <c r="A2674" t="s">
        <v>1735</v>
      </c>
      <c r="B2674" t="str">
        <f>IF(VLOOKUP(A2674,antioxidants!B2660:E5795,4,FALSE)&gt;5.45,"Out",IF(VLOOKUP(A2674,antioxidants!B2660:E5795,4,FALSE)&lt;=-3,"Out","NO"))</f>
        <v>NO</v>
      </c>
    </row>
    <row r="2675" spans="1:3" hidden="1" x14ac:dyDescent="0.3">
      <c r="A2675" t="s">
        <v>1773</v>
      </c>
      <c r="B2675" t="str">
        <f>IF(VLOOKUP(A2675,antioxidants!B2661:E5796,4,FALSE)&gt;5.45,"Out",IF(VLOOKUP(A2675,antioxidants!B2661:E5796,4,FALSE)&lt;=-3,"Out","NO"))</f>
        <v>NO</v>
      </c>
    </row>
    <row r="2676" spans="1:3" hidden="1" x14ac:dyDescent="0.3">
      <c r="A2676" t="s">
        <v>2734</v>
      </c>
      <c r="B2676" t="str">
        <f>IF(VLOOKUP(A2676,antioxidants!B2662:E5797,4,FALSE)&gt;5.45,"Out",IF(VLOOKUP(A2676,antioxidants!B2662:E5797,4,FALSE)&lt;=-3,"Out","NO"))</f>
        <v>NO</v>
      </c>
    </row>
    <row r="2677" spans="1:3" hidden="1" x14ac:dyDescent="0.3">
      <c r="A2677" t="s">
        <v>1772</v>
      </c>
      <c r="B2677" t="str">
        <f>IF(VLOOKUP(A2677,antioxidants!B2663:E5798,4,FALSE)&gt;5.45,"Out",IF(VLOOKUP(A2677,antioxidants!B2663:E5798,4,FALSE)&lt;=-3,"Out","NO"))</f>
        <v>NO</v>
      </c>
    </row>
    <row r="2678" spans="1:3" hidden="1" x14ac:dyDescent="0.3">
      <c r="A2678" t="s">
        <v>1775</v>
      </c>
      <c r="B2678" t="str">
        <f>IF(VLOOKUP(A2678,antioxidants!B2664:E5799,4,FALSE)&gt;5.45,"Out",IF(VLOOKUP(A2678,antioxidants!B2664:E5799,4,FALSE)&lt;=-3,"Out","NO"))</f>
        <v>NO</v>
      </c>
    </row>
    <row r="2679" spans="1:3" hidden="1" x14ac:dyDescent="0.3">
      <c r="A2679" t="s">
        <v>1776</v>
      </c>
      <c r="B2679" t="str">
        <f>IF(VLOOKUP(A2679,antioxidants!B2665:E5800,4,FALSE)&gt;5.45,"Out",IF(VLOOKUP(A2679,antioxidants!B2665:E5800,4,FALSE)&lt;=-3,"Out","NO"))</f>
        <v>NO</v>
      </c>
    </row>
    <row r="2680" spans="1:3" x14ac:dyDescent="0.3">
      <c r="A2680" s="4" t="s">
        <v>2735</v>
      </c>
      <c r="B2680" s="4" t="str">
        <f>IF(VLOOKUP(A2680,antioxidants!B2666:E5801,4,FALSE)&gt;5.45,"Out",IF(VLOOKUP(A2680,antioxidants!B2666:E5801,4,FALSE)&lt;=-3,"Out","NO"))</f>
        <v>Out</v>
      </c>
      <c r="C2680" s="4">
        <f>IF(B2680="No","""",(VLOOKUP(A:A,antioxidants!B2666:E5801,4,FALSE)))</f>
        <v>63.55</v>
      </c>
    </row>
    <row r="2681" spans="1:3" hidden="1" x14ac:dyDescent="0.3">
      <c r="A2681" t="s">
        <v>2736</v>
      </c>
      <c r="B2681" t="str">
        <f>IF(VLOOKUP(A2681,antioxidants!B2667:E5802,4,FALSE)&gt;5.45,"Out",IF(VLOOKUP(A2681,antioxidants!B2667:E5802,4,FALSE)&lt;=-3,"Out","NO"))</f>
        <v>NO</v>
      </c>
    </row>
    <row r="2682" spans="1:3" x14ac:dyDescent="0.3">
      <c r="A2682" s="4" t="s">
        <v>2737</v>
      </c>
      <c r="B2682" s="4" t="str">
        <f>IF(VLOOKUP(A2682,antioxidants!B2668:E5803,4,FALSE)&gt;5.45,"Out",IF(VLOOKUP(A2682,antioxidants!B2668:E5803,4,FALSE)&lt;=-3,"Out","NO"))</f>
        <v>Out</v>
      </c>
      <c r="C2682" s="4">
        <f>IF(B2682="No","""",(VLOOKUP(A:A,antioxidants!B2668:E5803,4,FALSE)))</f>
        <v>6.27</v>
      </c>
    </row>
    <row r="2683" spans="1:3" x14ac:dyDescent="0.3">
      <c r="A2683" s="4" t="s">
        <v>2737</v>
      </c>
      <c r="B2683" s="4" t="str">
        <f>IF(VLOOKUP(A2683,antioxidants!B2669:E5804,4,FALSE)&gt;5.45,"Out",IF(VLOOKUP(A2683,antioxidants!B2669:E5804,4,FALSE)&lt;=-3,"Out","NO"))</f>
        <v>Out</v>
      </c>
      <c r="C2683" s="4">
        <f>IF(B2683="No","""",(VLOOKUP(A:A,antioxidants!B2669:E5804,4,FALSE)))</f>
        <v>14.25</v>
      </c>
    </row>
    <row r="2684" spans="1:3" hidden="1" x14ac:dyDescent="0.3">
      <c r="A2684" t="s">
        <v>1779</v>
      </c>
      <c r="B2684" t="str">
        <f>IF(VLOOKUP(A2684,antioxidants!B2670:E5805,4,FALSE)&gt;5.45,"Out",IF(VLOOKUP(A2684,antioxidants!B2670:E5805,4,FALSE)&lt;=-3,"Out","NO"))</f>
        <v>NO</v>
      </c>
    </row>
    <row r="2685" spans="1:3" hidden="1" x14ac:dyDescent="0.3">
      <c r="A2685" t="s">
        <v>1616</v>
      </c>
      <c r="B2685" t="str">
        <f>IF(VLOOKUP(A2685,antioxidants!B2671:E5806,4,FALSE)&gt;5.45,"Out",IF(VLOOKUP(A2685,antioxidants!B2671:E5806,4,FALSE)&lt;=-3,"Out","NO"))</f>
        <v>NO</v>
      </c>
    </row>
    <row r="2686" spans="1:3" hidden="1" x14ac:dyDescent="0.3">
      <c r="A2686" t="s">
        <v>1962</v>
      </c>
      <c r="B2686" t="str">
        <f>IF(VLOOKUP(A2686,antioxidants!B2672:E5807,4,FALSE)&gt;5.45,"Out",IF(VLOOKUP(A2686,antioxidants!B2672:E5807,4,FALSE)&lt;=-3,"Out","NO"))</f>
        <v>NO</v>
      </c>
    </row>
    <row r="2687" spans="1:3" hidden="1" x14ac:dyDescent="0.3">
      <c r="A2687" t="s">
        <v>1964</v>
      </c>
      <c r="B2687" t="str">
        <f>IF(VLOOKUP(A2687,antioxidants!B2673:E5808,4,FALSE)&gt;5.45,"Out",IF(VLOOKUP(A2687,antioxidants!B2673:E5808,4,FALSE)&lt;=-3,"Out","NO"))</f>
        <v>NO</v>
      </c>
    </row>
    <row r="2688" spans="1:3" x14ac:dyDescent="0.3">
      <c r="A2688" s="4" t="s">
        <v>2738</v>
      </c>
      <c r="B2688" s="4" t="str">
        <f>IF(VLOOKUP(A2688,antioxidants!B2674:E5809,4,FALSE)&gt;5.45,"Out",IF(VLOOKUP(A2688,antioxidants!B2674:E5809,4,FALSE)&lt;=-3,"Out","NO"))</f>
        <v>Out</v>
      </c>
      <c r="C2688" s="4">
        <f>IF(B2688="No","""",(VLOOKUP(A:A,antioxidants!B2674:E5809,4,FALSE)))</f>
        <v>13.09</v>
      </c>
    </row>
    <row r="2689" spans="1:3" hidden="1" x14ac:dyDescent="0.3">
      <c r="A2689" t="s">
        <v>2739</v>
      </c>
      <c r="B2689" t="str">
        <f>IF(VLOOKUP(A2689,antioxidants!B2675:E5810,4,FALSE)&gt;5.45,"Out",IF(VLOOKUP(A2689,antioxidants!B2675:E5810,4,FALSE)&lt;=-3,"Out","NO"))</f>
        <v>NO</v>
      </c>
    </row>
    <row r="2690" spans="1:3" hidden="1" x14ac:dyDescent="0.3">
      <c r="A2690" t="s">
        <v>141</v>
      </c>
      <c r="B2690" t="str">
        <f>IF(VLOOKUP(A2690,antioxidants!B2676:E5811,4,FALSE)&gt;5.45,"Out",IF(VLOOKUP(A2690,antioxidants!B2676:E5811,4,FALSE)&lt;=-3,"Out","NO"))</f>
        <v>NO</v>
      </c>
    </row>
    <row r="2691" spans="1:3" hidden="1" x14ac:dyDescent="0.3">
      <c r="A2691" t="s">
        <v>142</v>
      </c>
      <c r="B2691" t="str">
        <f>IF(VLOOKUP(A2691,antioxidants!B2677:E5812,4,FALSE)&gt;5.45,"Out",IF(VLOOKUP(A2691,antioxidants!B2677:E5812,4,FALSE)&lt;=-3,"Out","NO"))</f>
        <v>NO</v>
      </c>
    </row>
    <row r="2692" spans="1:3" hidden="1" x14ac:dyDescent="0.3">
      <c r="A2692" t="s">
        <v>139</v>
      </c>
      <c r="B2692" t="str">
        <f>IF(VLOOKUP(A2692,antioxidants!B2678:E5813,4,FALSE)&gt;5.45,"Out",IF(VLOOKUP(A2692,antioxidants!B2678:E5813,4,FALSE)&lt;=-3,"Out","NO"))</f>
        <v>NO</v>
      </c>
    </row>
    <row r="2693" spans="1:3" hidden="1" x14ac:dyDescent="0.3">
      <c r="A2693" t="s">
        <v>140</v>
      </c>
      <c r="B2693" t="str">
        <f>IF(VLOOKUP(A2693,antioxidants!B2679:E5814,4,FALSE)&gt;5.45,"Out",IF(VLOOKUP(A2693,antioxidants!B2679:E5814,4,FALSE)&lt;=-3,"Out","NO"))</f>
        <v>NO</v>
      </c>
    </row>
    <row r="2694" spans="1:3" hidden="1" x14ac:dyDescent="0.3">
      <c r="A2694" t="s">
        <v>143</v>
      </c>
      <c r="B2694" t="str">
        <f>IF(VLOOKUP(A2694,antioxidants!B2680:E5815,4,FALSE)&gt;5.45,"Out",IF(VLOOKUP(A2694,antioxidants!B2680:E5815,4,FALSE)&lt;=-3,"Out","NO"))</f>
        <v>NO</v>
      </c>
    </row>
    <row r="2695" spans="1:3" hidden="1" x14ac:dyDescent="0.3">
      <c r="A2695" t="s">
        <v>144</v>
      </c>
      <c r="B2695" t="str">
        <f>IF(VLOOKUP(A2695,antioxidants!B2681:E5816,4,FALSE)&gt;5.45,"Out",IF(VLOOKUP(A2695,antioxidants!B2681:E5816,4,FALSE)&lt;=-3,"Out","NO"))</f>
        <v>NO</v>
      </c>
    </row>
    <row r="2696" spans="1:3" x14ac:dyDescent="0.3">
      <c r="A2696" s="4" t="s">
        <v>1563</v>
      </c>
      <c r="B2696" s="4" t="str">
        <f>IF(VLOOKUP(A2696,antioxidants!B2682:E5817,4,FALSE)&gt;5.45,"Out",IF(VLOOKUP(A2696,antioxidants!B2682:E5817,4,FALSE)&lt;=-3,"Out","NO"))</f>
        <v>Out</v>
      </c>
      <c r="C2696" s="4">
        <f>IF(B2696="No","""",(VLOOKUP(A:A,antioxidants!B2682:E5817,4,FALSE)))</f>
        <v>6.39</v>
      </c>
    </row>
    <row r="2697" spans="1:3" x14ac:dyDescent="0.3">
      <c r="A2697" s="4" t="s">
        <v>1780</v>
      </c>
      <c r="B2697" s="4" t="str">
        <f>IF(VLOOKUP(A2697,antioxidants!B2683:E5818,4,FALSE)&gt;5.45,"Out",IF(VLOOKUP(A2697,antioxidants!B2683:E5818,4,FALSE)&lt;=-3,"Out","NO"))</f>
        <v>Out</v>
      </c>
      <c r="C2697" s="4">
        <f>IF(B2697="No","""",(VLOOKUP(A:A,antioxidants!B2683:E5818,4,FALSE)))</f>
        <v>15.54</v>
      </c>
    </row>
    <row r="2698" spans="1:3" hidden="1" x14ac:dyDescent="0.3">
      <c r="A2698" t="s">
        <v>2741</v>
      </c>
      <c r="B2698" t="str">
        <f>IF(VLOOKUP(A2698,antioxidants!B2684:E5819,4,FALSE)&gt;5.45,"Out",IF(VLOOKUP(A2698,antioxidants!B2684:E5819,4,FALSE)&lt;=-3,"Out","NO"))</f>
        <v>NO</v>
      </c>
    </row>
    <row r="2699" spans="1:3" hidden="1" x14ac:dyDescent="0.3">
      <c r="A2699" t="s">
        <v>2972</v>
      </c>
      <c r="B2699" t="str">
        <f>IF(VLOOKUP(A2699,antioxidants!B2685:E5820,4,FALSE)&gt;5.45,"Out",IF(VLOOKUP(A2699,antioxidants!B2685:E5820,4,FALSE)&lt;=-3,"Out","NO"))</f>
        <v>NO</v>
      </c>
    </row>
    <row r="2700" spans="1:3" hidden="1" x14ac:dyDescent="0.3">
      <c r="A2700" t="s">
        <v>1781</v>
      </c>
      <c r="B2700" t="str">
        <f>IF(VLOOKUP(A2700,antioxidants!B2686:E5821,4,FALSE)&gt;5.45,"Out",IF(VLOOKUP(A2700,antioxidants!B2686:E5821,4,FALSE)&lt;=-3,"Out","NO"))</f>
        <v>NO</v>
      </c>
    </row>
    <row r="2701" spans="1:3" hidden="1" x14ac:dyDescent="0.3">
      <c r="A2701" t="s">
        <v>1783</v>
      </c>
      <c r="B2701" t="str">
        <f>IF(VLOOKUP(A2701,antioxidants!B2687:E5822,4,FALSE)&gt;5.45,"Out",IF(VLOOKUP(A2701,antioxidants!B2687:E5822,4,FALSE)&lt;=-3,"Out","NO"))</f>
        <v>NO</v>
      </c>
    </row>
    <row r="2702" spans="1:3" hidden="1" x14ac:dyDescent="0.3">
      <c r="A2702" t="s">
        <v>1785</v>
      </c>
      <c r="B2702" t="str">
        <f>IF(VLOOKUP(A2702,antioxidants!B2688:E5823,4,FALSE)&gt;5.45,"Out",IF(VLOOKUP(A2702,antioxidants!B2688:E5823,4,FALSE)&lt;=-3,"Out","NO"))</f>
        <v>NO</v>
      </c>
    </row>
    <row r="2703" spans="1:3" x14ac:dyDescent="0.3">
      <c r="A2703" s="4" t="s">
        <v>2743</v>
      </c>
      <c r="B2703" s="4" t="str">
        <f>IF(VLOOKUP(A2703,antioxidants!B2689:E5824,4,FALSE)&gt;5.45,"Out",IF(VLOOKUP(A2703,antioxidants!B2689:E5824,4,FALSE)&lt;=-3,"Out","NO"))</f>
        <v>Out</v>
      </c>
      <c r="C2703" s="4">
        <f>IF(B2703="No","""",(VLOOKUP(A:A,antioxidants!B2689:E5824,4,FALSE)))</f>
        <v>42.36</v>
      </c>
    </row>
    <row r="2704" spans="1:3" x14ac:dyDescent="0.3">
      <c r="A2704" s="4" t="s">
        <v>2744</v>
      </c>
      <c r="B2704" s="4" t="str">
        <f>IF(VLOOKUP(A2704,antioxidants!B2690:E5825,4,FALSE)&gt;5.45,"Out",IF(VLOOKUP(A2704,antioxidants!B2690:E5825,4,FALSE)&lt;=-3,"Out","NO"))</f>
        <v>Out</v>
      </c>
      <c r="C2704" s="4">
        <f>IF(B2704="No","""",(VLOOKUP(A:A,antioxidants!B2690:E5825,4,FALSE)))</f>
        <v>59.66</v>
      </c>
    </row>
    <row r="2705" spans="1:3" hidden="1" x14ac:dyDescent="0.3">
      <c r="A2705" t="s">
        <v>2973</v>
      </c>
      <c r="B2705" t="str">
        <f>IF(VLOOKUP(A2705,antioxidants!B2691:E5826,4,FALSE)&gt;5.45,"Out",IF(VLOOKUP(A2705,antioxidants!B2691:E5826,4,FALSE)&lt;=-3,"Out","NO"))</f>
        <v>NO</v>
      </c>
    </row>
    <row r="2706" spans="1:3" hidden="1" x14ac:dyDescent="0.3">
      <c r="A2706" t="s">
        <v>2973</v>
      </c>
      <c r="B2706" t="str">
        <f>IF(VLOOKUP(A2706,antioxidants!B2692:E5827,4,FALSE)&gt;5.45,"Out",IF(VLOOKUP(A2706,antioxidants!B2692:E5827,4,FALSE)&lt;=-3,"Out","NO"))</f>
        <v>NO</v>
      </c>
    </row>
    <row r="2707" spans="1:3" hidden="1" x14ac:dyDescent="0.3">
      <c r="A2707" t="s">
        <v>2974</v>
      </c>
      <c r="B2707" t="str">
        <f>IF(VLOOKUP(A2707,antioxidants!B2693:E5828,4,FALSE)&gt;5.45,"Out",IF(VLOOKUP(A2707,antioxidants!B2693:E5828,4,FALSE)&lt;=-3,"Out","NO"))</f>
        <v>NO</v>
      </c>
    </row>
    <row r="2708" spans="1:3" x14ac:dyDescent="0.3">
      <c r="A2708" s="4" t="s">
        <v>2745</v>
      </c>
      <c r="B2708" s="4" t="str">
        <f>IF(VLOOKUP(A2708,antioxidants!B2694:E5829,4,FALSE)&gt;5.45,"Out",IF(VLOOKUP(A2708,antioxidants!B2694:E5829,4,FALSE)&lt;=-3,"Out","NO"))</f>
        <v>Out</v>
      </c>
      <c r="C2708" s="4">
        <f>IF(B2708="No","""",(VLOOKUP(A:A,antioxidants!B2694:E5829,4,FALSE)))</f>
        <v>79.02</v>
      </c>
    </row>
    <row r="2709" spans="1:3" x14ac:dyDescent="0.3">
      <c r="A2709" s="4" t="s">
        <v>2746</v>
      </c>
      <c r="B2709" s="4" t="str">
        <f>IF(VLOOKUP(A2709,antioxidants!B2695:E5830,4,FALSE)&gt;5.45,"Out",IF(VLOOKUP(A2709,antioxidants!B2695:E5830,4,FALSE)&lt;=-3,"Out","NO"))</f>
        <v>Out</v>
      </c>
      <c r="C2709" s="4">
        <f>IF(B2709="No","""",(VLOOKUP(A:A,antioxidants!B2695:E5830,4,FALSE)))</f>
        <v>85.97</v>
      </c>
    </row>
    <row r="2710" spans="1:3" hidden="1" x14ac:dyDescent="0.3">
      <c r="A2710" t="s">
        <v>2395</v>
      </c>
      <c r="B2710" t="str">
        <f>IF(VLOOKUP(A2710,antioxidants!B2696:E5831,4,FALSE)&gt;5.45,"Out",IF(VLOOKUP(A2710,antioxidants!B2696:E5831,4,FALSE)&lt;=-3,"Out","NO"))</f>
        <v>NO</v>
      </c>
    </row>
    <row r="2711" spans="1:3" hidden="1" x14ac:dyDescent="0.3">
      <c r="A2711" t="s">
        <v>2396</v>
      </c>
      <c r="B2711" t="str">
        <f>IF(VLOOKUP(A2711,antioxidants!B2697:E5832,4,FALSE)&gt;5.45,"Out",IF(VLOOKUP(A2711,antioxidants!B2697:E5832,4,FALSE)&lt;=-3,"Out","NO"))</f>
        <v>NO</v>
      </c>
    </row>
    <row r="2712" spans="1:3" hidden="1" x14ac:dyDescent="0.3">
      <c r="A2712" t="s">
        <v>2398</v>
      </c>
      <c r="B2712" t="str">
        <f>IF(VLOOKUP(A2712,antioxidants!B2698:E5833,4,FALSE)&gt;5.45,"Out",IF(VLOOKUP(A2712,antioxidants!B2698:E5833,4,FALSE)&lt;=-3,"Out","NO"))</f>
        <v>NO</v>
      </c>
    </row>
    <row r="2713" spans="1:3" hidden="1" x14ac:dyDescent="0.3">
      <c r="A2713" t="s">
        <v>966</v>
      </c>
      <c r="B2713" t="str">
        <f>IF(VLOOKUP(A2713,antioxidants!B2699:E5834,4,FALSE)&gt;5.45,"Out",IF(VLOOKUP(A2713,antioxidants!B2699:E5834,4,FALSE)&lt;=-3,"Out","NO"))</f>
        <v>NO</v>
      </c>
    </row>
    <row r="2714" spans="1:3" x14ac:dyDescent="0.3">
      <c r="A2714" s="4" t="s">
        <v>2046</v>
      </c>
      <c r="B2714" s="4" t="str">
        <f>IF(VLOOKUP(A2714,antioxidants!B2700:E5835,4,FALSE)&gt;5.45,"Out",IF(VLOOKUP(A2714,antioxidants!B2700:E5835,4,FALSE)&lt;=-3,"Out","NO"))</f>
        <v>Out</v>
      </c>
      <c r="C2714" s="4">
        <f>IF(B2714="No","""",(VLOOKUP(A:A,antioxidants!B2700:E5835,4,FALSE)))</f>
        <v>7.5</v>
      </c>
    </row>
    <row r="2715" spans="1:3" hidden="1" x14ac:dyDescent="0.3">
      <c r="A2715" t="s">
        <v>2046</v>
      </c>
      <c r="B2715" t="str">
        <f>IF(VLOOKUP(A2715,antioxidants!B2701:E5836,4,FALSE)&gt;5.45,"Out",IF(VLOOKUP(A2715,antioxidants!B2701:E5836,4,FALSE)&lt;=-3,"Out","NO"))</f>
        <v>NO</v>
      </c>
    </row>
    <row r="2716" spans="1:3" x14ac:dyDescent="0.3">
      <c r="A2716" s="4" t="s">
        <v>3185</v>
      </c>
      <c r="B2716" s="4" t="str">
        <f>IF(VLOOKUP(A2716,antioxidants!B2702:E5837,4,FALSE)&gt;5.45,"Out",IF(VLOOKUP(A2716,antioxidants!B2702:E5837,4,FALSE)&lt;=-3,"Out","NO"))</f>
        <v>Out</v>
      </c>
      <c r="C2716" s="4">
        <f>IF(B2716="No","""",(VLOOKUP(A:A,antioxidants!B2702:E5837,4,FALSE)))</f>
        <v>449.98</v>
      </c>
    </row>
    <row r="2717" spans="1:3" hidden="1" x14ac:dyDescent="0.3">
      <c r="A2717" t="s">
        <v>2975</v>
      </c>
      <c r="B2717" t="str">
        <f>IF(VLOOKUP(A2717,antioxidants!B2703:E5838,4,FALSE)&gt;5.45,"Out",IF(VLOOKUP(A2717,antioxidants!B2703:E5838,4,FALSE)&lt;=-3,"Out","NO"))</f>
        <v>NO</v>
      </c>
    </row>
    <row r="2718" spans="1:3" hidden="1" x14ac:dyDescent="0.3">
      <c r="A2718" t="s">
        <v>2976</v>
      </c>
      <c r="B2718" t="str">
        <f>IF(VLOOKUP(A2718,antioxidants!B2704:E5839,4,FALSE)&gt;5.45,"Out",IF(VLOOKUP(A2718,antioxidants!B2704:E5839,4,FALSE)&lt;=-3,"Out","NO"))</f>
        <v>NO</v>
      </c>
    </row>
    <row r="2719" spans="1:3" hidden="1" x14ac:dyDescent="0.3">
      <c r="A2719" t="s">
        <v>1255</v>
      </c>
      <c r="B2719" t="str">
        <f>IF(VLOOKUP(A2719,antioxidants!B2705:E5840,4,FALSE)&gt;5.45,"Out",IF(VLOOKUP(A2719,antioxidants!B2705:E5840,4,FALSE)&lt;=-3,"Out","NO"))</f>
        <v>NO</v>
      </c>
    </row>
    <row r="2720" spans="1:3" hidden="1" x14ac:dyDescent="0.3">
      <c r="A2720" t="s">
        <v>145</v>
      </c>
      <c r="B2720" t="str">
        <f>IF(VLOOKUP(A2720,antioxidants!B2706:E5841,4,FALSE)&gt;5.45,"Out",IF(VLOOKUP(A2720,antioxidants!B2706:E5841,4,FALSE)&lt;=-3,"Out","NO"))</f>
        <v>NO</v>
      </c>
    </row>
    <row r="2721" spans="1:3" hidden="1" x14ac:dyDescent="0.3">
      <c r="A2721" t="s">
        <v>1256</v>
      </c>
      <c r="B2721" t="str">
        <f>IF(VLOOKUP(A2721,antioxidants!B2707:E5842,4,FALSE)&gt;5.45,"Out",IF(VLOOKUP(A2721,antioxidants!B2707:E5842,4,FALSE)&lt;=-3,"Out","NO"))</f>
        <v>NO</v>
      </c>
    </row>
    <row r="2722" spans="1:3" hidden="1" x14ac:dyDescent="0.3">
      <c r="A2722" t="s">
        <v>1257</v>
      </c>
      <c r="B2722" t="str">
        <f>IF(VLOOKUP(A2722,antioxidants!B2708:E5843,4,FALSE)&gt;5.45,"Out",IF(VLOOKUP(A2722,antioxidants!B2708:E5843,4,FALSE)&lt;=-3,"Out","NO"))</f>
        <v>NO</v>
      </c>
    </row>
    <row r="2723" spans="1:3" x14ac:dyDescent="0.3">
      <c r="A2723" s="4" t="s">
        <v>2747</v>
      </c>
      <c r="B2723" s="4" t="str">
        <f>IF(VLOOKUP(A2723,antioxidants!B2709:E5844,4,FALSE)&gt;5.45,"Out",IF(VLOOKUP(A2723,antioxidants!B2709:E5844,4,FALSE)&lt;=-3,"Out","NO"))</f>
        <v>Out</v>
      </c>
      <c r="C2723" s="4">
        <f>IF(B2723="No","""",(VLOOKUP(A:A,antioxidants!B2709:E5844,4,FALSE)))</f>
        <v>92.31</v>
      </c>
    </row>
    <row r="2724" spans="1:3" hidden="1" x14ac:dyDescent="0.3">
      <c r="A2724" t="s">
        <v>2977</v>
      </c>
      <c r="B2724" t="str">
        <f>IF(VLOOKUP(A2724,antioxidants!B2710:E5845,4,FALSE)&gt;5.45,"Out",IF(VLOOKUP(A2724,antioxidants!B2710:E5845,4,FALSE)&lt;=-3,"Out","NO"))</f>
        <v>NO</v>
      </c>
    </row>
    <row r="2725" spans="1:3" hidden="1" x14ac:dyDescent="0.3">
      <c r="A2725" t="s">
        <v>2978</v>
      </c>
      <c r="B2725" t="str">
        <f>IF(VLOOKUP(A2725,antioxidants!B2711:E5846,4,FALSE)&gt;5.45,"Out",IF(VLOOKUP(A2725,antioxidants!B2711:E5846,4,FALSE)&lt;=-3,"Out","NO"))</f>
        <v>NO</v>
      </c>
    </row>
    <row r="2726" spans="1:3" hidden="1" x14ac:dyDescent="0.3">
      <c r="A2726" t="s">
        <v>2979</v>
      </c>
      <c r="B2726" t="str">
        <f>IF(VLOOKUP(A2726,antioxidants!B2712:E5847,4,FALSE)&gt;5.45,"Out",IF(VLOOKUP(A2726,antioxidants!B2712:E5847,4,FALSE)&lt;=-3,"Out","NO"))</f>
        <v>NO</v>
      </c>
    </row>
    <row r="2727" spans="1:3" hidden="1" x14ac:dyDescent="0.3">
      <c r="A2727" t="s">
        <v>2979</v>
      </c>
      <c r="B2727" t="str">
        <f>IF(VLOOKUP(A2727,antioxidants!B2713:E5848,4,FALSE)&gt;5.45,"Out",IF(VLOOKUP(A2727,antioxidants!B2713:E5848,4,FALSE)&lt;=-3,"Out","NO"))</f>
        <v>NO</v>
      </c>
    </row>
    <row r="2728" spans="1:3" hidden="1" x14ac:dyDescent="0.3">
      <c r="A2728" t="s">
        <v>2980</v>
      </c>
      <c r="B2728" t="str">
        <f>IF(VLOOKUP(A2728,antioxidants!B2714:E5849,4,FALSE)&gt;5.45,"Out",IF(VLOOKUP(A2728,antioxidants!B2714:E5849,4,FALSE)&lt;=-3,"Out","NO"))</f>
        <v>NO</v>
      </c>
    </row>
    <row r="2729" spans="1:3" hidden="1" x14ac:dyDescent="0.3">
      <c r="A2729" t="s">
        <v>2981</v>
      </c>
      <c r="B2729" t="str">
        <f>IF(VLOOKUP(A2729,antioxidants!B2715:E5850,4,FALSE)&gt;5.45,"Out",IF(VLOOKUP(A2729,antioxidants!B2715:E5850,4,FALSE)&lt;=-3,"Out","NO"))</f>
        <v>NO</v>
      </c>
    </row>
    <row r="2730" spans="1:3" hidden="1" x14ac:dyDescent="0.3">
      <c r="A2730" t="s">
        <v>2982</v>
      </c>
      <c r="B2730" t="str">
        <f>IF(VLOOKUP(A2730,antioxidants!B2716:E5851,4,FALSE)&gt;5.45,"Out",IF(VLOOKUP(A2730,antioxidants!B2716:E5851,4,FALSE)&lt;=-3,"Out","NO"))</f>
        <v>NO</v>
      </c>
    </row>
    <row r="2731" spans="1:3" hidden="1" x14ac:dyDescent="0.3">
      <c r="A2731" t="s">
        <v>2983</v>
      </c>
      <c r="B2731" t="str">
        <f>IF(VLOOKUP(A2731,antioxidants!B2717:E5852,4,FALSE)&gt;5.45,"Out",IF(VLOOKUP(A2731,antioxidants!B2717:E5852,4,FALSE)&lt;=-3,"Out","NO"))</f>
        <v>NO</v>
      </c>
    </row>
    <row r="2732" spans="1:3" hidden="1" x14ac:dyDescent="0.3">
      <c r="A2732" t="s">
        <v>2984</v>
      </c>
      <c r="B2732" t="str">
        <f>IF(VLOOKUP(A2732,antioxidants!B2718:E5853,4,FALSE)&gt;5.45,"Out",IF(VLOOKUP(A2732,antioxidants!B2718:E5853,4,FALSE)&lt;=-3,"Out","NO"))</f>
        <v>NO</v>
      </c>
    </row>
    <row r="2733" spans="1:3" hidden="1" x14ac:dyDescent="0.3">
      <c r="A2733" t="s">
        <v>1258</v>
      </c>
      <c r="B2733" t="str">
        <f>IF(VLOOKUP(A2733,antioxidants!B2719:E5854,4,FALSE)&gt;5.45,"Out",IF(VLOOKUP(A2733,antioxidants!B2719:E5854,4,FALSE)&lt;=-3,"Out","NO"))</f>
        <v>NO</v>
      </c>
    </row>
    <row r="2734" spans="1:3" hidden="1" x14ac:dyDescent="0.3">
      <c r="A2734" t="s">
        <v>1259</v>
      </c>
      <c r="B2734" t="str">
        <f>IF(VLOOKUP(A2734,antioxidants!B2720:E5855,4,FALSE)&gt;5.45,"Out",IF(VLOOKUP(A2734,antioxidants!B2720:E5855,4,FALSE)&lt;=-3,"Out","NO"))</f>
        <v>NO</v>
      </c>
    </row>
    <row r="2735" spans="1:3" hidden="1" x14ac:dyDescent="0.3">
      <c r="A2735" t="s">
        <v>1260</v>
      </c>
      <c r="B2735" t="str">
        <f>IF(VLOOKUP(A2735,antioxidants!B2721:E5856,4,FALSE)&gt;5.45,"Out",IF(VLOOKUP(A2735,antioxidants!B2721:E5856,4,FALSE)&lt;=-3,"Out","NO"))</f>
        <v>NO</v>
      </c>
    </row>
    <row r="2736" spans="1:3" hidden="1" x14ac:dyDescent="0.3">
      <c r="A2736" t="s">
        <v>2985</v>
      </c>
      <c r="B2736" t="str">
        <f>IF(VLOOKUP(A2736,antioxidants!B2722:E5857,4,FALSE)&gt;5.45,"Out",IF(VLOOKUP(A2736,antioxidants!B2722:E5857,4,FALSE)&lt;=-3,"Out","NO"))</f>
        <v>NO</v>
      </c>
    </row>
    <row r="2737" spans="1:3" hidden="1" x14ac:dyDescent="0.3">
      <c r="A2737" t="s">
        <v>2400</v>
      </c>
      <c r="B2737" t="str">
        <f>IF(VLOOKUP(A2737,antioxidants!B2723:E5858,4,FALSE)&gt;5.45,"Out",IF(VLOOKUP(A2737,antioxidants!B2723:E5858,4,FALSE)&lt;=-3,"Out","NO"))</f>
        <v>NO</v>
      </c>
    </row>
    <row r="2738" spans="1:3" hidden="1" x14ac:dyDescent="0.3">
      <c r="A2738" t="s">
        <v>1965</v>
      </c>
      <c r="B2738" t="str">
        <f>IF(VLOOKUP(A2738,antioxidants!B2724:E5859,4,FALSE)&gt;5.45,"Out",IF(VLOOKUP(A2738,antioxidants!B2724:E5859,4,FALSE)&lt;=-3,"Out","NO"))</f>
        <v>NO</v>
      </c>
    </row>
    <row r="2739" spans="1:3" hidden="1" x14ac:dyDescent="0.3">
      <c r="A2739" t="s">
        <v>1488</v>
      </c>
      <c r="B2739" t="str">
        <f>IF(VLOOKUP(A2739,antioxidants!B2725:E5860,4,FALSE)&gt;5.45,"Out",IF(VLOOKUP(A2739,antioxidants!B2725:E5860,4,FALSE)&lt;=-3,"Out","NO"))</f>
        <v>NO</v>
      </c>
    </row>
    <row r="2740" spans="1:3" hidden="1" x14ac:dyDescent="0.3">
      <c r="A2740" t="s">
        <v>1489</v>
      </c>
      <c r="B2740" t="str">
        <f>IF(VLOOKUP(A2740,antioxidants!B2726:E5861,4,FALSE)&gt;5.45,"Out",IF(VLOOKUP(A2740,antioxidants!B2726:E5861,4,FALSE)&lt;=-3,"Out","NO"))</f>
        <v>NO</v>
      </c>
    </row>
    <row r="2741" spans="1:3" hidden="1" x14ac:dyDescent="0.3">
      <c r="A2741" t="s">
        <v>1489</v>
      </c>
      <c r="B2741" t="str">
        <f>IF(VLOOKUP(A2741,antioxidants!B2727:E5862,4,FALSE)&gt;5.45,"Out",IF(VLOOKUP(A2741,antioxidants!B2727:E5862,4,FALSE)&lt;=-3,"Out","NO"))</f>
        <v>NO</v>
      </c>
    </row>
    <row r="2742" spans="1:3" hidden="1" x14ac:dyDescent="0.3">
      <c r="A2742" t="s">
        <v>1489</v>
      </c>
      <c r="B2742" t="str">
        <f>IF(VLOOKUP(A2742,antioxidants!B2728:E5863,4,FALSE)&gt;5.45,"Out",IF(VLOOKUP(A2742,antioxidants!B2728:E5863,4,FALSE)&lt;=-3,"Out","NO"))</f>
        <v>NO</v>
      </c>
    </row>
    <row r="2743" spans="1:3" hidden="1" x14ac:dyDescent="0.3">
      <c r="A2743" t="s">
        <v>1493</v>
      </c>
      <c r="B2743" t="str">
        <f>IF(VLOOKUP(A2743,antioxidants!B2729:E5864,4,FALSE)&gt;5.45,"Out",IF(VLOOKUP(A2743,antioxidants!B2729:E5864,4,FALSE)&lt;=-3,"Out","NO"))</f>
        <v>NO</v>
      </c>
    </row>
    <row r="2744" spans="1:3" hidden="1" x14ac:dyDescent="0.3">
      <c r="A2744" t="s">
        <v>1495</v>
      </c>
      <c r="B2744" t="str">
        <f>IF(VLOOKUP(A2744,antioxidants!B2730:E5865,4,FALSE)&gt;5.45,"Out",IF(VLOOKUP(A2744,antioxidants!B2730:E5865,4,FALSE)&lt;=-3,"Out","NO"))</f>
        <v>NO</v>
      </c>
    </row>
    <row r="2745" spans="1:3" hidden="1" x14ac:dyDescent="0.3">
      <c r="A2745" t="s">
        <v>1966</v>
      </c>
      <c r="B2745" t="str">
        <f>IF(VLOOKUP(A2745,antioxidants!B2731:E5866,4,FALSE)&gt;5.45,"Out",IF(VLOOKUP(A2745,antioxidants!B2731:E5866,4,FALSE)&lt;=-3,"Out","NO"))</f>
        <v>NO</v>
      </c>
    </row>
    <row r="2746" spans="1:3" hidden="1" x14ac:dyDescent="0.3">
      <c r="A2746" t="s">
        <v>1967</v>
      </c>
      <c r="B2746" t="str">
        <f>IF(VLOOKUP(A2746,antioxidants!B2732:E5867,4,FALSE)&gt;5.45,"Out",IF(VLOOKUP(A2746,antioxidants!B2732:E5867,4,FALSE)&lt;=-3,"Out","NO"))</f>
        <v>NO</v>
      </c>
    </row>
    <row r="2747" spans="1:3" hidden="1" x14ac:dyDescent="0.3">
      <c r="A2747" t="s">
        <v>1968</v>
      </c>
      <c r="B2747" t="str">
        <f>IF(VLOOKUP(A2747,antioxidants!B2733:E5868,4,FALSE)&gt;5.45,"Out",IF(VLOOKUP(A2747,antioxidants!B2733:E5868,4,FALSE)&lt;=-3,"Out","NO"))</f>
        <v>NO</v>
      </c>
    </row>
    <row r="2748" spans="1:3" hidden="1" x14ac:dyDescent="0.3">
      <c r="A2748" t="s">
        <v>1969</v>
      </c>
      <c r="B2748" t="str">
        <f>IF(VLOOKUP(A2748,antioxidants!B2734:E5869,4,FALSE)&gt;5.45,"Out",IF(VLOOKUP(A2748,antioxidants!B2734:E5869,4,FALSE)&lt;=-3,"Out","NO"))</f>
        <v>NO</v>
      </c>
    </row>
    <row r="2749" spans="1:3" x14ac:dyDescent="0.3">
      <c r="A2749" s="4" t="s">
        <v>1564</v>
      </c>
      <c r="B2749" s="4" t="str">
        <f>IF(VLOOKUP(A2749,antioxidants!B2735:E5870,4,FALSE)&gt;5.45,"Out",IF(VLOOKUP(A2749,antioxidants!B2735:E5870,4,FALSE)&lt;=-3,"Out","NO"))</f>
        <v>Out</v>
      </c>
      <c r="C2749" s="4">
        <f>IF(B2749="No","""",(VLOOKUP(A:A,antioxidants!B2735:E5870,4,FALSE)))</f>
        <v>6.44</v>
      </c>
    </row>
    <row r="2750" spans="1:3" hidden="1" x14ac:dyDescent="0.3">
      <c r="A2750" t="s">
        <v>3186</v>
      </c>
      <c r="B2750" t="str">
        <f>IF(VLOOKUP(A2750,antioxidants!B2736:E5871,4,FALSE)&gt;5.45,"Out",IF(VLOOKUP(A2750,antioxidants!B2736:E5871,4,FALSE)&lt;=-3,"Out","NO"))</f>
        <v>NO</v>
      </c>
    </row>
    <row r="2751" spans="1:3" hidden="1" x14ac:dyDescent="0.3">
      <c r="A2751" t="s">
        <v>2748</v>
      </c>
      <c r="B2751" t="str">
        <f>IF(VLOOKUP(A2751,antioxidants!B2737:E5872,4,FALSE)&gt;5.45,"Out",IF(VLOOKUP(A2751,antioxidants!B2737:E5872,4,FALSE)&lt;=-3,"Out","NO"))</f>
        <v>NO</v>
      </c>
    </row>
    <row r="2752" spans="1:3" hidden="1" x14ac:dyDescent="0.3">
      <c r="A2752" t="s">
        <v>379</v>
      </c>
      <c r="B2752" t="str">
        <f>IF(VLOOKUP(A2752,antioxidants!B2738:E5873,4,FALSE)&gt;5.45,"Out",IF(VLOOKUP(A2752,antioxidants!B2738:E5873,4,FALSE)&lt;=-3,"Out","NO"))</f>
        <v>NO</v>
      </c>
    </row>
    <row r="2753" spans="1:3" hidden="1" x14ac:dyDescent="0.3">
      <c r="A2753" t="s">
        <v>380</v>
      </c>
      <c r="B2753" t="str">
        <f>IF(VLOOKUP(A2753,antioxidants!B2739:E5874,4,FALSE)&gt;5.45,"Out",IF(VLOOKUP(A2753,antioxidants!B2739:E5874,4,FALSE)&lt;=-3,"Out","NO"))</f>
        <v>NO</v>
      </c>
    </row>
    <row r="2754" spans="1:3" hidden="1" x14ac:dyDescent="0.3">
      <c r="A2754" t="s">
        <v>381</v>
      </c>
      <c r="B2754" t="str">
        <f>IF(VLOOKUP(A2754,antioxidants!B2740:E5875,4,FALSE)&gt;5.45,"Out",IF(VLOOKUP(A2754,antioxidants!B2740:E5875,4,FALSE)&lt;=-3,"Out","NO"))</f>
        <v>NO</v>
      </c>
    </row>
    <row r="2755" spans="1:3" hidden="1" x14ac:dyDescent="0.3">
      <c r="A2755" t="s">
        <v>1261</v>
      </c>
      <c r="B2755" t="str">
        <f>IF(VLOOKUP(A2755,antioxidants!B2741:E5876,4,FALSE)&gt;5.45,"Out",IF(VLOOKUP(A2755,antioxidants!B2741:E5876,4,FALSE)&lt;=-3,"Out","NO"))</f>
        <v>NO</v>
      </c>
    </row>
    <row r="2756" spans="1:3" hidden="1" x14ac:dyDescent="0.3">
      <c r="A2756" t="s">
        <v>1262</v>
      </c>
      <c r="B2756" t="str">
        <f>IF(VLOOKUP(A2756,antioxidants!B2742:E5877,4,FALSE)&gt;5.45,"Out",IF(VLOOKUP(A2756,antioxidants!B2742:E5877,4,FALSE)&lt;=-3,"Out","NO"))</f>
        <v>NO</v>
      </c>
    </row>
    <row r="2757" spans="1:3" x14ac:dyDescent="0.3">
      <c r="A2757" s="4" t="s">
        <v>2749</v>
      </c>
      <c r="B2757" s="4" t="str">
        <f>IF(VLOOKUP(A2757,antioxidants!B2743:E5878,4,FALSE)&gt;5.45,"Out",IF(VLOOKUP(A2757,antioxidants!B2743:E5878,4,FALSE)&lt;=-3,"Out","NO"))</f>
        <v>Out</v>
      </c>
      <c r="C2757" s="4">
        <f>IF(B2757="No","""",(VLOOKUP(A:A,antioxidants!B2743:E5878,4,FALSE)))</f>
        <v>30.71</v>
      </c>
    </row>
    <row r="2758" spans="1:3" hidden="1" x14ac:dyDescent="0.3">
      <c r="A2758" t="s">
        <v>382</v>
      </c>
      <c r="B2758" t="str">
        <f>IF(VLOOKUP(A2758,antioxidants!B2744:E5879,4,FALSE)&gt;5.45,"Out",IF(VLOOKUP(A2758,antioxidants!B2744:E5879,4,FALSE)&lt;=-3,"Out","NO"))</f>
        <v>NO</v>
      </c>
    </row>
    <row r="2759" spans="1:3" hidden="1" x14ac:dyDescent="0.3">
      <c r="A2759" t="s">
        <v>384</v>
      </c>
      <c r="B2759" t="str">
        <f>IF(VLOOKUP(A2759,antioxidants!B2745:E5880,4,FALSE)&gt;5.45,"Out",IF(VLOOKUP(A2759,antioxidants!B2745:E5880,4,FALSE)&lt;=-3,"Out","NO"))</f>
        <v>NO</v>
      </c>
    </row>
    <row r="2760" spans="1:3" hidden="1" x14ac:dyDescent="0.3">
      <c r="A2760" t="s">
        <v>385</v>
      </c>
      <c r="B2760" t="str">
        <f>IF(VLOOKUP(A2760,antioxidants!B2746:E5881,4,FALSE)&gt;5.45,"Out",IF(VLOOKUP(A2760,antioxidants!B2746:E5881,4,FALSE)&lt;=-3,"Out","NO"))</f>
        <v>NO</v>
      </c>
    </row>
    <row r="2761" spans="1:3" hidden="1" x14ac:dyDescent="0.3">
      <c r="A2761" t="s">
        <v>387</v>
      </c>
      <c r="B2761" t="str">
        <f>IF(VLOOKUP(A2761,antioxidants!B2747:E5882,4,FALSE)&gt;5.45,"Out",IF(VLOOKUP(A2761,antioxidants!B2747:E5882,4,FALSE)&lt;=-3,"Out","NO"))</f>
        <v>NO</v>
      </c>
    </row>
    <row r="2762" spans="1:3" hidden="1" x14ac:dyDescent="0.3">
      <c r="A2762" t="s">
        <v>387</v>
      </c>
      <c r="B2762" t="str">
        <f>IF(VLOOKUP(A2762,antioxidants!B2748:E5883,4,FALSE)&gt;5.45,"Out",IF(VLOOKUP(A2762,antioxidants!B2748:E5883,4,FALSE)&lt;=-3,"Out","NO"))</f>
        <v>NO</v>
      </c>
    </row>
    <row r="2763" spans="1:3" hidden="1" x14ac:dyDescent="0.3">
      <c r="A2763" t="s">
        <v>389</v>
      </c>
      <c r="B2763" t="str">
        <f>IF(VLOOKUP(A2763,antioxidants!B2749:E5884,4,FALSE)&gt;5.45,"Out",IF(VLOOKUP(A2763,antioxidants!B2749:E5884,4,FALSE)&lt;=-3,"Out","NO"))</f>
        <v>NO</v>
      </c>
    </row>
    <row r="2764" spans="1:3" x14ac:dyDescent="0.3">
      <c r="A2764" s="4" t="s">
        <v>391</v>
      </c>
      <c r="B2764" s="4" t="str">
        <f>IF(VLOOKUP(A2764,antioxidants!B2750:E5885,4,FALSE)&gt;5.45,"Out",IF(VLOOKUP(A2764,antioxidants!B2750:E5885,4,FALSE)&lt;=-3,"Out","NO"))</f>
        <v>Out</v>
      </c>
      <c r="C2764" s="4">
        <f>IF(B2764="No","""",(VLOOKUP(A:A,antioxidants!B2750:E5885,4,FALSE)))</f>
        <v>57.57</v>
      </c>
    </row>
    <row r="2765" spans="1:3" hidden="1" x14ac:dyDescent="0.3">
      <c r="A2765" t="s">
        <v>392</v>
      </c>
      <c r="B2765" t="str">
        <f>IF(VLOOKUP(A2765,antioxidants!B2751:E5886,4,FALSE)&gt;5.45,"Out",IF(VLOOKUP(A2765,antioxidants!B2751:E5886,4,FALSE)&lt;=-3,"Out","NO"))</f>
        <v>NO</v>
      </c>
    </row>
    <row r="2766" spans="1:3" hidden="1" x14ac:dyDescent="0.3">
      <c r="A2766" t="s">
        <v>393</v>
      </c>
      <c r="B2766" t="str">
        <f>IF(VLOOKUP(A2766,antioxidants!B2752:E5887,4,FALSE)&gt;5.45,"Out",IF(VLOOKUP(A2766,antioxidants!B2752:E5887,4,FALSE)&lt;=-3,"Out","NO"))</f>
        <v>NO</v>
      </c>
    </row>
    <row r="2767" spans="1:3" hidden="1" x14ac:dyDescent="0.3">
      <c r="A2767" t="s">
        <v>395</v>
      </c>
      <c r="B2767" t="str">
        <f>IF(VLOOKUP(A2767,antioxidants!B2753:E5888,4,FALSE)&gt;5.45,"Out",IF(VLOOKUP(A2767,antioxidants!B2753:E5888,4,FALSE)&lt;=-3,"Out","NO"))</f>
        <v>NO</v>
      </c>
    </row>
    <row r="2768" spans="1:3" hidden="1" x14ac:dyDescent="0.3">
      <c r="A2768" t="s">
        <v>396</v>
      </c>
      <c r="B2768" t="str">
        <f>IF(VLOOKUP(A2768,antioxidants!B2754:E5889,4,FALSE)&gt;5.45,"Out",IF(VLOOKUP(A2768,antioxidants!B2754:E5889,4,FALSE)&lt;=-3,"Out","NO"))</f>
        <v>NO</v>
      </c>
    </row>
    <row r="2769" spans="1:3" x14ac:dyDescent="0.3">
      <c r="A2769" s="4" t="s">
        <v>397</v>
      </c>
      <c r="B2769" s="4" t="str">
        <f>IF(VLOOKUP(A2769,antioxidants!B2755:E5890,4,FALSE)&gt;5.45,"Out",IF(VLOOKUP(A2769,antioxidants!B2755:E5890,4,FALSE)&lt;=-3,"Out","NO"))</f>
        <v>Out</v>
      </c>
      <c r="C2769" s="4">
        <f>IF(B2769="No","""",(VLOOKUP(A:A,antioxidants!B2755:E5890,4,FALSE)))</f>
        <v>6.99</v>
      </c>
    </row>
    <row r="2770" spans="1:3" hidden="1" x14ac:dyDescent="0.3">
      <c r="A2770" t="s">
        <v>398</v>
      </c>
      <c r="B2770" t="str">
        <f>IF(VLOOKUP(A2770,antioxidants!B2756:E5891,4,FALSE)&gt;5.45,"Out",IF(VLOOKUP(A2770,antioxidants!B2756:E5891,4,FALSE)&lt;=-3,"Out","NO"))</f>
        <v>NO</v>
      </c>
    </row>
    <row r="2771" spans="1:3" hidden="1" x14ac:dyDescent="0.3">
      <c r="A2771" t="s">
        <v>399</v>
      </c>
      <c r="B2771" t="str">
        <f>IF(VLOOKUP(A2771,antioxidants!B2757:E5892,4,FALSE)&gt;5.45,"Out",IF(VLOOKUP(A2771,antioxidants!B2757:E5892,4,FALSE)&lt;=-3,"Out","NO"))</f>
        <v>NO</v>
      </c>
    </row>
    <row r="2772" spans="1:3" x14ac:dyDescent="0.3">
      <c r="A2772" s="4" t="s">
        <v>401</v>
      </c>
      <c r="B2772" s="4" t="str">
        <f>IF(VLOOKUP(A2772,antioxidants!B2758:E5893,4,FALSE)&gt;5.45,"Out",IF(VLOOKUP(A2772,antioxidants!B2758:E5893,4,FALSE)&lt;=-3,"Out","NO"))</f>
        <v>Out</v>
      </c>
      <c r="C2772" s="4">
        <f>IF(B2772="No","""",(VLOOKUP(A:A,antioxidants!B2758:E5893,4,FALSE)))</f>
        <v>1347.83</v>
      </c>
    </row>
    <row r="2773" spans="1:3" hidden="1" x14ac:dyDescent="0.3">
      <c r="A2773" t="s">
        <v>402</v>
      </c>
      <c r="B2773" t="str">
        <f>IF(VLOOKUP(A2773,antioxidants!B2759:E5894,4,FALSE)&gt;5.45,"Out",IF(VLOOKUP(A2773,antioxidants!B2759:E5894,4,FALSE)&lt;=-3,"Out","NO"))</f>
        <v>NO</v>
      </c>
    </row>
    <row r="2774" spans="1:3" x14ac:dyDescent="0.3">
      <c r="A2774" s="4" t="s">
        <v>403</v>
      </c>
      <c r="B2774" s="4" t="str">
        <f>IF(VLOOKUP(A2774,antioxidants!B2760:E5895,4,FALSE)&gt;5.45,"Out",IF(VLOOKUP(A2774,antioxidants!B2760:E5895,4,FALSE)&lt;=-3,"Out","NO"))</f>
        <v>Out</v>
      </c>
      <c r="C2774" s="4">
        <f>IF(B2774="No","""",(VLOOKUP(A:A,antioxidants!B2760:E5895,4,FALSE)))</f>
        <v>24.31</v>
      </c>
    </row>
    <row r="2775" spans="1:3" hidden="1" x14ac:dyDescent="0.3">
      <c r="A2775" t="s">
        <v>404</v>
      </c>
      <c r="B2775" t="str">
        <f>IF(VLOOKUP(A2775,antioxidants!B2761:E5896,4,FALSE)&gt;5.45,"Out",IF(VLOOKUP(A2775,antioxidants!B2761:E5896,4,FALSE)&lt;=-3,"Out","NO"))</f>
        <v>NO</v>
      </c>
    </row>
    <row r="2776" spans="1:3" hidden="1" x14ac:dyDescent="0.3">
      <c r="A2776" t="s">
        <v>406</v>
      </c>
      <c r="B2776" t="str">
        <f>IF(VLOOKUP(A2776,antioxidants!B2762:E5897,4,FALSE)&gt;5.45,"Out",IF(VLOOKUP(A2776,antioxidants!B2762:E5897,4,FALSE)&lt;=-3,"Out","NO"))</f>
        <v>NO</v>
      </c>
    </row>
    <row r="2777" spans="1:3" hidden="1" x14ac:dyDescent="0.3">
      <c r="A2777" t="s">
        <v>407</v>
      </c>
      <c r="B2777" t="str">
        <f>IF(VLOOKUP(A2777,antioxidants!B2763:E5898,4,FALSE)&gt;5.45,"Out",IF(VLOOKUP(A2777,antioxidants!B2763:E5898,4,FALSE)&lt;=-3,"Out","NO"))</f>
        <v>NO</v>
      </c>
    </row>
    <row r="2778" spans="1:3" x14ac:dyDescent="0.3">
      <c r="A2778" s="4" t="s">
        <v>409</v>
      </c>
      <c r="B2778" s="4" t="str">
        <f>IF(VLOOKUP(A2778,antioxidants!B2764:E5899,4,FALSE)&gt;5.45,"Out",IF(VLOOKUP(A2778,antioxidants!B2764:E5899,4,FALSE)&lt;=-3,"Out","NO"))</f>
        <v>Out</v>
      </c>
      <c r="C2778" s="4">
        <f>IF(B2778="No","""",(VLOOKUP(A:A,antioxidants!B2764:E5899,4,FALSE)))</f>
        <v>6.77</v>
      </c>
    </row>
    <row r="2779" spans="1:3" hidden="1" x14ac:dyDescent="0.3">
      <c r="A2779" t="s">
        <v>411</v>
      </c>
      <c r="B2779" t="str">
        <f>IF(VLOOKUP(A2779,antioxidants!B2765:E5900,4,FALSE)&gt;5.45,"Out",IF(VLOOKUP(A2779,antioxidants!B2765:E5900,4,FALSE)&lt;=-3,"Out","NO"))</f>
        <v>NO</v>
      </c>
    </row>
    <row r="2780" spans="1:3" hidden="1" x14ac:dyDescent="0.3">
      <c r="A2780" t="s">
        <v>411</v>
      </c>
      <c r="B2780" t="str">
        <f>IF(VLOOKUP(A2780,antioxidants!B2766:E5901,4,FALSE)&gt;5.45,"Out",IF(VLOOKUP(A2780,antioxidants!B2766:E5901,4,FALSE)&lt;=-3,"Out","NO"))</f>
        <v>NO</v>
      </c>
    </row>
    <row r="2781" spans="1:3" hidden="1" x14ac:dyDescent="0.3">
      <c r="A2781" t="s">
        <v>412</v>
      </c>
      <c r="B2781" t="str">
        <f>IF(VLOOKUP(A2781,antioxidants!B2767:E5902,4,FALSE)&gt;5.45,"Out",IF(VLOOKUP(A2781,antioxidants!B2767:E5902,4,FALSE)&lt;=-3,"Out","NO"))</f>
        <v>NO</v>
      </c>
    </row>
    <row r="2782" spans="1:3" hidden="1" x14ac:dyDescent="0.3">
      <c r="A2782" t="s">
        <v>413</v>
      </c>
      <c r="B2782" t="str">
        <f>IF(VLOOKUP(A2782,antioxidants!B2768:E5903,4,FALSE)&gt;5.45,"Out",IF(VLOOKUP(A2782,antioxidants!B2768:E5903,4,FALSE)&lt;=-3,"Out","NO"))</f>
        <v>NO</v>
      </c>
    </row>
    <row r="2783" spans="1:3" hidden="1" x14ac:dyDescent="0.3">
      <c r="A2783" t="s">
        <v>413</v>
      </c>
      <c r="B2783" t="str">
        <f>IF(VLOOKUP(A2783,antioxidants!B2769:E5904,4,FALSE)&gt;5.45,"Out",IF(VLOOKUP(A2783,antioxidants!B2769:E5904,4,FALSE)&lt;=-3,"Out","NO"))</f>
        <v>NO</v>
      </c>
    </row>
    <row r="2784" spans="1:3" hidden="1" x14ac:dyDescent="0.3">
      <c r="A2784" t="s">
        <v>416</v>
      </c>
      <c r="B2784" t="str">
        <f>IF(VLOOKUP(A2784,antioxidants!B2770:E5905,4,FALSE)&gt;5.45,"Out",IF(VLOOKUP(A2784,antioxidants!B2770:E5905,4,FALSE)&lt;=-3,"Out","NO"))</f>
        <v>NO</v>
      </c>
    </row>
    <row r="2785" spans="1:3" x14ac:dyDescent="0.3">
      <c r="A2785" s="4" t="s">
        <v>418</v>
      </c>
      <c r="B2785" s="4" t="str">
        <f>IF(VLOOKUP(A2785,antioxidants!B2771:E5906,4,FALSE)&gt;5.45,"Out",IF(VLOOKUP(A2785,antioxidants!B2771:E5906,4,FALSE)&lt;=-3,"Out","NO"))</f>
        <v>Out</v>
      </c>
      <c r="C2785" s="4">
        <f>IF(B2785="No","""",(VLOOKUP(A:A,antioxidants!B2771:E5906,4,FALSE)))</f>
        <v>10.130000000000001</v>
      </c>
    </row>
    <row r="2786" spans="1:3" hidden="1" x14ac:dyDescent="0.3">
      <c r="A2786" t="s">
        <v>419</v>
      </c>
      <c r="B2786" t="str">
        <f>IF(VLOOKUP(A2786,antioxidants!B2772:E5907,4,FALSE)&gt;5.45,"Out",IF(VLOOKUP(A2786,antioxidants!B2772:E5907,4,FALSE)&lt;=-3,"Out","NO"))</f>
        <v>NO</v>
      </c>
    </row>
    <row r="2787" spans="1:3" hidden="1" x14ac:dyDescent="0.3">
      <c r="A2787" t="s">
        <v>420</v>
      </c>
      <c r="B2787" t="str">
        <f>IF(VLOOKUP(A2787,antioxidants!B2773:E5908,4,FALSE)&gt;5.45,"Out",IF(VLOOKUP(A2787,antioxidants!B2773:E5908,4,FALSE)&lt;=-3,"Out","NO"))</f>
        <v>NO</v>
      </c>
    </row>
    <row r="2788" spans="1:3" hidden="1" x14ac:dyDescent="0.3">
      <c r="A2788" t="s">
        <v>421</v>
      </c>
      <c r="B2788" t="str">
        <f>IF(VLOOKUP(A2788,antioxidants!B2774:E5909,4,FALSE)&gt;5.45,"Out",IF(VLOOKUP(A2788,antioxidants!B2774:E5909,4,FALSE)&lt;=-3,"Out","NO"))</f>
        <v>NO</v>
      </c>
    </row>
    <row r="2789" spans="1:3" hidden="1" x14ac:dyDescent="0.3">
      <c r="A2789" t="s">
        <v>422</v>
      </c>
      <c r="B2789" t="str">
        <f>IF(VLOOKUP(A2789,antioxidants!B2775:E5910,4,FALSE)&gt;5.45,"Out",IF(VLOOKUP(A2789,antioxidants!B2775:E5910,4,FALSE)&lt;=-3,"Out","NO"))</f>
        <v>NO</v>
      </c>
    </row>
    <row r="2790" spans="1:3" hidden="1" x14ac:dyDescent="0.3">
      <c r="A2790" t="s">
        <v>423</v>
      </c>
      <c r="B2790" t="str">
        <f>IF(VLOOKUP(A2790,antioxidants!B2776:E5911,4,FALSE)&gt;5.45,"Out",IF(VLOOKUP(A2790,antioxidants!B2776:E5911,4,FALSE)&lt;=-3,"Out","NO"))</f>
        <v>NO</v>
      </c>
    </row>
    <row r="2791" spans="1:3" hidden="1" x14ac:dyDescent="0.3">
      <c r="A2791" t="s">
        <v>424</v>
      </c>
      <c r="B2791" t="str">
        <f>IF(VLOOKUP(A2791,antioxidants!B2777:E5912,4,FALSE)&gt;5.45,"Out",IF(VLOOKUP(A2791,antioxidants!B2777:E5912,4,FALSE)&lt;=-3,"Out","NO"))</f>
        <v>NO</v>
      </c>
    </row>
    <row r="2792" spans="1:3" hidden="1" x14ac:dyDescent="0.3">
      <c r="A2792" t="s">
        <v>425</v>
      </c>
      <c r="B2792" t="str">
        <f>IF(VLOOKUP(A2792,antioxidants!B2778:E5913,4,FALSE)&gt;5.45,"Out",IF(VLOOKUP(A2792,antioxidants!B2778:E5913,4,FALSE)&lt;=-3,"Out","NO"))</f>
        <v>NO</v>
      </c>
    </row>
    <row r="2793" spans="1:3" hidden="1" x14ac:dyDescent="0.3">
      <c r="A2793" t="s">
        <v>427</v>
      </c>
      <c r="B2793" t="str">
        <f>IF(VLOOKUP(A2793,antioxidants!B2779:E5914,4,FALSE)&gt;5.45,"Out",IF(VLOOKUP(A2793,antioxidants!B2779:E5914,4,FALSE)&lt;=-3,"Out","NO"))</f>
        <v>NO</v>
      </c>
    </row>
    <row r="2794" spans="1:3" hidden="1" x14ac:dyDescent="0.3">
      <c r="A2794" t="s">
        <v>428</v>
      </c>
      <c r="B2794" t="str">
        <f>IF(VLOOKUP(A2794,antioxidants!B2780:E5915,4,FALSE)&gt;5.45,"Out",IF(VLOOKUP(A2794,antioxidants!B2780:E5915,4,FALSE)&lt;=-3,"Out","NO"))</f>
        <v>NO</v>
      </c>
    </row>
    <row r="2795" spans="1:3" hidden="1" x14ac:dyDescent="0.3">
      <c r="A2795" t="s">
        <v>430</v>
      </c>
      <c r="B2795" t="str">
        <f>IF(VLOOKUP(A2795,antioxidants!B2781:E5916,4,FALSE)&gt;5.45,"Out",IF(VLOOKUP(A2795,antioxidants!B2781:E5916,4,FALSE)&lt;=-3,"Out","NO"))</f>
        <v>NO</v>
      </c>
    </row>
    <row r="2796" spans="1:3" hidden="1" x14ac:dyDescent="0.3">
      <c r="A2796" t="s">
        <v>432</v>
      </c>
      <c r="B2796" t="str">
        <f>IF(VLOOKUP(A2796,antioxidants!B2782:E5917,4,FALSE)&gt;5.45,"Out",IF(VLOOKUP(A2796,antioxidants!B2782:E5917,4,FALSE)&lt;=-3,"Out","NO"))</f>
        <v>NO</v>
      </c>
    </row>
    <row r="2797" spans="1:3" x14ac:dyDescent="0.3">
      <c r="A2797" s="4" t="s">
        <v>433</v>
      </c>
      <c r="B2797" s="4" t="str">
        <f>IF(VLOOKUP(A2797,antioxidants!B2783:E5918,4,FALSE)&gt;5.45,"Out",IF(VLOOKUP(A2797,antioxidants!B2783:E5918,4,FALSE)&lt;=-3,"Out","NO"))</f>
        <v>Out</v>
      </c>
      <c r="C2797" s="4">
        <f>IF(B2797="No","""",(VLOOKUP(A:A,antioxidants!B2783:E5918,4,FALSE)))</f>
        <v>165.86</v>
      </c>
    </row>
    <row r="2798" spans="1:3" hidden="1" x14ac:dyDescent="0.3">
      <c r="A2798" t="s">
        <v>434</v>
      </c>
      <c r="B2798" t="str">
        <f>IF(VLOOKUP(A2798,antioxidants!B2784:E5919,4,FALSE)&gt;5.45,"Out",IF(VLOOKUP(A2798,antioxidants!B2784:E5919,4,FALSE)&lt;=-3,"Out","NO"))</f>
        <v>NO</v>
      </c>
    </row>
    <row r="2799" spans="1:3" x14ac:dyDescent="0.3">
      <c r="A2799" s="4" t="s">
        <v>435</v>
      </c>
      <c r="B2799" s="4" t="str">
        <f>IF(VLOOKUP(A2799,antioxidants!B2785:E5920,4,FALSE)&gt;5.45,"Out",IF(VLOOKUP(A2799,antioxidants!B2785:E5920,4,FALSE)&lt;=-3,"Out","NO"))</f>
        <v>Out</v>
      </c>
      <c r="C2799" s="4">
        <f>IF(B2799="No","""",(VLOOKUP(A:A,antioxidants!B2785:E5920,4,FALSE)))</f>
        <v>26.55</v>
      </c>
    </row>
    <row r="2800" spans="1:3" hidden="1" x14ac:dyDescent="0.3">
      <c r="A2800" t="s">
        <v>436</v>
      </c>
      <c r="B2800" t="str">
        <f>IF(VLOOKUP(A2800,antioxidants!B2786:E5921,4,FALSE)&gt;5.45,"Out",IF(VLOOKUP(A2800,antioxidants!B2786:E5921,4,FALSE)&lt;=-3,"Out","NO"))</f>
        <v>NO</v>
      </c>
    </row>
    <row r="2801" spans="1:3" x14ac:dyDescent="0.3">
      <c r="A2801" s="4" t="s">
        <v>438</v>
      </c>
      <c r="B2801" s="4" t="str">
        <f>IF(VLOOKUP(A2801,antioxidants!B2787:E5922,4,FALSE)&gt;5.45,"Out",IF(VLOOKUP(A2801,antioxidants!B2787:E5922,4,FALSE)&lt;=-3,"Out","NO"))</f>
        <v>Out</v>
      </c>
      <c r="C2801" s="4">
        <f>IF(B2801="No","""",(VLOOKUP(A:A,antioxidants!B2787:E5922,4,FALSE)))</f>
        <v>57.72</v>
      </c>
    </row>
    <row r="2802" spans="1:3" hidden="1" x14ac:dyDescent="0.3">
      <c r="A2802" t="s">
        <v>441</v>
      </c>
      <c r="B2802" t="str">
        <f>IF(VLOOKUP(A2802,antioxidants!B2788:E5923,4,FALSE)&gt;5.45,"Out",IF(VLOOKUP(A2802,antioxidants!B2788:E5923,4,FALSE)&lt;=-3,"Out","NO"))</f>
        <v>NO</v>
      </c>
    </row>
    <row r="2803" spans="1:3" hidden="1" x14ac:dyDescent="0.3">
      <c r="A2803" t="s">
        <v>443</v>
      </c>
      <c r="B2803" t="str">
        <f>IF(VLOOKUP(A2803,antioxidants!B2789:E5924,4,FALSE)&gt;5.45,"Out",IF(VLOOKUP(A2803,antioxidants!B2789:E5924,4,FALSE)&lt;=-3,"Out","NO"))</f>
        <v>NO</v>
      </c>
    </row>
    <row r="2804" spans="1:3" hidden="1" x14ac:dyDescent="0.3">
      <c r="A2804" t="s">
        <v>444</v>
      </c>
      <c r="B2804" t="str">
        <f>IF(VLOOKUP(A2804,antioxidants!B2790:E5925,4,FALSE)&gt;5.45,"Out",IF(VLOOKUP(A2804,antioxidants!B2790:E5925,4,FALSE)&lt;=-3,"Out","NO"))</f>
        <v>NO</v>
      </c>
    </row>
    <row r="2805" spans="1:3" x14ac:dyDescent="0.3">
      <c r="A2805" s="4" t="s">
        <v>445</v>
      </c>
      <c r="B2805" s="4" t="str">
        <f>IF(VLOOKUP(A2805,antioxidants!B2791:E5926,4,FALSE)&gt;5.45,"Out",IF(VLOOKUP(A2805,antioxidants!B2791:E5926,4,FALSE)&lt;=-3,"Out","NO"))</f>
        <v>Out</v>
      </c>
      <c r="C2805" s="4">
        <f>IF(B2805="No","""",(VLOOKUP(A:A,antioxidants!B2791:E5926,4,FALSE)))</f>
        <v>155.41999999999999</v>
      </c>
    </row>
    <row r="2806" spans="1:3" x14ac:dyDescent="0.3">
      <c r="A2806" s="4" t="s">
        <v>3187</v>
      </c>
      <c r="B2806" s="4" t="str">
        <f>IF(VLOOKUP(A2806,antioxidants!B2792:E5927,4,FALSE)&gt;5.45,"Out",IF(VLOOKUP(A2806,antioxidants!B2792:E5927,4,FALSE)&lt;=-3,"Out","NO"))</f>
        <v>Out</v>
      </c>
      <c r="C2806" s="4">
        <f>IF(B2806="No","""",(VLOOKUP(A:A,antioxidants!B2792:E5927,4,FALSE)))</f>
        <v>731.18</v>
      </c>
    </row>
    <row r="2807" spans="1:3" x14ac:dyDescent="0.3">
      <c r="A2807" s="4" t="s">
        <v>2750</v>
      </c>
      <c r="B2807" s="4" t="str">
        <f>IF(VLOOKUP(A2807,antioxidants!B2793:E5928,4,FALSE)&gt;5.45,"Out",IF(VLOOKUP(A2807,antioxidants!B2793:E5928,4,FALSE)&lt;=-3,"Out","NO"))</f>
        <v>Out</v>
      </c>
      <c r="C2807" s="4">
        <f>IF(B2807="No","""",(VLOOKUP(A:A,antioxidants!B2793:E5928,4,FALSE)))</f>
        <v>18.54</v>
      </c>
    </row>
    <row r="2808" spans="1:3" x14ac:dyDescent="0.3">
      <c r="A2808" s="4" t="s">
        <v>1565</v>
      </c>
      <c r="B2808" s="4" t="str">
        <f>IF(VLOOKUP(A2808,antioxidants!B2794:E5929,4,FALSE)&gt;5.45,"Out",IF(VLOOKUP(A2808,antioxidants!B2794:E5929,4,FALSE)&lt;=-3,"Out","NO"))</f>
        <v>Out</v>
      </c>
      <c r="C2808" s="4">
        <f>IF(B2808="No","""",(VLOOKUP(A:A,antioxidants!B2794:E5929,4,FALSE)))</f>
        <v>64.58</v>
      </c>
    </row>
    <row r="2809" spans="1:3" x14ac:dyDescent="0.3">
      <c r="A2809" s="4" t="s">
        <v>1566</v>
      </c>
      <c r="B2809" s="4" t="str">
        <f>IF(VLOOKUP(A2809,antioxidants!B2795:E5930,4,FALSE)&gt;5.45,"Out",IF(VLOOKUP(A2809,antioxidants!B2795:E5930,4,FALSE)&lt;=-3,"Out","NO"))</f>
        <v>Out</v>
      </c>
      <c r="C2809" s="4">
        <f>IF(B2809="No","""",(VLOOKUP(A:A,antioxidants!B2795:E5930,4,FALSE)))</f>
        <v>5.88</v>
      </c>
    </row>
    <row r="2810" spans="1:3" x14ac:dyDescent="0.3">
      <c r="A2810" s="4" t="s">
        <v>3189</v>
      </c>
      <c r="B2810" s="4" t="str">
        <f>IF(VLOOKUP(A2810,antioxidants!B2796:E5931,4,FALSE)&gt;5.45,"Out",IF(VLOOKUP(A2810,antioxidants!B2796:E5931,4,FALSE)&lt;=-3,"Out","NO"))</f>
        <v>Out</v>
      </c>
      <c r="C2810" s="4">
        <f>IF(B2810="No","""",(VLOOKUP(A:A,antioxidants!B2796:E5931,4,FALSE)))</f>
        <v>197.6</v>
      </c>
    </row>
    <row r="2811" spans="1:3" x14ac:dyDescent="0.3">
      <c r="A2811" s="4" t="s">
        <v>3191</v>
      </c>
      <c r="B2811" s="4" t="str">
        <f>IF(VLOOKUP(A2811,antioxidants!B2797:E5932,4,FALSE)&gt;5.45,"Out",IF(VLOOKUP(A2811,antioxidants!B2797:E5932,4,FALSE)&lt;=-3,"Out","NO"))</f>
        <v>Out</v>
      </c>
      <c r="C2811" s="4">
        <f>IF(B2811="No","""",(VLOOKUP(A:A,antioxidants!B2797:E5932,4,FALSE)))</f>
        <v>29.97</v>
      </c>
    </row>
    <row r="2812" spans="1:3" x14ac:dyDescent="0.3">
      <c r="A2812" s="4" t="s">
        <v>2751</v>
      </c>
      <c r="B2812" s="4" t="str">
        <f>IF(VLOOKUP(A2812,antioxidants!B2798:E5933,4,FALSE)&gt;5.45,"Out",IF(VLOOKUP(A2812,antioxidants!B2798:E5933,4,FALSE)&lt;=-3,"Out","NO"))</f>
        <v>Out</v>
      </c>
      <c r="C2812" s="4">
        <f>IF(B2812="No","""",(VLOOKUP(A:A,antioxidants!B2798:E5933,4,FALSE)))</f>
        <v>42.56</v>
      </c>
    </row>
    <row r="2813" spans="1:3" x14ac:dyDescent="0.3">
      <c r="A2813" s="4" t="s">
        <v>2752</v>
      </c>
      <c r="B2813" s="4" t="str">
        <f>IF(VLOOKUP(A2813,antioxidants!B2799:E5934,4,FALSE)&gt;5.45,"Out",IF(VLOOKUP(A2813,antioxidants!B2799:E5934,4,FALSE)&lt;=-3,"Out","NO"))</f>
        <v>Out</v>
      </c>
      <c r="C2813" s="4">
        <f>IF(B2813="No","""",(VLOOKUP(A:A,antioxidants!B2799:E5934,4,FALSE)))</f>
        <v>63.75</v>
      </c>
    </row>
    <row r="2814" spans="1:3" x14ac:dyDescent="0.3">
      <c r="A2814" s="4" t="s">
        <v>2752</v>
      </c>
      <c r="B2814" s="4" t="str">
        <f>IF(VLOOKUP(A2814,antioxidants!B2800:E5935,4,FALSE)&gt;5.45,"Out",IF(VLOOKUP(A2814,antioxidants!B2800:E5935,4,FALSE)&lt;=-3,"Out","NO"))</f>
        <v>Out</v>
      </c>
      <c r="C2814" s="4">
        <f>IF(B2814="No","""",(VLOOKUP(A:A,antioxidants!B2800:E5935,4,FALSE)))</f>
        <v>42</v>
      </c>
    </row>
    <row r="2815" spans="1:3" x14ac:dyDescent="0.3">
      <c r="A2815" s="4" t="s">
        <v>2752</v>
      </c>
      <c r="B2815" s="4" t="str">
        <f>IF(VLOOKUP(A2815,antioxidants!B2801:E5936,4,FALSE)&gt;5.45,"Out",IF(VLOOKUP(A2815,antioxidants!B2801:E5936,4,FALSE)&lt;=-3,"Out","NO"))</f>
        <v>Out</v>
      </c>
      <c r="C2815" s="4">
        <f>IF(B2815="No","""",(VLOOKUP(A:A,antioxidants!B2801:E5936,4,FALSE)))</f>
        <v>63.13</v>
      </c>
    </row>
    <row r="2816" spans="1:3" hidden="1" x14ac:dyDescent="0.3">
      <c r="A2816" t="s">
        <v>2753</v>
      </c>
      <c r="B2816" t="str">
        <f>IF(VLOOKUP(A2816,antioxidants!B2802:E5937,4,FALSE)&gt;5.45,"Out",IF(VLOOKUP(A2816,antioxidants!B2802:E5937,4,FALSE)&lt;=-3,"Out","NO"))</f>
        <v>NO</v>
      </c>
    </row>
    <row r="2817" spans="1:3" hidden="1" x14ac:dyDescent="0.3">
      <c r="A2817" t="s">
        <v>2754</v>
      </c>
      <c r="B2817" t="str">
        <f>IF(VLOOKUP(A2817,antioxidants!B2803:E5938,4,FALSE)&gt;5.45,"Out",IF(VLOOKUP(A2817,antioxidants!B2803:E5938,4,FALSE)&lt;=-3,"Out","NO"))</f>
        <v>NO</v>
      </c>
    </row>
    <row r="2818" spans="1:3" hidden="1" x14ac:dyDescent="0.3">
      <c r="A2818" t="s">
        <v>2754</v>
      </c>
      <c r="B2818" t="str">
        <f>IF(VLOOKUP(A2818,antioxidants!B2804:E5939,4,FALSE)&gt;5.45,"Out",IF(VLOOKUP(A2818,antioxidants!B2804:E5939,4,FALSE)&lt;=-3,"Out","NO"))</f>
        <v>NO</v>
      </c>
    </row>
    <row r="2819" spans="1:3" x14ac:dyDescent="0.3">
      <c r="A2819" s="4" t="s">
        <v>1567</v>
      </c>
      <c r="B2819" s="4" t="str">
        <f>IF(VLOOKUP(A2819,antioxidants!B2805:E5940,4,FALSE)&gt;5.45,"Out",IF(VLOOKUP(A2819,antioxidants!B2805:E5940,4,FALSE)&lt;=-3,"Out","NO"))</f>
        <v>Out</v>
      </c>
      <c r="C2819" s="4">
        <f>IF(B2819="No","""",(VLOOKUP(A:A,antioxidants!B2805:E5940,4,FALSE)))</f>
        <v>19.489999999999998</v>
      </c>
    </row>
    <row r="2820" spans="1:3" hidden="1" x14ac:dyDescent="0.3">
      <c r="A2820" t="s">
        <v>999</v>
      </c>
      <c r="B2820" t="str">
        <f>IF(VLOOKUP(A2820,antioxidants!B2806:E5941,4,FALSE)&gt;5.45,"Out",IF(VLOOKUP(A2820,antioxidants!B2806:E5941,4,FALSE)&lt;=-3,"Out","NO"))</f>
        <v>NO</v>
      </c>
    </row>
    <row r="2821" spans="1:3" hidden="1" x14ac:dyDescent="0.3">
      <c r="A2821" t="s">
        <v>1000</v>
      </c>
      <c r="B2821" t="str">
        <f>IF(VLOOKUP(A2821,antioxidants!B2807:E5942,4,FALSE)&gt;5.45,"Out",IF(VLOOKUP(A2821,antioxidants!B2807:E5942,4,FALSE)&lt;=-3,"Out","NO"))</f>
        <v>NO</v>
      </c>
    </row>
    <row r="2822" spans="1:3" hidden="1" x14ac:dyDescent="0.3">
      <c r="A2822" t="s">
        <v>2402</v>
      </c>
      <c r="B2822" t="str">
        <f>IF(VLOOKUP(A2822,antioxidants!B2808:E5943,4,FALSE)&gt;5.45,"Out",IF(VLOOKUP(A2822,antioxidants!B2808:E5943,4,FALSE)&lt;=-3,"Out","NO"))</f>
        <v>NO</v>
      </c>
    </row>
    <row r="2823" spans="1:3" hidden="1" x14ac:dyDescent="0.3">
      <c r="A2823" t="s">
        <v>902</v>
      </c>
      <c r="B2823" t="str">
        <f>IF(VLOOKUP(A2823,antioxidants!B2809:E5944,4,FALSE)&gt;5.45,"Out",IF(VLOOKUP(A2823,antioxidants!B2809:E5944,4,FALSE)&lt;=-3,"Out","NO"))</f>
        <v>NO</v>
      </c>
    </row>
    <row r="2824" spans="1:3" hidden="1" x14ac:dyDescent="0.3">
      <c r="A2824" t="s">
        <v>902</v>
      </c>
      <c r="B2824" t="str">
        <f>IF(VLOOKUP(A2824,antioxidants!B2810:E5945,4,FALSE)&gt;5.45,"Out",IF(VLOOKUP(A2824,antioxidants!B2810:E5945,4,FALSE)&lt;=-3,"Out","NO"))</f>
        <v>NO</v>
      </c>
    </row>
    <row r="2825" spans="1:3" hidden="1" x14ac:dyDescent="0.3">
      <c r="A2825" t="s">
        <v>904</v>
      </c>
      <c r="B2825" t="str">
        <f>IF(VLOOKUP(A2825,antioxidants!B2811:E5946,4,FALSE)&gt;5.45,"Out",IF(VLOOKUP(A2825,antioxidants!B2811:E5946,4,FALSE)&lt;=-3,"Out","NO"))</f>
        <v>NO</v>
      </c>
    </row>
    <row r="2826" spans="1:3" hidden="1" x14ac:dyDescent="0.3">
      <c r="A2826" t="s">
        <v>904</v>
      </c>
      <c r="B2826" t="str">
        <f>IF(VLOOKUP(A2826,antioxidants!B2812:E5947,4,FALSE)&gt;5.45,"Out",IF(VLOOKUP(A2826,antioxidants!B2812:E5947,4,FALSE)&lt;=-3,"Out","NO"))</f>
        <v>NO</v>
      </c>
    </row>
    <row r="2827" spans="1:3" hidden="1" x14ac:dyDescent="0.3">
      <c r="A2827" t="s">
        <v>905</v>
      </c>
      <c r="B2827" t="str">
        <f>IF(VLOOKUP(A2827,antioxidants!B2813:E5948,4,FALSE)&gt;5.45,"Out",IF(VLOOKUP(A2827,antioxidants!B2813:E5948,4,FALSE)&lt;=-3,"Out","NO"))</f>
        <v>NO</v>
      </c>
    </row>
    <row r="2828" spans="1:3" hidden="1" x14ac:dyDescent="0.3">
      <c r="A2828" t="s">
        <v>905</v>
      </c>
      <c r="B2828" t="str">
        <f>IF(VLOOKUP(A2828,antioxidants!B2814:E5949,4,FALSE)&gt;5.45,"Out",IF(VLOOKUP(A2828,antioxidants!B2814:E5949,4,FALSE)&lt;=-3,"Out","NO"))</f>
        <v>NO</v>
      </c>
    </row>
    <row r="2829" spans="1:3" hidden="1" x14ac:dyDescent="0.3">
      <c r="A2829" t="s">
        <v>906</v>
      </c>
      <c r="B2829" t="str">
        <f>IF(VLOOKUP(A2829,antioxidants!B2815:E5950,4,FALSE)&gt;5.45,"Out",IF(VLOOKUP(A2829,antioxidants!B2815:E5950,4,FALSE)&lt;=-3,"Out","NO"))</f>
        <v>NO</v>
      </c>
    </row>
    <row r="2830" spans="1:3" hidden="1" x14ac:dyDescent="0.3">
      <c r="A2830" t="s">
        <v>2148</v>
      </c>
      <c r="B2830" t="str">
        <f>IF(VLOOKUP(A2830,antioxidants!B2816:E5951,4,FALSE)&gt;5.45,"Out",IF(VLOOKUP(A2830,antioxidants!B2816:E5951,4,FALSE)&lt;=-3,"Out","NO"))</f>
        <v>NO</v>
      </c>
    </row>
    <row r="2831" spans="1:3" hidden="1" x14ac:dyDescent="0.3">
      <c r="A2831" t="s">
        <v>2148</v>
      </c>
      <c r="B2831" t="str">
        <f>IF(VLOOKUP(A2831,antioxidants!B2817:E5952,4,FALSE)&gt;5.45,"Out",IF(VLOOKUP(A2831,antioxidants!B2817:E5952,4,FALSE)&lt;=-3,"Out","NO"))</f>
        <v>NO</v>
      </c>
    </row>
    <row r="2832" spans="1:3" hidden="1" x14ac:dyDescent="0.3">
      <c r="A2832" t="s">
        <v>2148</v>
      </c>
      <c r="B2832" t="str">
        <f>IF(VLOOKUP(A2832,antioxidants!B2818:E5953,4,FALSE)&gt;5.45,"Out",IF(VLOOKUP(A2832,antioxidants!B2818:E5953,4,FALSE)&lt;=-3,"Out","NO"))</f>
        <v>NO</v>
      </c>
    </row>
    <row r="2833" spans="1:2" hidden="1" x14ac:dyDescent="0.3">
      <c r="A2833" t="s">
        <v>2148</v>
      </c>
      <c r="B2833" t="str">
        <f>IF(VLOOKUP(A2833,antioxidants!B2819:E5954,4,FALSE)&gt;5.45,"Out",IF(VLOOKUP(A2833,antioxidants!B2819:E5954,4,FALSE)&lt;=-3,"Out","NO"))</f>
        <v>NO</v>
      </c>
    </row>
    <row r="2834" spans="1:2" hidden="1" x14ac:dyDescent="0.3">
      <c r="A2834" t="s">
        <v>2148</v>
      </c>
      <c r="B2834" t="str">
        <f>IF(VLOOKUP(A2834,antioxidants!B2820:E5955,4,FALSE)&gt;5.45,"Out",IF(VLOOKUP(A2834,antioxidants!B2820:E5955,4,FALSE)&lt;=-3,"Out","NO"))</f>
        <v>NO</v>
      </c>
    </row>
    <row r="2835" spans="1:2" hidden="1" x14ac:dyDescent="0.3">
      <c r="A2835" t="s">
        <v>1697</v>
      </c>
      <c r="B2835" t="str">
        <f>IF(VLOOKUP(A2835,antioxidants!B2821:E5956,4,FALSE)&gt;5.45,"Out",IF(VLOOKUP(A2835,antioxidants!B2821:E5956,4,FALSE)&lt;=-3,"Out","NO"))</f>
        <v>NO</v>
      </c>
    </row>
    <row r="2836" spans="1:2" hidden="1" x14ac:dyDescent="0.3">
      <c r="A2836" t="s">
        <v>1699</v>
      </c>
      <c r="B2836" t="str">
        <f>IF(VLOOKUP(A2836,antioxidants!B2822:E5957,4,FALSE)&gt;5.45,"Out",IF(VLOOKUP(A2836,antioxidants!B2822:E5957,4,FALSE)&lt;=-3,"Out","NO"))</f>
        <v>NO</v>
      </c>
    </row>
    <row r="2837" spans="1:2" hidden="1" x14ac:dyDescent="0.3">
      <c r="A2837" t="s">
        <v>2986</v>
      </c>
      <c r="B2837" t="str">
        <f>IF(VLOOKUP(A2837,antioxidants!B2823:E5958,4,FALSE)&gt;5.45,"Out",IF(VLOOKUP(A2837,antioxidants!B2823:E5958,4,FALSE)&lt;=-3,"Out","NO"))</f>
        <v>NO</v>
      </c>
    </row>
    <row r="2838" spans="1:2" hidden="1" x14ac:dyDescent="0.3">
      <c r="A2838" t="s">
        <v>2986</v>
      </c>
      <c r="B2838" t="str">
        <f>IF(VLOOKUP(A2838,antioxidants!B2824:E5959,4,FALSE)&gt;5.45,"Out",IF(VLOOKUP(A2838,antioxidants!B2824:E5959,4,FALSE)&lt;=-3,"Out","NO"))</f>
        <v>NO</v>
      </c>
    </row>
    <row r="2839" spans="1:2" hidden="1" x14ac:dyDescent="0.3">
      <c r="A2839" t="s">
        <v>2986</v>
      </c>
      <c r="B2839" t="str">
        <f>IF(VLOOKUP(A2839,antioxidants!B2825:E5960,4,FALSE)&gt;5.45,"Out",IF(VLOOKUP(A2839,antioxidants!B2825:E5960,4,FALSE)&lt;=-3,"Out","NO"))</f>
        <v>NO</v>
      </c>
    </row>
    <row r="2840" spans="1:2" hidden="1" x14ac:dyDescent="0.3">
      <c r="A2840" t="s">
        <v>2986</v>
      </c>
      <c r="B2840" t="str">
        <f>IF(VLOOKUP(A2840,antioxidants!B2826:E5961,4,FALSE)&gt;5.45,"Out",IF(VLOOKUP(A2840,antioxidants!B2826:E5961,4,FALSE)&lt;=-3,"Out","NO"))</f>
        <v>NO</v>
      </c>
    </row>
    <row r="2841" spans="1:2" hidden="1" x14ac:dyDescent="0.3">
      <c r="A2841" t="s">
        <v>2986</v>
      </c>
      <c r="B2841" t="str">
        <f>IF(VLOOKUP(A2841,antioxidants!B2827:E5962,4,FALSE)&gt;5.45,"Out",IF(VLOOKUP(A2841,antioxidants!B2827:E5962,4,FALSE)&lt;=-3,"Out","NO"))</f>
        <v>NO</v>
      </c>
    </row>
    <row r="2842" spans="1:2" hidden="1" x14ac:dyDescent="0.3">
      <c r="A2842" t="s">
        <v>2986</v>
      </c>
      <c r="B2842" t="str">
        <f>IF(VLOOKUP(A2842,antioxidants!B2828:E5963,4,FALSE)&gt;5.45,"Out",IF(VLOOKUP(A2842,antioxidants!B2828:E5963,4,FALSE)&lt;=-3,"Out","NO"))</f>
        <v>NO</v>
      </c>
    </row>
    <row r="2843" spans="1:2" hidden="1" x14ac:dyDescent="0.3">
      <c r="A2843" t="s">
        <v>2986</v>
      </c>
      <c r="B2843" t="str">
        <f>IF(VLOOKUP(A2843,antioxidants!B2829:E5964,4,FALSE)&gt;5.45,"Out",IF(VLOOKUP(A2843,antioxidants!B2829:E5964,4,FALSE)&lt;=-3,"Out","NO"))</f>
        <v>NO</v>
      </c>
    </row>
    <row r="2844" spans="1:2" hidden="1" x14ac:dyDescent="0.3">
      <c r="A2844" t="s">
        <v>2986</v>
      </c>
      <c r="B2844" t="str">
        <f>IF(VLOOKUP(A2844,antioxidants!B2830:E5965,4,FALSE)&gt;5.45,"Out",IF(VLOOKUP(A2844,antioxidants!B2830:E5965,4,FALSE)&lt;=-3,"Out","NO"))</f>
        <v>NO</v>
      </c>
    </row>
    <row r="2845" spans="1:2" hidden="1" x14ac:dyDescent="0.3">
      <c r="A2845" t="s">
        <v>2986</v>
      </c>
      <c r="B2845" t="str">
        <f>IF(VLOOKUP(A2845,antioxidants!B2831:E5966,4,FALSE)&gt;5.45,"Out",IF(VLOOKUP(A2845,antioxidants!B2831:E5966,4,FALSE)&lt;=-3,"Out","NO"))</f>
        <v>NO</v>
      </c>
    </row>
    <row r="2846" spans="1:2" hidden="1" x14ac:dyDescent="0.3">
      <c r="A2846" t="s">
        <v>2986</v>
      </c>
      <c r="B2846" t="str">
        <f>IF(VLOOKUP(A2846,antioxidants!B2832:E5967,4,FALSE)&gt;5.45,"Out",IF(VLOOKUP(A2846,antioxidants!B2832:E5967,4,FALSE)&lt;=-3,"Out","NO"))</f>
        <v>NO</v>
      </c>
    </row>
    <row r="2847" spans="1:2" hidden="1" x14ac:dyDescent="0.3">
      <c r="A2847" t="s">
        <v>2986</v>
      </c>
      <c r="B2847" t="str">
        <f>IF(VLOOKUP(A2847,antioxidants!B2833:E5968,4,FALSE)&gt;5.45,"Out",IF(VLOOKUP(A2847,antioxidants!B2833:E5968,4,FALSE)&lt;=-3,"Out","NO"))</f>
        <v>NO</v>
      </c>
    </row>
    <row r="2848" spans="1:2" hidden="1" x14ac:dyDescent="0.3">
      <c r="A2848" t="s">
        <v>2993</v>
      </c>
      <c r="B2848" t="str">
        <f>IF(VLOOKUP(A2848,antioxidants!B2834:E5969,4,FALSE)&gt;5.45,"Out",IF(VLOOKUP(A2848,antioxidants!B2834:E5969,4,FALSE)&lt;=-3,"Out","NO"))</f>
        <v>NO</v>
      </c>
    </row>
    <row r="2849" spans="1:2" hidden="1" x14ac:dyDescent="0.3">
      <c r="A2849" t="s">
        <v>2994</v>
      </c>
      <c r="B2849" t="str">
        <f>IF(VLOOKUP(A2849,antioxidants!B2835:E5970,4,FALSE)&gt;5.45,"Out",IF(VLOOKUP(A2849,antioxidants!B2835:E5970,4,FALSE)&lt;=-3,"Out","NO"))</f>
        <v>NO</v>
      </c>
    </row>
    <row r="2850" spans="1:2" hidden="1" x14ac:dyDescent="0.3">
      <c r="A2850" t="s">
        <v>2995</v>
      </c>
      <c r="B2850" t="str">
        <f>IF(VLOOKUP(A2850,antioxidants!B2836:E5971,4,FALSE)&gt;5.45,"Out",IF(VLOOKUP(A2850,antioxidants!B2836:E5971,4,FALSE)&lt;=-3,"Out","NO"))</f>
        <v>NO</v>
      </c>
    </row>
    <row r="2851" spans="1:2" hidden="1" x14ac:dyDescent="0.3">
      <c r="A2851" t="s">
        <v>2403</v>
      </c>
      <c r="B2851" t="str">
        <f>IF(VLOOKUP(A2851,antioxidants!B2837:E5972,4,FALSE)&gt;5.45,"Out",IF(VLOOKUP(A2851,antioxidants!B2837:E5972,4,FALSE)&lt;=-3,"Out","NO"))</f>
        <v>NO</v>
      </c>
    </row>
    <row r="2852" spans="1:2" hidden="1" x14ac:dyDescent="0.3">
      <c r="A2852" t="s">
        <v>2403</v>
      </c>
      <c r="B2852" t="str">
        <f>IF(VLOOKUP(A2852,antioxidants!B2838:E5973,4,FALSE)&gt;5.45,"Out",IF(VLOOKUP(A2852,antioxidants!B2838:E5973,4,FALSE)&lt;=-3,"Out","NO"))</f>
        <v>NO</v>
      </c>
    </row>
    <row r="2853" spans="1:2" hidden="1" x14ac:dyDescent="0.3">
      <c r="A2853" t="s">
        <v>2403</v>
      </c>
      <c r="B2853" t="str">
        <f>IF(VLOOKUP(A2853,antioxidants!B2839:E5974,4,FALSE)&gt;5.45,"Out",IF(VLOOKUP(A2853,antioxidants!B2839:E5974,4,FALSE)&lt;=-3,"Out","NO"))</f>
        <v>NO</v>
      </c>
    </row>
    <row r="2854" spans="1:2" hidden="1" x14ac:dyDescent="0.3">
      <c r="A2854" t="s">
        <v>2403</v>
      </c>
      <c r="B2854" t="str">
        <f>IF(VLOOKUP(A2854,antioxidants!B2840:E5975,4,FALSE)&gt;5.45,"Out",IF(VLOOKUP(A2854,antioxidants!B2840:E5975,4,FALSE)&lt;=-3,"Out","NO"))</f>
        <v>NO</v>
      </c>
    </row>
    <row r="2855" spans="1:2" hidden="1" x14ac:dyDescent="0.3">
      <c r="A2855" t="s">
        <v>2403</v>
      </c>
      <c r="B2855" t="str">
        <f>IF(VLOOKUP(A2855,antioxidants!B2841:E5976,4,FALSE)&gt;5.45,"Out",IF(VLOOKUP(A2855,antioxidants!B2841:E5976,4,FALSE)&lt;=-3,"Out","NO"))</f>
        <v>NO</v>
      </c>
    </row>
    <row r="2856" spans="1:2" hidden="1" x14ac:dyDescent="0.3">
      <c r="A2856" t="s">
        <v>2403</v>
      </c>
      <c r="B2856" t="str">
        <f>IF(VLOOKUP(A2856,antioxidants!B2842:E5977,4,FALSE)&gt;5.45,"Out",IF(VLOOKUP(A2856,antioxidants!B2842:E5977,4,FALSE)&lt;=-3,"Out","NO"))</f>
        <v>NO</v>
      </c>
    </row>
    <row r="2857" spans="1:2" hidden="1" x14ac:dyDescent="0.3">
      <c r="A2857" t="s">
        <v>2403</v>
      </c>
      <c r="B2857" t="str">
        <f>IF(VLOOKUP(A2857,antioxidants!B2843:E5978,4,FALSE)&gt;5.45,"Out",IF(VLOOKUP(A2857,antioxidants!B2843:E5978,4,FALSE)&lt;=-3,"Out","NO"))</f>
        <v>NO</v>
      </c>
    </row>
    <row r="2858" spans="1:2" hidden="1" x14ac:dyDescent="0.3">
      <c r="A2858" t="s">
        <v>2403</v>
      </c>
      <c r="B2858" t="str">
        <f>IF(VLOOKUP(A2858,antioxidants!B2844:E5979,4,FALSE)&gt;5.45,"Out",IF(VLOOKUP(A2858,antioxidants!B2844:E5979,4,FALSE)&lt;=-3,"Out","NO"))</f>
        <v>NO</v>
      </c>
    </row>
    <row r="2859" spans="1:2" hidden="1" x14ac:dyDescent="0.3">
      <c r="A2859" t="s">
        <v>2405</v>
      </c>
      <c r="B2859" t="str">
        <f>IF(VLOOKUP(A2859,antioxidants!B2845:E5980,4,FALSE)&gt;5.45,"Out",IF(VLOOKUP(A2859,antioxidants!B2845:E5980,4,FALSE)&lt;=-3,"Out","NO"))</f>
        <v>NO</v>
      </c>
    </row>
    <row r="2860" spans="1:2" hidden="1" x14ac:dyDescent="0.3">
      <c r="A2860" t="s">
        <v>2406</v>
      </c>
      <c r="B2860" t="str">
        <f>IF(VLOOKUP(A2860,antioxidants!B2846:E5981,4,FALSE)&gt;5.45,"Out",IF(VLOOKUP(A2860,antioxidants!B2846:E5981,4,FALSE)&lt;=-3,"Out","NO"))</f>
        <v>NO</v>
      </c>
    </row>
    <row r="2861" spans="1:2" hidden="1" x14ac:dyDescent="0.3">
      <c r="A2861" t="s">
        <v>2408</v>
      </c>
      <c r="B2861" t="str">
        <f>IF(VLOOKUP(A2861,antioxidants!B2847:E5982,4,FALSE)&gt;5.45,"Out",IF(VLOOKUP(A2861,antioxidants!B2847:E5982,4,FALSE)&lt;=-3,"Out","NO"))</f>
        <v>NO</v>
      </c>
    </row>
    <row r="2862" spans="1:2" hidden="1" x14ac:dyDescent="0.3">
      <c r="A2862" t="s">
        <v>2409</v>
      </c>
      <c r="B2862" t="str">
        <f>IF(VLOOKUP(A2862,antioxidants!B2848:E5983,4,FALSE)&gt;5.45,"Out",IF(VLOOKUP(A2862,antioxidants!B2848:E5983,4,FALSE)&lt;=-3,"Out","NO"))</f>
        <v>NO</v>
      </c>
    </row>
    <row r="2863" spans="1:2" hidden="1" x14ac:dyDescent="0.3">
      <c r="A2863" t="s">
        <v>2411</v>
      </c>
      <c r="B2863" t="str">
        <f>IF(VLOOKUP(A2863,antioxidants!B2849:E5984,4,FALSE)&gt;5.45,"Out",IF(VLOOKUP(A2863,antioxidants!B2849:E5984,4,FALSE)&lt;=-3,"Out","NO"))</f>
        <v>NO</v>
      </c>
    </row>
    <row r="2864" spans="1:2" hidden="1" x14ac:dyDescent="0.3">
      <c r="A2864" t="s">
        <v>2411</v>
      </c>
      <c r="B2864" t="str">
        <f>IF(VLOOKUP(A2864,antioxidants!B2850:E5985,4,FALSE)&gt;5.45,"Out",IF(VLOOKUP(A2864,antioxidants!B2850:E5985,4,FALSE)&lt;=-3,"Out","NO"))</f>
        <v>NO</v>
      </c>
    </row>
    <row r="2865" spans="1:2" hidden="1" x14ac:dyDescent="0.3">
      <c r="A2865" t="s">
        <v>2411</v>
      </c>
      <c r="B2865" t="str">
        <f>IF(VLOOKUP(A2865,antioxidants!B2851:E5986,4,FALSE)&gt;5.45,"Out",IF(VLOOKUP(A2865,antioxidants!B2851:E5986,4,FALSE)&lt;=-3,"Out","NO"))</f>
        <v>NO</v>
      </c>
    </row>
    <row r="2866" spans="1:2" hidden="1" x14ac:dyDescent="0.3">
      <c r="A2866" t="s">
        <v>2411</v>
      </c>
      <c r="B2866" t="str">
        <f>IF(VLOOKUP(A2866,antioxidants!B2852:E5987,4,FALSE)&gt;5.45,"Out",IF(VLOOKUP(A2866,antioxidants!B2852:E5987,4,FALSE)&lt;=-3,"Out","NO"))</f>
        <v>NO</v>
      </c>
    </row>
    <row r="2867" spans="1:2" hidden="1" x14ac:dyDescent="0.3">
      <c r="A2867" t="s">
        <v>2411</v>
      </c>
      <c r="B2867" t="str">
        <f>IF(VLOOKUP(A2867,antioxidants!B2853:E5988,4,FALSE)&gt;5.45,"Out",IF(VLOOKUP(A2867,antioxidants!B2853:E5988,4,FALSE)&lt;=-3,"Out","NO"))</f>
        <v>NO</v>
      </c>
    </row>
    <row r="2868" spans="1:2" hidden="1" x14ac:dyDescent="0.3">
      <c r="A2868" t="s">
        <v>2411</v>
      </c>
      <c r="B2868" t="str">
        <f>IF(VLOOKUP(A2868,antioxidants!B2854:E5989,4,FALSE)&gt;5.45,"Out",IF(VLOOKUP(A2868,antioxidants!B2854:E5989,4,FALSE)&lt;=-3,"Out","NO"))</f>
        <v>NO</v>
      </c>
    </row>
    <row r="2869" spans="1:2" hidden="1" x14ac:dyDescent="0.3">
      <c r="A2869" t="s">
        <v>2414</v>
      </c>
      <c r="B2869" t="str">
        <f>IF(VLOOKUP(A2869,antioxidants!B2855:E5990,4,FALSE)&gt;5.45,"Out",IF(VLOOKUP(A2869,antioxidants!B2855:E5990,4,FALSE)&lt;=-3,"Out","NO"))</f>
        <v>NO</v>
      </c>
    </row>
    <row r="2870" spans="1:2" hidden="1" x14ac:dyDescent="0.3">
      <c r="A2870" t="s">
        <v>2414</v>
      </c>
      <c r="B2870" t="str">
        <f>IF(VLOOKUP(A2870,antioxidants!B2856:E5991,4,FALSE)&gt;5.45,"Out",IF(VLOOKUP(A2870,antioxidants!B2856:E5991,4,FALSE)&lt;=-3,"Out","NO"))</f>
        <v>NO</v>
      </c>
    </row>
    <row r="2871" spans="1:2" hidden="1" x14ac:dyDescent="0.3">
      <c r="A2871" t="s">
        <v>2414</v>
      </c>
      <c r="B2871" t="str">
        <f>IF(VLOOKUP(A2871,antioxidants!B2857:E5992,4,FALSE)&gt;5.45,"Out",IF(VLOOKUP(A2871,antioxidants!B2857:E5992,4,FALSE)&lt;=-3,"Out","NO"))</f>
        <v>NO</v>
      </c>
    </row>
    <row r="2872" spans="1:2" hidden="1" x14ac:dyDescent="0.3">
      <c r="A2872" t="s">
        <v>2414</v>
      </c>
      <c r="B2872" t="str">
        <f>IF(VLOOKUP(A2872,antioxidants!B2858:E5993,4,FALSE)&gt;5.45,"Out",IF(VLOOKUP(A2872,antioxidants!B2858:E5993,4,FALSE)&lt;=-3,"Out","NO"))</f>
        <v>NO</v>
      </c>
    </row>
    <row r="2873" spans="1:2" hidden="1" x14ac:dyDescent="0.3">
      <c r="A2873" t="s">
        <v>2414</v>
      </c>
      <c r="B2873" t="str">
        <f>IF(VLOOKUP(A2873,antioxidants!B2859:E5994,4,FALSE)&gt;5.45,"Out",IF(VLOOKUP(A2873,antioxidants!B2859:E5994,4,FALSE)&lt;=-3,"Out","NO"))</f>
        <v>NO</v>
      </c>
    </row>
    <row r="2874" spans="1:2" hidden="1" x14ac:dyDescent="0.3">
      <c r="A2874" t="s">
        <v>2418</v>
      </c>
      <c r="B2874" t="str">
        <f>IF(VLOOKUP(A2874,antioxidants!B2860:E5995,4,FALSE)&gt;5.45,"Out",IF(VLOOKUP(A2874,antioxidants!B2860:E5995,4,FALSE)&lt;=-3,"Out","NO"))</f>
        <v>NO</v>
      </c>
    </row>
    <row r="2875" spans="1:2" hidden="1" x14ac:dyDescent="0.3">
      <c r="A2875" t="s">
        <v>2419</v>
      </c>
      <c r="B2875" t="str">
        <f>IF(VLOOKUP(A2875,antioxidants!B2861:E5996,4,FALSE)&gt;5.45,"Out",IF(VLOOKUP(A2875,antioxidants!B2861:E5996,4,FALSE)&lt;=-3,"Out","NO"))</f>
        <v>NO</v>
      </c>
    </row>
    <row r="2876" spans="1:2" hidden="1" x14ac:dyDescent="0.3">
      <c r="A2876" t="s">
        <v>2996</v>
      </c>
      <c r="B2876" t="str">
        <f>IF(VLOOKUP(A2876,antioxidants!B2862:E5997,4,FALSE)&gt;5.45,"Out",IF(VLOOKUP(A2876,antioxidants!B2862:E5997,4,FALSE)&lt;=-3,"Out","NO"))</f>
        <v>NO</v>
      </c>
    </row>
    <row r="2877" spans="1:2" hidden="1" x14ac:dyDescent="0.3">
      <c r="A2877" t="s">
        <v>2996</v>
      </c>
      <c r="B2877" t="str">
        <f>IF(VLOOKUP(A2877,antioxidants!B2863:E5998,4,FALSE)&gt;5.45,"Out",IF(VLOOKUP(A2877,antioxidants!B2863:E5998,4,FALSE)&lt;=-3,"Out","NO"))</f>
        <v>NO</v>
      </c>
    </row>
    <row r="2878" spans="1:2" hidden="1" x14ac:dyDescent="0.3">
      <c r="A2878" t="s">
        <v>2996</v>
      </c>
      <c r="B2878" t="str">
        <f>IF(VLOOKUP(A2878,antioxidants!B2864:E5999,4,FALSE)&gt;5.45,"Out",IF(VLOOKUP(A2878,antioxidants!B2864:E5999,4,FALSE)&lt;=-3,"Out","NO"))</f>
        <v>NO</v>
      </c>
    </row>
    <row r="2879" spans="1:2" hidden="1" x14ac:dyDescent="0.3">
      <c r="A2879" t="s">
        <v>2997</v>
      </c>
      <c r="B2879" t="str">
        <f>IF(VLOOKUP(A2879,antioxidants!B2865:E6000,4,FALSE)&gt;5.45,"Out",IF(VLOOKUP(A2879,antioxidants!B2865:E6000,4,FALSE)&lt;=-3,"Out","NO"))</f>
        <v>NO</v>
      </c>
    </row>
    <row r="2880" spans="1:2" hidden="1" x14ac:dyDescent="0.3">
      <c r="A2880" t="s">
        <v>2997</v>
      </c>
      <c r="B2880" t="str">
        <f>IF(VLOOKUP(A2880,antioxidants!B2866:E6001,4,FALSE)&gt;5.45,"Out",IF(VLOOKUP(A2880,antioxidants!B2866:E6001,4,FALSE)&lt;=-3,"Out","NO"))</f>
        <v>NO</v>
      </c>
    </row>
    <row r="2881" spans="1:2" hidden="1" x14ac:dyDescent="0.3">
      <c r="A2881" t="s">
        <v>2997</v>
      </c>
      <c r="B2881" t="str">
        <f>IF(VLOOKUP(A2881,antioxidants!B2867:E6002,4,FALSE)&gt;5.45,"Out",IF(VLOOKUP(A2881,antioxidants!B2867:E6002,4,FALSE)&lt;=-3,"Out","NO"))</f>
        <v>NO</v>
      </c>
    </row>
    <row r="2882" spans="1:2" hidden="1" x14ac:dyDescent="0.3">
      <c r="A2882" t="s">
        <v>2999</v>
      </c>
      <c r="B2882" t="str">
        <f>IF(VLOOKUP(A2882,antioxidants!B2868:E6003,4,FALSE)&gt;5.45,"Out",IF(VLOOKUP(A2882,antioxidants!B2868:E6003,4,FALSE)&lt;=-3,"Out","NO"))</f>
        <v>NO</v>
      </c>
    </row>
    <row r="2883" spans="1:2" hidden="1" x14ac:dyDescent="0.3">
      <c r="A2883" t="s">
        <v>3001</v>
      </c>
      <c r="B2883" t="str">
        <f>IF(VLOOKUP(A2883,antioxidants!B2869:E6004,4,FALSE)&gt;5.45,"Out",IF(VLOOKUP(A2883,antioxidants!B2869:E6004,4,FALSE)&lt;=-3,"Out","NO"))</f>
        <v>NO</v>
      </c>
    </row>
    <row r="2884" spans="1:2" hidden="1" x14ac:dyDescent="0.3">
      <c r="A2884" t="s">
        <v>3001</v>
      </c>
      <c r="B2884" t="str">
        <f>IF(VLOOKUP(A2884,antioxidants!B2870:E6005,4,FALSE)&gt;5.45,"Out",IF(VLOOKUP(A2884,antioxidants!B2870:E6005,4,FALSE)&lt;=-3,"Out","NO"))</f>
        <v>NO</v>
      </c>
    </row>
    <row r="2885" spans="1:2" hidden="1" x14ac:dyDescent="0.3">
      <c r="A2885" t="s">
        <v>3001</v>
      </c>
      <c r="B2885" t="str">
        <f>IF(VLOOKUP(A2885,antioxidants!B2871:E6006,4,FALSE)&gt;5.45,"Out",IF(VLOOKUP(A2885,antioxidants!B2871:E6006,4,FALSE)&lt;=-3,"Out","NO"))</f>
        <v>NO</v>
      </c>
    </row>
    <row r="2886" spans="1:2" hidden="1" x14ac:dyDescent="0.3">
      <c r="A2886" t="s">
        <v>3003</v>
      </c>
      <c r="B2886" t="str">
        <f>IF(VLOOKUP(A2886,antioxidants!B2872:E6007,4,FALSE)&gt;5.45,"Out",IF(VLOOKUP(A2886,antioxidants!B2872:E6007,4,FALSE)&lt;=-3,"Out","NO"))</f>
        <v>NO</v>
      </c>
    </row>
    <row r="2887" spans="1:2" hidden="1" x14ac:dyDescent="0.3">
      <c r="A2887" t="s">
        <v>3004</v>
      </c>
      <c r="B2887" t="str">
        <f>IF(VLOOKUP(A2887,antioxidants!B2873:E6008,4,FALSE)&gt;5.45,"Out",IF(VLOOKUP(A2887,antioxidants!B2873:E6008,4,FALSE)&lt;=-3,"Out","NO"))</f>
        <v>NO</v>
      </c>
    </row>
    <row r="2888" spans="1:2" hidden="1" x14ac:dyDescent="0.3">
      <c r="A2888" t="s">
        <v>3004</v>
      </c>
      <c r="B2888" t="str">
        <f>IF(VLOOKUP(A2888,antioxidants!B2874:E6009,4,FALSE)&gt;5.45,"Out",IF(VLOOKUP(A2888,antioxidants!B2874:E6009,4,FALSE)&lt;=-3,"Out","NO"))</f>
        <v>NO</v>
      </c>
    </row>
    <row r="2889" spans="1:2" hidden="1" x14ac:dyDescent="0.3">
      <c r="A2889" t="s">
        <v>3004</v>
      </c>
      <c r="B2889" t="str">
        <f>IF(VLOOKUP(A2889,antioxidants!B2875:E6010,4,FALSE)&gt;5.45,"Out",IF(VLOOKUP(A2889,antioxidants!B2875:E6010,4,FALSE)&lt;=-3,"Out","NO"))</f>
        <v>NO</v>
      </c>
    </row>
    <row r="2890" spans="1:2" hidden="1" x14ac:dyDescent="0.3">
      <c r="A2890" t="s">
        <v>3005</v>
      </c>
      <c r="B2890" t="str">
        <f>IF(VLOOKUP(A2890,antioxidants!B2876:E6011,4,FALSE)&gt;5.45,"Out",IF(VLOOKUP(A2890,antioxidants!B2876:E6011,4,FALSE)&lt;=-3,"Out","NO"))</f>
        <v>NO</v>
      </c>
    </row>
    <row r="2891" spans="1:2" hidden="1" x14ac:dyDescent="0.3">
      <c r="A2891" t="s">
        <v>3006</v>
      </c>
      <c r="B2891" t="str">
        <f>IF(VLOOKUP(A2891,antioxidants!B2877:E6012,4,FALSE)&gt;5.45,"Out",IF(VLOOKUP(A2891,antioxidants!B2877:E6012,4,FALSE)&lt;=-3,"Out","NO"))</f>
        <v>NO</v>
      </c>
    </row>
    <row r="2892" spans="1:2" hidden="1" x14ac:dyDescent="0.3">
      <c r="A2892" t="s">
        <v>3006</v>
      </c>
      <c r="B2892" t="str">
        <f>IF(VLOOKUP(A2892,antioxidants!B2878:E6013,4,FALSE)&gt;5.45,"Out",IF(VLOOKUP(A2892,antioxidants!B2878:E6013,4,FALSE)&lt;=-3,"Out","NO"))</f>
        <v>NO</v>
      </c>
    </row>
    <row r="2893" spans="1:2" hidden="1" x14ac:dyDescent="0.3">
      <c r="A2893" t="s">
        <v>3008</v>
      </c>
      <c r="B2893" t="str">
        <f>IF(VLOOKUP(A2893,antioxidants!B2879:E6014,4,FALSE)&gt;5.45,"Out",IF(VLOOKUP(A2893,antioxidants!B2879:E6014,4,FALSE)&lt;=-3,"Out","NO"))</f>
        <v>NO</v>
      </c>
    </row>
    <row r="2894" spans="1:2" hidden="1" x14ac:dyDescent="0.3">
      <c r="A2894" t="s">
        <v>3008</v>
      </c>
      <c r="B2894" t="str">
        <f>IF(VLOOKUP(A2894,antioxidants!B2880:E6015,4,FALSE)&gt;5.45,"Out",IF(VLOOKUP(A2894,antioxidants!B2880:E6015,4,FALSE)&lt;=-3,"Out","NO"))</f>
        <v>NO</v>
      </c>
    </row>
    <row r="2895" spans="1:2" hidden="1" x14ac:dyDescent="0.3">
      <c r="A2895" t="s">
        <v>3009</v>
      </c>
      <c r="B2895" t="str">
        <f>IF(VLOOKUP(A2895,antioxidants!B2881:E6016,4,FALSE)&gt;5.45,"Out",IF(VLOOKUP(A2895,antioxidants!B2881:E6016,4,FALSE)&lt;=-3,"Out","NO"))</f>
        <v>NO</v>
      </c>
    </row>
    <row r="2896" spans="1:2" hidden="1" x14ac:dyDescent="0.3">
      <c r="A2896" t="s">
        <v>3009</v>
      </c>
      <c r="B2896" t="str">
        <f>IF(VLOOKUP(A2896,antioxidants!B2882:E6017,4,FALSE)&gt;5.45,"Out",IF(VLOOKUP(A2896,antioxidants!B2882:E6017,4,FALSE)&lt;=-3,"Out","NO"))</f>
        <v>NO</v>
      </c>
    </row>
    <row r="2897" spans="1:2" hidden="1" x14ac:dyDescent="0.3">
      <c r="A2897" t="s">
        <v>3010</v>
      </c>
      <c r="B2897" t="str">
        <f>IF(VLOOKUP(A2897,antioxidants!B2883:E6018,4,FALSE)&gt;5.45,"Out",IF(VLOOKUP(A2897,antioxidants!B2883:E6018,4,FALSE)&lt;=-3,"Out","NO"))</f>
        <v>NO</v>
      </c>
    </row>
    <row r="2898" spans="1:2" hidden="1" x14ac:dyDescent="0.3">
      <c r="A2898" t="s">
        <v>3011</v>
      </c>
      <c r="B2898" t="str">
        <f>IF(VLOOKUP(A2898,antioxidants!B2884:E6019,4,FALSE)&gt;5.45,"Out",IF(VLOOKUP(A2898,antioxidants!B2884:E6019,4,FALSE)&lt;=-3,"Out","NO"))</f>
        <v>NO</v>
      </c>
    </row>
    <row r="2899" spans="1:2" hidden="1" x14ac:dyDescent="0.3">
      <c r="A2899" t="s">
        <v>3012</v>
      </c>
      <c r="B2899" t="str">
        <f>IF(VLOOKUP(A2899,antioxidants!B2885:E6020,4,FALSE)&gt;5.45,"Out",IF(VLOOKUP(A2899,antioxidants!B2885:E6020,4,FALSE)&lt;=-3,"Out","NO"))</f>
        <v>NO</v>
      </c>
    </row>
    <row r="2900" spans="1:2" hidden="1" x14ac:dyDescent="0.3">
      <c r="A2900" t="s">
        <v>3013</v>
      </c>
      <c r="B2900" t="str">
        <f>IF(VLOOKUP(A2900,antioxidants!B2886:E6021,4,FALSE)&gt;5.45,"Out",IF(VLOOKUP(A2900,antioxidants!B2886:E6021,4,FALSE)&lt;=-3,"Out","NO"))</f>
        <v>NO</v>
      </c>
    </row>
    <row r="2901" spans="1:2" hidden="1" x14ac:dyDescent="0.3">
      <c r="A2901" t="s">
        <v>3013</v>
      </c>
      <c r="B2901" t="str">
        <f>IF(VLOOKUP(A2901,antioxidants!B2887:E6022,4,FALSE)&gt;5.45,"Out",IF(VLOOKUP(A2901,antioxidants!B2887:E6022,4,FALSE)&lt;=-3,"Out","NO"))</f>
        <v>NO</v>
      </c>
    </row>
    <row r="2902" spans="1:2" hidden="1" x14ac:dyDescent="0.3">
      <c r="A2902" t="s">
        <v>3014</v>
      </c>
      <c r="B2902" t="str">
        <f>IF(VLOOKUP(A2902,antioxidants!B2888:E6023,4,FALSE)&gt;5.45,"Out",IF(VLOOKUP(A2902,antioxidants!B2888:E6023,4,FALSE)&lt;=-3,"Out","NO"))</f>
        <v>NO</v>
      </c>
    </row>
    <row r="2903" spans="1:2" hidden="1" x14ac:dyDescent="0.3">
      <c r="A2903" t="s">
        <v>3016</v>
      </c>
      <c r="B2903" t="str">
        <f>IF(VLOOKUP(A2903,antioxidants!B2889:E6024,4,FALSE)&gt;5.45,"Out",IF(VLOOKUP(A2903,antioxidants!B2889:E6024,4,FALSE)&lt;=-3,"Out","NO"))</f>
        <v>NO</v>
      </c>
    </row>
    <row r="2904" spans="1:2" hidden="1" x14ac:dyDescent="0.3">
      <c r="A2904" t="s">
        <v>3017</v>
      </c>
      <c r="B2904" t="str">
        <f>IF(VLOOKUP(A2904,antioxidants!B2890:E6025,4,FALSE)&gt;5.45,"Out",IF(VLOOKUP(A2904,antioxidants!B2890:E6025,4,FALSE)&lt;=-3,"Out","NO"))</f>
        <v>NO</v>
      </c>
    </row>
    <row r="2905" spans="1:2" hidden="1" x14ac:dyDescent="0.3">
      <c r="A2905" t="s">
        <v>3017</v>
      </c>
      <c r="B2905" t="str">
        <f>IF(VLOOKUP(A2905,antioxidants!B2891:E6026,4,FALSE)&gt;5.45,"Out",IF(VLOOKUP(A2905,antioxidants!B2891:E6026,4,FALSE)&lt;=-3,"Out","NO"))</f>
        <v>NO</v>
      </c>
    </row>
    <row r="2906" spans="1:2" hidden="1" x14ac:dyDescent="0.3">
      <c r="A2906" t="s">
        <v>3017</v>
      </c>
      <c r="B2906" t="str">
        <f>IF(VLOOKUP(A2906,antioxidants!B2892:E6027,4,FALSE)&gt;5.45,"Out",IF(VLOOKUP(A2906,antioxidants!B2892:E6027,4,FALSE)&lt;=-3,"Out","NO"))</f>
        <v>NO</v>
      </c>
    </row>
    <row r="2907" spans="1:2" hidden="1" x14ac:dyDescent="0.3">
      <c r="A2907" t="s">
        <v>3018</v>
      </c>
      <c r="B2907" t="str">
        <f>IF(VLOOKUP(A2907,antioxidants!B2893:E6028,4,FALSE)&gt;5.45,"Out",IF(VLOOKUP(A2907,antioxidants!B2893:E6028,4,FALSE)&lt;=-3,"Out","NO"))</f>
        <v>NO</v>
      </c>
    </row>
    <row r="2908" spans="1:2" hidden="1" x14ac:dyDescent="0.3">
      <c r="A2908" t="s">
        <v>3018</v>
      </c>
      <c r="B2908" t="str">
        <f>IF(VLOOKUP(A2908,antioxidants!B2894:E6029,4,FALSE)&gt;5.45,"Out",IF(VLOOKUP(A2908,antioxidants!B2894:E6029,4,FALSE)&lt;=-3,"Out","NO"))</f>
        <v>NO</v>
      </c>
    </row>
    <row r="2909" spans="1:2" hidden="1" x14ac:dyDescent="0.3">
      <c r="A2909" t="s">
        <v>3018</v>
      </c>
      <c r="B2909" t="str">
        <f>IF(VLOOKUP(A2909,antioxidants!B2895:E6030,4,FALSE)&gt;5.45,"Out",IF(VLOOKUP(A2909,antioxidants!B2895:E6030,4,FALSE)&lt;=-3,"Out","NO"))</f>
        <v>NO</v>
      </c>
    </row>
    <row r="2910" spans="1:2" hidden="1" x14ac:dyDescent="0.3">
      <c r="A2910" t="s">
        <v>3018</v>
      </c>
      <c r="B2910" t="str">
        <f>IF(VLOOKUP(A2910,antioxidants!B2896:E6031,4,FALSE)&gt;5.45,"Out",IF(VLOOKUP(A2910,antioxidants!B2896:E6031,4,FALSE)&lt;=-3,"Out","NO"))</f>
        <v>NO</v>
      </c>
    </row>
    <row r="2911" spans="1:2" hidden="1" x14ac:dyDescent="0.3">
      <c r="A2911" t="s">
        <v>2420</v>
      </c>
      <c r="B2911" t="str">
        <f>IF(VLOOKUP(A2911,antioxidants!B2897:E6032,4,FALSE)&gt;5.45,"Out",IF(VLOOKUP(A2911,antioxidants!B2897:E6032,4,FALSE)&lt;=-3,"Out","NO"))</f>
        <v>NO</v>
      </c>
    </row>
    <row r="2912" spans="1:2" hidden="1" x14ac:dyDescent="0.3">
      <c r="A2912" t="s">
        <v>3019</v>
      </c>
      <c r="B2912" t="str">
        <f>IF(VLOOKUP(A2912,antioxidants!B2898:E6033,4,FALSE)&gt;5.45,"Out",IF(VLOOKUP(A2912,antioxidants!B2898:E6033,4,FALSE)&lt;=-3,"Out","NO"))</f>
        <v>NO</v>
      </c>
    </row>
    <row r="2913" spans="1:3" hidden="1" x14ac:dyDescent="0.3">
      <c r="A2913" t="s">
        <v>2421</v>
      </c>
      <c r="B2913" t="str">
        <f>IF(VLOOKUP(A2913,antioxidants!B2899:E6034,4,FALSE)&gt;5.45,"Out",IF(VLOOKUP(A2913,antioxidants!B2899:E6034,4,FALSE)&lt;=-3,"Out","NO"))</f>
        <v>NO</v>
      </c>
    </row>
    <row r="2914" spans="1:3" hidden="1" x14ac:dyDescent="0.3">
      <c r="A2914" t="s">
        <v>3020</v>
      </c>
      <c r="B2914" t="str">
        <f>IF(VLOOKUP(A2914,antioxidants!B2900:E6035,4,FALSE)&gt;5.45,"Out",IF(VLOOKUP(A2914,antioxidants!B2900:E6035,4,FALSE)&lt;=-3,"Out","NO"))</f>
        <v>NO</v>
      </c>
    </row>
    <row r="2915" spans="1:3" hidden="1" x14ac:dyDescent="0.3">
      <c r="A2915" t="s">
        <v>3021</v>
      </c>
      <c r="B2915" t="str">
        <f>IF(VLOOKUP(A2915,antioxidants!B2901:E6036,4,FALSE)&gt;5.45,"Out",IF(VLOOKUP(A2915,antioxidants!B2901:E6036,4,FALSE)&lt;=-3,"Out","NO"))</f>
        <v>NO</v>
      </c>
    </row>
    <row r="2916" spans="1:3" hidden="1" x14ac:dyDescent="0.3">
      <c r="A2916" t="s">
        <v>2422</v>
      </c>
      <c r="B2916" t="str">
        <f>IF(VLOOKUP(A2916,antioxidants!B2902:E6037,4,FALSE)&gt;5.45,"Out",IF(VLOOKUP(A2916,antioxidants!B2902:E6037,4,FALSE)&lt;=-3,"Out","NO"))</f>
        <v>NO</v>
      </c>
    </row>
    <row r="2917" spans="1:3" hidden="1" x14ac:dyDescent="0.3">
      <c r="A2917" t="s">
        <v>3022</v>
      </c>
      <c r="B2917" t="str">
        <f>IF(VLOOKUP(A2917,antioxidants!B2903:E6038,4,FALSE)&gt;5.45,"Out",IF(VLOOKUP(A2917,antioxidants!B2903:E6038,4,FALSE)&lt;=-3,"Out","NO"))</f>
        <v>NO</v>
      </c>
    </row>
    <row r="2918" spans="1:3" hidden="1" x14ac:dyDescent="0.3">
      <c r="A2918" t="s">
        <v>3024</v>
      </c>
      <c r="B2918" t="str">
        <f>IF(VLOOKUP(A2918,antioxidants!B2904:E6039,4,FALSE)&gt;5.45,"Out",IF(VLOOKUP(A2918,antioxidants!B2904:E6039,4,FALSE)&lt;=-3,"Out","NO"))</f>
        <v>NO</v>
      </c>
    </row>
    <row r="2919" spans="1:3" hidden="1" x14ac:dyDescent="0.3">
      <c r="A2919" t="s">
        <v>2152</v>
      </c>
      <c r="B2919" t="str">
        <f>IF(VLOOKUP(A2919,antioxidants!B2905:E6040,4,FALSE)&gt;5.45,"Out",IF(VLOOKUP(A2919,antioxidants!B2905:E6040,4,FALSE)&lt;=-3,"Out","NO"))</f>
        <v>NO</v>
      </c>
    </row>
    <row r="2920" spans="1:3" hidden="1" x14ac:dyDescent="0.3">
      <c r="A2920" t="s">
        <v>2154</v>
      </c>
      <c r="B2920" t="str">
        <f>IF(VLOOKUP(A2920,antioxidants!B2906:E6041,4,FALSE)&gt;5.45,"Out",IF(VLOOKUP(A2920,antioxidants!B2906:E6041,4,FALSE)&lt;=-3,"Out","NO"))</f>
        <v>NO</v>
      </c>
    </row>
    <row r="2921" spans="1:3" hidden="1" x14ac:dyDescent="0.3">
      <c r="A2921" t="s">
        <v>2155</v>
      </c>
      <c r="B2921" t="str">
        <f>IF(VLOOKUP(A2921,antioxidants!B2907:E6042,4,FALSE)&gt;5.45,"Out",IF(VLOOKUP(A2921,antioxidants!B2907:E6042,4,FALSE)&lt;=-3,"Out","NO"))</f>
        <v>NO</v>
      </c>
    </row>
    <row r="2922" spans="1:3" hidden="1" x14ac:dyDescent="0.3">
      <c r="A2922" t="s">
        <v>2157</v>
      </c>
      <c r="B2922" t="str">
        <f>IF(VLOOKUP(A2922,antioxidants!B2908:E6043,4,FALSE)&gt;5.45,"Out",IF(VLOOKUP(A2922,antioxidants!B2908:E6043,4,FALSE)&lt;=-3,"Out","NO"))</f>
        <v>NO</v>
      </c>
    </row>
    <row r="2923" spans="1:3" hidden="1" x14ac:dyDescent="0.3">
      <c r="A2923" t="s">
        <v>2159</v>
      </c>
      <c r="B2923" t="str">
        <f>IF(VLOOKUP(A2923,antioxidants!B2909:E6044,4,FALSE)&gt;5.45,"Out",IF(VLOOKUP(A2923,antioxidants!B2909:E6044,4,FALSE)&lt;=-3,"Out","NO"))</f>
        <v>NO</v>
      </c>
    </row>
    <row r="2924" spans="1:3" hidden="1" x14ac:dyDescent="0.3">
      <c r="A2924" t="s">
        <v>2161</v>
      </c>
      <c r="B2924" t="str">
        <f>IF(VLOOKUP(A2924,antioxidants!B2910:E6045,4,FALSE)&gt;5.45,"Out",IF(VLOOKUP(A2924,antioxidants!B2910:E6045,4,FALSE)&lt;=-3,"Out","NO"))</f>
        <v>NO</v>
      </c>
    </row>
    <row r="2925" spans="1:3" hidden="1" x14ac:dyDescent="0.3">
      <c r="A2925" t="s">
        <v>2162</v>
      </c>
      <c r="B2925" t="str">
        <f>IF(VLOOKUP(A2925,antioxidants!B2911:E6046,4,FALSE)&gt;5.45,"Out",IF(VLOOKUP(A2925,antioxidants!B2911:E6046,4,FALSE)&lt;=-3,"Out","NO"))</f>
        <v>NO</v>
      </c>
    </row>
    <row r="2926" spans="1:3" hidden="1" x14ac:dyDescent="0.3">
      <c r="A2926" t="s">
        <v>589</v>
      </c>
      <c r="B2926" t="str">
        <f>IF(VLOOKUP(A2926,antioxidants!B2912:E6047,4,FALSE)&gt;5.45,"Out",IF(VLOOKUP(A2926,antioxidants!B2912:E6047,4,FALSE)&lt;=-3,"Out","NO"))</f>
        <v>NO</v>
      </c>
    </row>
    <row r="2927" spans="1:3" x14ac:dyDescent="0.3">
      <c r="A2927" s="4" t="s">
        <v>2755</v>
      </c>
      <c r="B2927" s="4" t="str">
        <f>IF(VLOOKUP(A2927,antioxidants!B2913:E6048,4,FALSE)&gt;5.45,"Out",IF(VLOOKUP(A2927,antioxidants!B2913:E6048,4,FALSE)&lt;=-3,"Out","NO"))</f>
        <v>Out</v>
      </c>
      <c r="C2927" s="4">
        <f>IF(B2927="No","""",(VLOOKUP(A:A,antioxidants!B2913:E6048,4,FALSE)))</f>
        <v>26.65</v>
      </c>
    </row>
    <row r="2928" spans="1:3" x14ac:dyDescent="0.3">
      <c r="A2928" s="4" t="s">
        <v>3193</v>
      </c>
      <c r="B2928" s="4" t="str">
        <f>IF(VLOOKUP(A2928,antioxidants!B2914:E6049,4,FALSE)&gt;5.45,"Out",IF(VLOOKUP(A2928,antioxidants!B2914:E6049,4,FALSE)&lt;=-3,"Out","NO"))</f>
        <v>Out</v>
      </c>
      <c r="C2928" s="4">
        <f>IF(B2928="No","""",(VLOOKUP(A:A,antioxidants!B2914:E6049,4,FALSE)))</f>
        <v>77.48</v>
      </c>
    </row>
    <row r="2929" spans="1:3" x14ac:dyDescent="0.3">
      <c r="A2929" s="4" t="s">
        <v>1568</v>
      </c>
      <c r="B2929" s="4" t="str">
        <f>IF(VLOOKUP(A2929,antioxidants!B2915:E6050,4,FALSE)&gt;5.45,"Out",IF(VLOOKUP(A2929,antioxidants!B2915:E6050,4,FALSE)&lt;=-3,"Out","NO"))</f>
        <v>Out</v>
      </c>
      <c r="C2929" s="4">
        <f>IF(B2929="No","""",(VLOOKUP(A:A,antioxidants!B2915:E6050,4,FALSE)))</f>
        <v>706.25</v>
      </c>
    </row>
    <row r="2930" spans="1:3" x14ac:dyDescent="0.3">
      <c r="A2930" s="4" t="s">
        <v>1570</v>
      </c>
      <c r="B2930" s="4" t="str">
        <f>IF(VLOOKUP(A2930,antioxidants!B2916:E6051,4,FALSE)&gt;5.45,"Out",IF(VLOOKUP(A2930,antioxidants!B2916:E6051,4,FALSE)&lt;=-3,"Out","NO"))</f>
        <v>Out</v>
      </c>
      <c r="C2930" s="4">
        <f>IF(B2930="No","""",(VLOOKUP(A:A,antioxidants!B2916:E6051,4,FALSE)))</f>
        <v>39.67</v>
      </c>
    </row>
    <row r="2931" spans="1:3" hidden="1" x14ac:dyDescent="0.3">
      <c r="A2931" t="s">
        <v>3194</v>
      </c>
      <c r="B2931" t="str">
        <f>IF(VLOOKUP(A2931,antioxidants!B2917:E6052,4,FALSE)&gt;5.45,"Out",IF(VLOOKUP(A2931,antioxidants!B2917:E6052,4,FALSE)&lt;=-3,"Out","NO"))</f>
        <v>NO</v>
      </c>
    </row>
    <row r="2932" spans="1:3" hidden="1" x14ac:dyDescent="0.3">
      <c r="A2932" t="s">
        <v>1001</v>
      </c>
      <c r="B2932" t="str">
        <f>IF(VLOOKUP(A2932,antioxidants!B2918:E6053,4,FALSE)&gt;5.45,"Out",IF(VLOOKUP(A2932,antioxidants!B2918:E6053,4,FALSE)&lt;=-3,"Out","NO"))</f>
        <v>NO</v>
      </c>
    </row>
    <row r="2933" spans="1:3" hidden="1" x14ac:dyDescent="0.3">
      <c r="A2933" t="s">
        <v>1001</v>
      </c>
      <c r="B2933" t="str">
        <f>IF(VLOOKUP(A2933,antioxidants!B2919:E6054,4,FALSE)&gt;5.45,"Out",IF(VLOOKUP(A2933,antioxidants!B2919:E6054,4,FALSE)&lt;=-3,"Out","NO"))</f>
        <v>NO</v>
      </c>
    </row>
    <row r="2934" spans="1:3" hidden="1" x14ac:dyDescent="0.3">
      <c r="A2934" t="s">
        <v>1001</v>
      </c>
      <c r="B2934" t="str">
        <f>IF(VLOOKUP(A2934,antioxidants!B2920:E6055,4,FALSE)&gt;5.45,"Out",IF(VLOOKUP(A2934,antioxidants!B2920:E6055,4,FALSE)&lt;=-3,"Out","NO"))</f>
        <v>NO</v>
      </c>
    </row>
    <row r="2935" spans="1:3" hidden="1" x14ac:dyDescent="0.3">
      <c r="A2935" t="s">
        <v>1004</v>
      </c>
      <c r="B2935" t="str">
        <f>IF(VLOOKUP(A2935,antioxidants!B2921:E6056,4,FALSE)&gt;5.45,"Out",IF(VLOOKUP(A2935,antioxidants!B2921:E6056,4,FALSE)&lt;=-3,"Out","NO"))</f>
        <v>NO</v>
      </c>
    </row>
    <row r="2936" spans="1:3" hidden="1" x14ac:dyDescent="0.3">
      <c r="A2936" t="s">
        <v>1005</v>
      </c>
      <c r="B2936" t="str">
        <f>IF(VLOOKUP(A2936,antioxidants!B2922:E6057,4,FALSE)&gt;5.45,"Out",IF(VLOOKUP(A2936,antioxidants!B2922:E6057,4,FALSE)&lt;=-3,"Out","NO"))</f>
        <v>NO</v>
      </c>
    </row>
    <row r="2937" spans="1:3" hidden="1" x14ac:dyDescent="0.3">
      <c r="A2937" t="s">
        <v>213</v>
      </c>
      <c r="B2937" t="str">
        <f>IF(VLOOKUP(A2937,antioxidants!B2923:E6058,4,FALSE)&gt;5.45,"Out",IF(VLOOKUP(A2937,antioxidants!B2923:E6058,4,FALSE)&lt;=-3,"Out","NO"))</f>
        <v>NO</v>
      </c>
    </row>
    <row r="2938" spans="1:3" hidden="1" x14ac:dyDescent="0.3">
      <c r="A2938" t="s">
        <v>213</v>
      </c>
      <c r="B2938" t="str">
        <f>IF(VLOOKUP(A2938,antioxidants!B2924:E6059,4,FALSE)&gt;5.45,"Out",IF(VLOOKUP(A2938,antioxidants!B2924:E6059,4,FALSE)&lt;=-3,"Out","NO"))</f>
        <v>NO</v>
      </c>
    </row>
    <row r="2939" spans="1:3" hidden="1" x14ac:dyDescent="0.3">
      <c r="A2939" t="s">
        <v>213</v>
      </c>
      <c r="B2939" t="str">
        <f>IF(VLOOKUP(A2939,antioxidants!B2925:E6060,4,FALSE)&gt;5.45,"Out",IF(VLOOKUP(A2939,antioxidants!B2925:E6060,4,FALSE)&lt;=-3,"Out","NO"))</f>
        <v>NO</v>
      </c>
    </row>
    <row r="2940" spans="1:3" hidden="1" x14ac:dyDescent="0.3">
      <c r="A2940" t="s">
        <v>2098</v>
      </c>
      <c r="B2940" t="str">
        <f>IF(VLOOKUP(A2940,antioxidants!B2926:E6061,4,FALSE)&gt;5.45,"Out",IF(VLOOKUP(A2940,antioxidants!B2926:E6061,4,FALSE)&lt;=-3,"Out","NO"))</f>
        <v>NO</v>
      </c>
    </row>
    <row r="2941" spans="1:3" hidden="1" x14ac:dyDescent="0.3">
      <c r="A2941" t="s">
        <v>2099</v>
      </c>
      <c r="B2941" t="str">
        <f>IF(VLOOKUP(A2941,antioxidants!B2927:E6062,4,FALSE)&gt;5.45,"Out",IF(VLOOKUP(A2941,antioxidants!B2927:E6062,4,FALSE)&lt;=-3,"Out","NO"))</f>
        <v>NO</v>
      </c>
    </row>
    <row r="2942" spans="1:3" hidden="1" x14ac:dyDescent="0.3">
      <c r="A2942" t="s">
        <v>1971</v>
      </c>
      <c r="B2942" t="str">
        <f>IF(VLOOKUP(A2942,antioxidants!B2928:E6063,4,FALSE)&gt;5.45,"Out",IF(VLOOKUP(A2942,antioxidants!B2928:E6063,4,FALSE)&lt;=-3,"Out","NO"))</f>
        <v>NO</v>
      </c>
    </row>
    <row r="2943" spans="1:3" hidden="1" x14ac:dyDescent="0.3">
      <c r="A2943" t="s">
        <v>1618</v>
      </c>
      <c r="B2943" t="str">
        <f>IF(VLOOKUP(A2943,antioxidants!B2929:E6064,4,FALSE)&gt;5.45,"Out",IF(VLOOKUP(A2943,antioxidants!B2929:E6064,4,FALSE)&lt;=-3,"Out","NO"))</f>
        <v>NO</v>
      </c>
    </row>
    <row r="2944" spans="1:3" hidden="1" x14ac:dyDescent="0.3">
      <c r="A2944" t="s">
        <v>1618</v>
      </c>
      <c r="B2944" t="str">
        <f>IF(VLOOKUP(A2944,antioxidants!B2930:E6065,4,FALSE)&gt;5.45,"Out",IF(VLOOKUP(A2944,antioxidants!B2930:E6065,4,FALSE)&lt;=-3,"Out","NO"))</f>
        <v>NO</v>
      </c>
    </row>
    <row r="2945" spans="1:3" x14ac:dyDescent="0.3">
      <c r="A2945" s="4" t="s">
        <v>2756</v>
      </c>
      <c r="B2945" s="4" t="str">
        <f>IF(VLOOKUP(A2945,antioxidants!B2931:E6066,4,FALSE)&gt;5.45,"Out",IF(VLOOKUP(A2945,antioxidants!B2931:E6066,4,FALSE)&lt;=-3,"Out","NO"))</f>
        <v>Out</v>
      </c>
      <c r="C2945" s="4">
        <f>IF(B2945="No","""",(VLOOKUP(A:A,antioxidants!B2931:E6066,4,FALSE)))</f>
        <v>15.68</v>
      </c>
    </row>
    <row r="2946" spans="1:3" x14ac:dyDescent="0.3">
      <c r="A2946" s="4" t="s">
        <v>2756</v>
      </c>
      <c r="B2946" s="4" t="str">
        <f>IF(VLOOKUP(A2946,antioxidants!B2932:E6067,4,FALSE)&gt;5.45,"Out",IF(VLOOKUP(A2946,antioxidants!B2932:E6067,4,FALSE)&lt;=-3,"Out","NO"))</f>
        <v>Out</v>
      </c>
      <c r="C2946" s="4">
        <f>IF(B2946="No","""",(VLOOKUP(A:A,antioxidants!B2932:E6067,4,FALSE)))</f>
        <v>10.25</v>
      </c>
    </row>
    <row r="2947" spans="1:3" x14ac:dyDescent="0.3">
      <c r="A2947" s="4" t="s">
        <v>2756</v>
      </c>
      <c r="B2947" s="4" t="str">
        <f>IF(VLOOKUP(A2947,antioxidants!B2933:E6068,4,FALSE)&gt;5.45,"Out",IF(VLOOKUP(A2947,antioxidants!B2933:E6068,4,FALSE)&lt;=-3,"Out","NO"))</f>
        <v>Out</v>
      </c>
      <c r="C2947" s="4">
        <f>IF(B2947="No","""",(VLOOKUP(A:A,antioxidants!B2933:E6068,4,FALSE)))</f>
        <v>10.92</v>
      </c>
    </row>
    <row r="2948" spans="1:3" x14ac:dyDescent="0.3">
      <c r="A2948" s="4" t="s">
        <v>2756</v>
      </c>
      <c r="B2948" s="4" t="str">
        <f>IF(VLOOKUP(A2948,antioxidants!B2934:E6069,4,FALSE)&gt;5.45,"Out",IF(VLOOKUP(A2948,antioxidants!B2934:E6069,4,FALSE)&lt;=-3,"Out","NO"))</f>
        <v>Out</v>
      </c>
      <c r="C2948" s="4">
        <f>IF(B2948="No","""",(VLOOKUP(A:A,antioxidants!B2934:E6069,4,FALSE)))</f>
        <v>10.55</v>
      </c>
    </row>
    <row r="2949" spans="1:3" x14ac:dyDescent="0.3">
      <c r="A2949" s="4" t="s">
        <v>2756</v>
      </c>
      <c r="B2949" s="4" t="str">
        <f>IF(VLOOKUP(A2949,antioxidants!B2935:E6070,4,FALSE)&gt;5.45,"Out",IF(VLOOKUP(A2949,antioxidants!B2935:E6070,4,FALSE)&lt;=-3,"Out","NO"))</f>
        <v>Out</v>
      </c>
      <c r="C2949" s="4">
        <f>IF(B2949="No","""",(VLOOKUP(A:A,antioxidants!B2935:E6070,4,FALSE)))</f>
        <v>15.63</v>
      </c>
    </row>
    <row r="2950" spans="1:3" x14ac:dyDescent="0.3">
      <c r="A2950" s="4" t="s">
        <v>2758</v>
      </c>
      <c r="B2950" s="4" t="str">
        <f>IF(VLOOKUP(A2950,antioxidants!B2936:E6071,4,FALSE)&gt;5.45,"Out",IF(VLOOKUP(A2950,antioxidants!B2936:E6071,4,FALSE)&lt;=-3,"Out","NO"))</f>
        <v>Out</v>
      </c>
      <c r="C2950" s="4">
        <f>IF(B2950="No","""",(VLOOKUP(A:A,antioxidants!B2936:E6071,4,FALSE)))</f>
        <v>11.83</v>
      </c>
    </row>
    <row r="2951" spans="1:3" x14ac:dyDescent="0.3">
      <c r="A2951" s="4" t="s">
        <v>2759</v>
      </c>
      <c r="B2951" s="4" t="str">
        <f>IF(VLOOKUP(A2951,antioxidants!B2937:E6072,4,FALSE)&gt;5.45,"Out",IF(VLOOKUP(A2951,antioxidants!B2937:E6072,4,FALSE)&lt;=-3,"Out","NO"))</f>
        <v>Out</v>
      </c>
      <c r="C2951" s="4">
        <f>IF(B2951="No","""",(VLOOKUP(A:A,antioxidants!B2937:E6072,4,FALSE)))</f>
        <v>13.6</v>
      </c>
    </row>
    <row r="2952" spans="1:3" hidden="1" x14ac:dyDescent="0.3">
      <c r="A2952" t="s">
        <v>3025</v>
      </c>
      <c r="B2952" t="str">
        <f>IF(VLOOKUP(A2952,antioxidants!B2938:E6073,4,FALSE)&gt;5.45,"Out",IF(VLOOKUP(A2952,antioxidants!B2938:E6073,4,FALSE)&lt;=-3,"Out","NO"))</f>
        <v>NO</v>
      </c>
    </row>
    <row r="2953" spans="1:3" x14ac:dyDescent="0.3">
      <c r="A2953" s="4" t="s">
        <v>1571</v>
      </c>
      <c r="B2953" s="4" t="str">
        <f>IF(VLOOKUP(A2953,antioxidants!B2939:E6074,4,FALSE)&gt;5.45,"Out",IF(VLOOKUP(A2953,antioxidants!B2939:E6074,4,FALSE)&lt;=-3,"Out","NO"))</f>
        <v>Out</v>
      </c>
      <c r="C2953" s="4">
        <f>IF(B2953="No","""",(VLOOKUP(A:A,antioxidants!B2939:E6074,4,FALSE)))</f>
        <v>40.89</v>
      </c>
    </row>
    <row r="2954" spans="1:3" x14ac:dyDescent="0.3">
      <c r="A2954" s="4" t="s">
        <v>1573</v>
      </c>
      <c r="B2954" s="4" t="str">
        <f>IF(VLOOKUP(A2954,antioxidants!B2940:E6075,4,FALSE)&gt;5.45,"Out",IF(VLOOKUP(A2954,antioxidants!B2940:E6075,4,FALSE)&lt;=-3,"Out","NO"))</f>
        <v>Out</v>
      </c>
      <c r="C2954" s="4">
        <f>IF(B2954="No","""",(VLOOKUP(A:A,antioxidants!B2940:E6075,4,FALSE)))</f>
        <v>37.1</v>
      </c>
    </row>
    <row r="2955" spans="1:3" hidden="1" x14ac:dyDescent="0.3">
      <c r="A2955" t="s">
        <v>591</v>
      </c>
      <c r="B2955" t="str">
        <f>IF(VLOOKUP(A2955,antioxidants!B2941:E6076,4,FALSE)&gt;5.45,"Out",IF(VLOOKUP(A2955,antioxidants!B2941:E6076,4,FALSE)&lt;=-3,"Out","NO"))</f>
        <v>NO</v>
      </c>
    </row>
    <row r="2956" spans="1:3" hidden="1" x14ac:dyDescent="0.3">
      <c r="A2956" t="s">
        <v>1700</v>
      </c>
      <c r="B2956" t="str">
        <f>IF(VLOOKUP(A2956,antioxidants!B2942:E6077,4,FALSE)&gt;5.45,"Out",IF(VLOOKUP(A2956,antioxidants!B2942:E6077,4,FALSE)&lt;=-3,"Out","NO"))</f>
        <v>NO</v>
      </c>
    </row>
    <row r="2957" spans="1:3" hidden="1" x14ac:dyDescent="0.3">
      <c r="A2957" t="s">
        <v>775</v>
      </c>
      <c r="B2957" t="str">
        <f>IF(VLOOKUP(A2957,antioxidants!B2943:E6078,4,FALSE)&gt;5.45,"Out",IF(VLOOKUP(A2957,antioxidants!B2943:E6078,4,FALSE)&lt;=-3,"Out","NO"))</f>
        <v>NO</v>
      </c>
    </row>
    <row r="2958" spans="1:3" hidden="1" x14ac:dyDescent="0.3">
      <c r="A2958" t="s">
        <v>2760</v>
      </c>
      <c r="B2958" t="str">
        <f>IF(VLOOKUP(A2958,antioxidants!B2944:E6079,4,FALSE)&gt;5.45,"Out",IF(VLOOKUP(A2958,antioxidants!B2944:E6079,4,FALSE)&lt;=-3,"Out","NO"))</f>
        <v>NO</v>
      </c>
    </row>
    <row r="2959" spans="1:3" hidden="1" x14ac:dyDescent="0.3">
      <c r="A2959" t="s">
        <v>2760</v>
      </c>
      <c r="B2959" t="str">
        <f>IF(VLOOKUP(A2959,antioxidants!B2945:E6080,4,FALSE)&gt;5.45,"Out",IF(VLOOKUP(A2959,antioxidants!B2945:E6080,4,FALSE)&lt;=-3,"Out","NO"))</f>
        <v>NO</v>
      </c>
    </row>
    <row r="2960" spans="1:3" x14ac:dyDescent="0.3">
      <c r="A2960" s="4" t="s">
        <v>2762</v>
      </c>
      <c r="B2960" s="4" t="str">
        <f>IF(VLOOKUP(A2960,antioxidants!B2946:E6081,4,FALSE)&gt;5.45,"Out",IF(VLOOKUP(A2960,antioxidants!B2946:E6081,4,FALSE)&lt;=-3,"Out","NO"))</f>
        <v>Out</v>
      </c>
      <c r="C2960" s="4">
        <f>IF(B2960="No","""",(VLOOKUP(A:A,antioxidants!B2946:E6081,4,FALSE)))</f>
        <v>7.13</v>
      </c>
    </row>
    <row r="2961" spans="1:3" x14ac:dyDescent="0.3">
      <c r="A2961" s="4" t="s">
        <v>2762</v>
      </c>
      <c r="B2961" s="4" t="str">
        <f>IF(VLOOKUP(A2961,antioxidants!B2947:E6082,4,FALSE)&gt;5.45,"Out",IF(VLOOKUP(A2961,antioxidants!B2947:E6082,4,FALSE)&lt;=-3,"Out","NO"))</f>
        <v>Out</v>
      </c>
      <c r="C2961" s="4">
        <f>IF(B2961="No","""",(VLOOKUP(A:A,antioxidants!B2947:E6082,4,FALSE)))</f>
        <v>7.38</v>
      </c>
    </row>
    <row r="2962" spans="1:3" x14ac:dyDescent="0.3">
      <c r="A2962" s="4" t="s">
        <v>2762</v>
      </c>
      <c r="B2962" s="4" t="str">
        <f>IF(VLOOKUP(A2962,antioxidants!B2948:E6083,4,FALSE)&gt;5.45,"Out",IF(VLOOKUP(A2962,antioxidants!B2948:E6083,4,FALSE)&lt;=-3,"Out","NO"))</f>
        <v>Out</v>
      </c>
      <c r="C2962" s="4">
        <f>IF(B2962="No","""",(VLOOKUP(A:A,antioxidants!B2948:E6083,4,FALSE)))</f>
        <v>7.16</v>
      </c>
    </row>
    <row r="2963" spans="1:3" x14ac:dyDescent="0.3">
      <c r="A2963" s="4" t="s">
        <v>2763</v>
      </c>
      <c r="B2963" s="4" t="str">
        <f>IF(VLOOKUP(A2963,antioxidants!B2949:E6084,4,FALSE)&gt;5.45,"Out",IF(VLOOKUP(A2963,antioxidants!B2949:E6084,4,FALSE)&lt;=-3,"Out","NO"))</f>
        <v>Out</v>
      </c>
      <c r="C2963" s="4">
        <f>IF(B2963="No","""",(VLOOKUP(A:A,antioxidants!B2949:E6084,4,FALSE)))</f>
        <v>10.09</v>
      </c>
    </row>
    <row r="2964" spans="1:3" x14ac:dyDescent="0.3">
      <c r="A2964" s="4" t="s">
        <v>2763</v>
      </c>
      <c r="B2964" s="4" t="str">
        <f>IF(VLOOKUP(A2964,antioxidants!B2950:E6085,4,FALSE)&gt;5.45,"Out",IF(VLOOKUP(A2964,antioxidants!B2950:E6085,4,FALSE)&lt;=-3,"Out","NO"))</f>
        <v>Out</v>
      </c>
      <c r="C2964" s="4">
        <f>IF(B2964="No","""",(VLOOKUP(A:A,antioxidants!B2950:E6085,4,FALSE)))</f>
        <v>8.69</v>
      </c>
    </row>
    <row r="2965" spans="1:3" x14ac:dyDescent="0.3">
      <c r="A2965" s="4" t="s">
        <v>2763</v>
      </c>
      <c r="B2965" s="4" t="str">
        <f>IF(VLOOKUP(A2965,antioxidants!B2951:E6086,4,FALSE)&gt;5.45,"Out",IF(VLOOKUP(A2965,antioxidants!B2951:E6086,4,FALSE)&lt;=-3,"Out","NO"))</f>
        <v>Out</v>
      </c>
      <c r="C2965" s="4">
        <f>IF(B2965="No","""",(VLOOKUP(A:A,antioxidants!B2951:E6086,4,FALSE)))</f>
        <v>8.5</v>
      </c>
    </row>
    <row r="2966" spans="1:3" hidden="1" x14ac:dyDescent="0.3">
      <c r="A2966" t="s">
        <v>446</v>
      </c>
      <c r="B2966" t="str">
        <f>IF(VLOOKUP(A2966,antioxidants!B2952:E6087,4,FALSE)&gt;5.45,"Out",IF(VLOOKUP(A2966,antioxidants!B2952:E6087,4,FALSE)&lt;=-3,"Out","NO"))</f>
        <v>NO</v>
      </c>
    </row>
    <row r="2967" spans="1:3" hidden="1" x14ac:dyDescent="0.3">
      <c r="A2967" t="s">
        <v>2764</v>
      </c>
      <c r="B2967" t="str">
        <f>IF(VLOOKUP(A2967,antioxidants!B2953:E6088,4,FALSE)&gt;5.45,"Out",IF(VLOOKUP(A2967,antioxidants!B2953:E6088,4,FALSE)&lt;=-3,"Out","NO"))</f>
        <v>NO</v>
      </c>
    </row>
    <row r="2968" spans="1:3" hidden="1" x14ac:dyDescent="0.3">
      <c r="A2968" t="s">
        <v>1619</v>
      </c>
      <c r="B2968" t="str">
        <f>IF(VLOOKUP(A2968,antioxidants!B2954:E6089,4,FALSE)&gt;5.45,"Out",IF(VLOOKUP(A2968,antioxidants!B2954:E6089,4,FALSE)&lt;=-3,"Out","NO"))</f>
        <v>NO</v>
      </c>
    </row>
    <row r="2969" spans="1:3" hidden="1" x14ac:dyDescent="0.3">
      <c r="A2969" t="s">
        <v>1619</v>
      </c>
      <c r="B2969" t="str">
        <f>IF(VLOOKUP(A2969,antioxidants!B2955:E6090,4,FALSE)&gt;5.45,"Out",IF(VLOOKUP(A2969,antioxidants!B2955:E6090,4,FALSE)&lt;=-3,"Out","NO"))</f>
        <v>NO</v>
      </c>
    </row>
    <row r="2970" spans="1:3" hidden="1" x14ac:dyDescent="0.3">
      <c r="A2970" t="s">
        <v>1973</v>
      </c>
      <c r="B2970" t="str">
        <f>IF(VLOOKUP(A2970,antioxidants!B2956:E6091,4,FALSE)&gt;5.45,"Out",IF(VLOOKUP(A2970,antioxidants!B2956:E6091,4,FALSE)&lt;=-3,"Out","NO"))</f>
        <v>NO</v>
      </c>
    </row>
    <row r="2971" spans="1:3" hidden="1" x14ac:dyDescent="0.3">
      <c r="A2971" t="s">
        <v>1620</v>
      </c>
      <c r="B2971" t="str">
        <f>IF(VLOOKUP(A2971,antioxidants!B2957:E6092,4,FALSE)&gt;5.45,"Out",IF(VLOOKUP(A2971,antioxidants!B2957:E6092,4,FALSE)&lt;=-3,"Out","NO"))</f>
        <v>NO</v>
      </c>
    </row>
    <row r="2972" spans="1:3" hidden="1" x14ac:dyDescent="0.3">
      <c r="A2972" t="s">
        <v>1620</v>
      </c>
      <c r="B2972" t="str">
        <f>IF(VLOOKUP(A2972,antioxidants!B2958:E6093,4,FALSE)&gt;5.45,"Out",IF(VLOOKUP(A2972,antioxidants!B2958:E6093,4,FALSE)&lt;=-3,"Out","NO"))</f>
        <v>NO</v>
      </c>
    </row>
    <row r="2973" spans="1:3" hidden="1" x14ac:dyDescent="0.3">
      <c r="A2973" t="s">
        <v>1620</v>
      </c>
      <c r="B2973" t="str">
        <f>IF(VLOOKUP(A2973,antioxidants!B2959:E6094,4,FALSE)&gt;5.45,"Out",IF(VLOOKUP(A2973,antioxidants!B2959:E6094,4,FALSE)&lt;=-3,"Out","NO"))</f>
        <v>NO</v>
      </c>
    </row>
    <row r="2974" spans="1:3" hidden="1" x14ac:dyDescent="0.3">
      <c r="A2974" t="s">
        <v>3027</v>
      </c>
      <c r="B2974" t="str">
        <f>IF(VLOOKUP(A2974,antioxidants!B2960:E6095,4,FALSE)&gt;5.45,"Out",IF(VLOOKUP(A2974,antioxidants!B2960:E6095,4,FALSE)&lt;=-3,"Out","NO"))</f>
        <v>NO</v>
      </c>
    </row>
    <row r="2975" spans="1:3" hidden="1" x14ac:dyDescent="0.3">
      <c r="A2975" t="s">
        <v>3027</v>
      </c>
      <c r="B2975" t="str">
        <f>IF(VLOOKUP(A2975,antioxidants!B2961:E6096,4,FALSE)&gt;5.45,"Out",IF(VLOOKUP(A2975,antioxidants!B2961:E6096,4,FALSE)&lt;=-3,"Out","NO"))</f>
        <v>NO</v>
      </c>
    </row>
    <row r="2976" spans="1:3" hidden="1" x14ac:dyDescent="0.3">
      <c r="A2976" t="s">
        <v>967</v>
      </c>
      <c r="B2976" t="str">
        <f>IF(VLOOKUP(A2976,antioxidants!B2962:E6097,4,FALSE)&gt;5.45,"Out",IF(VLOOKUP(A2976,antioxidants!B2962:E6097,4,FALSE)&lt;=-3,"Out","NO"))</f>
        <v>NO</v>
      </c>
    </row>
    <row r="2977" spans="1:2" hidden="1" x14ac:dyDescent="0.3">
      <c r="A2977" t="s">
        <v>967</v>
      </c>
      <c r="B2977" t="str">
        <f>IF(VLOOKUP(A2977,antioxidants!B2963:E6098,4,FALSE)&gt;5.45,"Out",IF(VLOOKUP(A2977,antioxidants!B2963:E6098,4,FALSE)&lt;=-3,"Out","NO"))</f>
        <v>NO</v>
      </c>
    </row>
    <row r="2978" spans="1:2" hidden="1" x14ac:dyDescent="0.3">
      <c r="A2978" t="s">
        <v>1974</v>
      </c>
      <c r="B2978" t="str">
        <f>IF(VLOOKUP(A2978,antioxidants!B2964:E6099,4,FALSE)&gt;5.45,"Out",IF(VLOOKUP(A2978,antioxidants!B2964:E6099,4,FALSE)&lt;=-3,"Out","NO"))</f>
        <v>NO</v>
      </c>
    </row>
    <row r="2979" spans="1:2" hidden="1" x14ac:dyDescent="0.3">
      <c r="A2979" t="s">
        <v>1975</v>
      </c>
      <c r="B2979" t="str">
        <f>IF(VLOOKUP(A2979,antioxidants!B2965:E6100,4,FALSE)&gt;5.45,"Out",IF(VLOOKUP(A2979,antioxidants!B2965:E6100,4,FALSE)&lt;=-3,"Out","NO"))</f>
        <v>NO</v>
      </c>
    </row>
    <row r="2980" spans="1:2" hidden="1" x14ac:dyDescent="0.3">
      <c r="A2980" t="s">
        <v>1977</v>
      </c>
      <c r="B2980" t="str">
        <f>IF(VLOOKUP(A2980,antioxidants!B2966:E6101,4,FALSE)&gt;5.45,"Out",IF(VLOOKUP(A2980,antioxidants!B2966:E6101,4,FALSE)&lt;=-3,"Out","NO"))</f>
        <v>NO</v>
      </c>
    </row>
    <row r="2981" spans="1:2" hidden="1" x14ac:dyDescent="0.3">
      <c r="A2981" t="s">
        <v>1978</v>
      </c>
      <c r="B2981" t="str">
        <f>IF(VLOOKUP(A2981,antioxidants!B2967:E6102,4,FALSE)&gt;5.45,"Out",IF(VLOOKUP(A2981,antioxidants!B2967:E6102,4,FALSE)&lt;=-3,"Out","NO"))</f>
        <v>NO</v>
      </c>
    </row>
    <row r="2982" spans="1:2" hidden="1" x14ac:dyDescent="0.3">
      <c r="A2982" t="s">
        <v>1980</v>
      </c>
      <c r="B2982" t="str">
        <f>IF(VLOOKUP(A2982,antioxidants!B2968:E6103,4,FALSE)&gt;5.45,"Out",IF(VLOOKUP(A2982,antioxidants!B2968:E6103,4,FALSE)&lt;=-3,"Out","NO"))</f>
        <v>NO</v>
      </c>
    </row>
    <row r="2983" spans="1:2" hidden="1" x14ac:dyDescent="0.3">
      <c r="A2983" t="s">
        <v>3196</v>
      </c>
      <c r="B2983" t="str">
        <f>IF(VLOOKUP(A2983,antioxidants!B2969:E6104,4,FALSE)&gt;5.45,"Out",IF(VLOOKUP(A2983,antioxidants!B2969:E6104,4,FALSE)&lt;=-3,"Out","NO"))</f>
        <v>NO</v>
      </c>
    </row>
    <row r="2984" spans="1:2" hidden="1" x14ac:dyDescent="0.3">
      <c r="A2984" t="s">
        <v>2424</v>
      </c>
      <c r="B2984" t="str">
        <f>IF(VLOOKUP(A2984,antioxidants!B2970:E6105,4,FALSE)&gt;5.45,"Out",IF(VLOOKUP(A2984,antioxidants!B2970:E6105,4,FALSE)&lt;=-3,"Out","NO"))</f>
        <v>NO</v>
      </c>
    </row>
    <row r="2985" spans="1:2" hidden="1" x14ac:dyDescent="0.3">
      <c r="A2985" t="s">
        <v>1786</v>
      </c>
      <c r="B2985" t="str">
        <f>IF(VLOOKUP(A2985,antioxidants!B2971:E6106,4,FALSE)&gt;5.45,"Out",IF(VLOOKUP(A2985,antioxidants!B2971:E6106,4,FALSE)&lt;=-3,"Out","NO"))</f>
        <v>NO</v>
      </c>
    </row>
    <row r="2986" spans="1:2" hidden="1" x14ac:dyDescent="0.3">
      <c r="A2986" t="s">
        <v>1786</v>
      </c>
      <c r="B2986" t="str">
        <f>IF(VLOOKUP(A2986,antioxidants!B2972:E6107,4,FALSE)&gt;5.45,"Out",IF(VLOOKUP(A2986,antioxidants!B2972:E6107,4,FALSE)&lt;=-3,"Out","NO"))</f>
        <v>NO</v>
      </c>
    </row>
    <row r="2987" spans="1:2" hidden="1" x14ac:dyDescent="0.3">
      <c r="A2987" t="s">
        <v>1786</v>
      </c>
      <c r="B2987" t="str">
        <f>IF(VLOOKUP(A2987,antioxidants!B2973:E6108,4,FALSE)&gt;5.45,"Out",IF(VLOOKUP(A2987,antioxidants!B2973:E6108,4,FALSE)&lt;=-3,"Out","NO"))</f>
        <v>NO</v>
      </c>
    </row>
    <row r="2988" spans="1:2" hidden="1" x14ac:dyDescent="0.3">
      <c r="A2988" t="s">
        <v>1786</v>
      </c>
      <c r="B2988" t="str">
        <f>IF(VLOOKUP(A2988,antioxidants!B2974:E6109,4,FALSE)&gt;5.45,"Out",IF(VLOOKUP(A2988,antioxidants!B2974:E6109,4,FALSE)&lt;=-3,"Out","NO"))</f>
        <v>NO</v>
      </c>
    </row>
    <row r="2989" spans="1:2" hidden="1" x14ac:dyDescent="0.3">
      <c r="A2989" t="s">
        <v>1788</v>
      </c>
      <c r="B2989" t="str">
        <f>IF(VLOOKUP(A2989,antioxidants!B2975:E6110,4,FALSE)&gt;5.45,"Out",IF(VLOOKUP(A2989,antioxidants!B2975:E6110,4,FALSE)&lt;=-3,"Out","NO"))</f>
        <v>NO</v>
      </c>
    </row>
    <row r="2990" spans="1:2" hidden="1" x14ac:dyDescent="0.3">
      <c r="A2990" t="s">
        <v>1788</v>
      </c>
      <c r="B2990" t="str">
        <f>IF(VLOOKUP(A2990,antioxidants!B2976:E6111,4,FALSE)&gt;5.45,"Out",IF(VLOOKUP(A2990,antioxidants!B2976:E6111,4,FALSE)&lt;=-3,"Out","NO"))</f>
        <v>NO</v>
      </c>
    </row>
    <row r="2991" spans="1:2" hidden="1" x14ac:dyDescent="0.3">
      <c r="A2991" t="s">
        <v>1788</v>
      </c>
      <c r="B2991" t="str">
        <f>IF(VLOOKUP(A2991,antioxidants!B2977:E6112,4,FALSE)&gt;5.45,"Out",IF(VLOOKUP(A2991,antioxidants!B2977:E6112,4,FALSE)&lt;=-3,"Out","NO"))</f>
        <v>NO</v>
      </c>
    </row>
    <row r="2992" spans="1:2" hidden="1" x14ac:dyDescent="0.3">
      <c r="A2992" t="s">
        <v>1791</v>
      </c>
      <c r="B2992" t="str">
        <f>IF(VLOOKUP(A2992,antioxidants!B2978:E6113,4,FALSE)&gt;5.45,"Out",IF(VLOOKUP(A2992,antioxidants!B2978:E6113,4,FALSE)&lt;=-3,"Out","NO"))</f>
        <v>NO</v>
      </c>
    </row>
    <row r="2993" spans="1:3" hidden="1" x14ac:dyDescent="0.3">
      <c r="A2993" t="s">
        <v>1791</v>
      </c>
      <c r="B2993" t="str">
        <f>IF(VLOOKUP(A2993,antioxidants!B2979:E6114,4,FALSE)&gt;5.45,"Out",IF(VLOOKUP(A2993,antioxidants!B2979:E6114,4,FALSE)&lt;=-3,"Out","NO"))</f>
        <v>NO</v>
      </c>
    </row>
    <row r="2994" spans="1:3" hidden="1" x14ac:dyDescent="0.3">
      <c r="A2994" t="s">
        <v>1793</v>
      </c>
      <c r="B2994" t="str">
        <f>IF(VLOOKUP(A2994,antioxidants!B2980:E6115,4,FALSE)&gt;5.45,"Out",IF(VLOOKUP(A2994,antioxidants!B2980:E6115,4,FALSE)&lt;=-3,"Out","NO"))</f>
        <v>NO</v>
      </c>
    </row>
    <row r="2995" spans="1:3" hidden="1" x14ac:dyDescent="0.3">
      <c r="A2995" t="s">
        <v>1794</v>
      </c>
      <c r="B2995" t="str">
        <f>IF(VLOOKUP(A2995,antioxidants!B2981:E6116,4,FALSE)&gt;5.45,"Out",IF(VLOOKUP(A2995,antioxidants!B2981:E6116,4,FALSE)&lt;=-3,"Out","NO"))</f>
        <v>NO</v>
      </c>
    </row>
    <row r="2996" spans="1:3" hidden="1" x14ac:dyDescent="0.3">
      <c r="A2996" t="s">
        <v>1794</v>
      </c>
      <c r="B2996" t="str">
        <f>IF(VLOOKUP(A2996,antioxidants!B2982:E6117,4,FALSE)&gt;5.45,"Out",IF(VLOOKUP(A2996,antioxidants!B2982:E6117,4,FALSE)&lt;=-3,"Out","NO"))</f>
        <v>NO</v>
      </c>
    </row>
    <row r="2997" spans="1:3" hidden="1" x14ac:dyDescent="0.3">
      <c r="A2997" t="s">
        <v>1794</v>
      </c>
      <c r="B2997" t="str">
        <f>IF(VLOOKUP(A2997,antioxidants!B2983:E6118,4,FALSE)&gt;5.45,"Out",IF(VLOOKUP(A2997,antioxidants!B2983:E6118,4,FALSE)&lt;=-3,"Out","NO"))</f>
        <v>NO</v>
      </c>
    </row>
    <row r="2998" spans="1:3" x14ac:dyDescent="0.3">
      <c r="A2998" s="4" t="s">
        <v>2765</v>
      </c>
      <c r="B2998" s="4" t="str">
        <f>IF(VLOOKUP(A2998,antioxidants!B2984:E6119,4,FALSE)&gt;5.45,"Out",IF(VLOOKUP(A2998,antioxidants!B2984:E6119,4,FALSE)&lt;=-3,"Out","NO"))</f>
        <v>Out</v>
      </c>
      <c r="C2998" s="4">
        <f>IF(B2998="No","""",(VLOOKUP(A:A,antioxidants!B2984:E6119,4,FALSE)))</f>
        <v>12.9</v>
      </c>
    </row>
    <row r="2999" spans="1:3" hidden="1" x14ac:dyDescent="0.3">
      <c r="A2999" t="s">
        <v>3197</v>
      </c>
      <c r="B2999" t="str">
        <f>IF(VLOOKUP(A2999,antioxidants!B2985:E6120,4,FALSE)&gt;5.45,"Out",IF(VLOOKUP(A2999,antioxidants!B2985:E6120,4,FALSE)&lt;=-3,"Out","NO"))</f>
        <v>NO</v>
      </c>
    </row>
    <row r="3000" spans="1:3" hidden="1" x14ac:dyDescent="0.3">
      <c r="A3000" t="s">
        <v>3198</v>
      </c>
      <c r="B3000" t="str">
        <f>IF(VLOOKUP(A3000,antioxidants!B2986:E6121,4,FALSE)&gt;5.45,"Out",IF(VLOOKUP(A3000,antioxidants!B2986:E6121,4,FALSE)&lt;=-3,"Out","NO"))</f>
        <v>NO</v>
      </c>
    </row>
    <row r="3001" spans="1:3" hidden="1" x14ac:dyDescent="0.3">
      <c r="A3001" t="s">
        <v>3199</v>
      </c>
      <c r="B3001" t="str">
        <f>IF(VLOOKUP(A3001,antioxidants!B2987:E6122,4,FALSE)&gt;5.45,"Out",IF(VLOOKUP(A3001,antioxidants!B2987:E6122,4,FALSE)&lt;=-3,"Out","NO"))</f>
        <v>NO</v>
      </c>
    </row>
    <row r="3002" spans="1:3" hidden="1" x14ac:dyDescent="0.3">
      <c r="A3002" t="s">
        <v>907</v>
      </c>
      <c r="B3002" t="str">
        <f>IF(VLOOKUP(A3002,antioxidants!B2988:E6123,4,FALSE)&gt;5.45,"Out",IF(VLOOKUP(A3002,antioxidants!B2988:E6123,4,FALSE)&lt;=-3,"Out","NO"))</f>
        <v>NO</v>
      </c>
    </row>
    <row r="3003" spans="1:3" hidden="1" x14ac:dyDescent="0.3">
      <c r="A3003" t="s">
        <v>908</v>
      </c>
      <c r="B3003" t="str">
        <f>IF(VLOOKUP(A3003,antioxidants!B2989:E6124,4,FALSE)&gt;5.45,"Out",IF(VLOOKUP(A3003,antioxidants!B2989:E6124,4,FALSE)&lt;=-3,"Out","NO"))</f>
        <v>NO</v>
      </c>
    </row>
    <row r="3004" spans="1:3" hidden="1" x14ac:dyDescent="0.3">
      <c r="A3004" t="s">
        <v>908</v>
      </c>
      <c r="B3004" t="str">
        <f>IF(VLOOKUP(A3004,antioxidants!B2990:E6125,4,FALSE)&gt;5.45,"Out",IF(VLOOKUP(A3004,antioxidants!B2990:E6125,4,FALSE)&lt;=-3,"Out","NO"))</f>
        <v>NO</v>
      </c>
    </row>
    <row r="3005" spans="1:3" hidden="1" x14ac:dyDescent="0.3">
      <c r="A3005" t="s">
        <v>909</v>
      </c>
      <c r="B3005" t="str">
        <f>IF(VLOOKUP(A3005,antioxidants!B2991:E6126,4,FALSE)&gt;5.45,"Out",IF(VLOOKUP(A3005,antioxidants!B2991:E6126,4,FALSE)&lt;=-3,"Out","NO"))</f>
        <v>NO</v>
      </c>
    </row>
    <row r="3006" spans="1:3" hidden="1" x14ac:dyDescent="0.3">
      <c r="A3006" t="s">
        <v>909</v>
      </c>
      <c r="B3006" t="str">
        <f>IF(VLOOKUP(A3006,antioxidants!B2992:E6127,4,FALSE)&gt;5.45,"Out",IF(VLOOKUP(A3006,antioxidants!B2992:E6127,4,FALSE)&lt;=-3,"Out","NO"))</f>
        <v>NO</v>
      </c>
    </row>
    <row r="3007" spans="1:3" hidden="1" x14ac:dyDescent="0.3">
      <c r="A3007" t="s">
        <v>911</v>
      </c>
      <c r="B3007" t="str">
        <f>IF(VLOOKUP(A3007,antioxidants!B2993:E6128,4,FALSE)&gt;5.45,"Out",IF(VLOOKUP(A3007,antioxidants!B2993:E6128,4,FALSE)&lt;=-3,"Out","NO"))</f>
        <v>NO</v>
      </c>
    </row>
    <row r="3008" spans="1:3" hidden="1" x14ac:dyDescent="0.3">
      <c r="A3008" t="s">
        <v>911</v>
      </c>
      <c r="B3008" t="str">
        <f>IF(VLOOKUP(A3008,antioxidants!B2994:E6129,4,FALSE)&gt;5.45,"Out",IF(VLOOKUP(A3008,antioxidants!B2994:E6129,4,FALSE)&lt;=-3,"Out","NO"))</f>
        <v>NO</v>
      </c>
    </row>
    <row r="3009" spans="1:3" hidden="1" x14ac:dyDescent="0.3">
      <c r="A3009" t="s">
        <v>911</v>
      </c>
      <c r="B3009" t="str">
        <f>IF(VLOOKUP(A3009,antioxidants!B2995:E6130,4,FALSE)&gt;5.45,"Out",IF(VLOOKUP(A3009,antioxidants!B2995:E6130,4,FALSE)&lt;=-3,"Out","NO"))</f>
        <v>NO</v>
      </c>
    </row>
    <row r="3010" spans="1:3" hidden="1" x14ac:dyDescent="0.3">
      <c r="A3010" t="s">
        <v>911</v>
      </c>
      <c r="B3010" t="str">
        <f>IF(VLOOKUP(A3010,antioxidants!B2996:E6131,4,FALSE)&gt;5.45,"Out",IF(VLOOKUP(A3010,antioxidants!B2996:E6131,4,FALSE)&lt;=-3,"Out","NO"))</f>
        <v>NO</v>
      </c>
    </row>
    <row r="3011" spans="1:3" hidden="1" x14ac:dyDescent="0.3">
      <c r="A3011" t="s">
        <v>912</v>
      </c>
      <c r="B3011" t="str">
        <f>IF(VLOOKUP(A3011,antioxidants!B2997:E6132,4,FALSE)&gt;5.45,"Out",IF(VLOOKUP(A3011,antioxidants!B2997:E6132,4,FALSE)&lt;=-3,"Out","NO"))</f>
        <v>NO</v>
      </c>
    </row>
    <row r="3012" spans="1:3" hidden="1" x14ac:dyDescent="0.3">
      <c r="A3012" t="s">
        <v>912</v>
      </c>
      <c r="B3012" t="str">
        <f>IF(VLOOKUP(A3012,antioxidants!B2998:E6133,4,FALSE)&gt;5.45,"Out",IF(VLOOKUP(A3012,antioxidants!B2998:E6133,4,FALSE)&lt;=-3,"Out","NO"))</f>
        <v>NO</v>
      </c>
    </row>
    <row r="3013" spans="1:3" hidden="1" x14ac:dyDescent="0.3">
      <c r="A3013" t="s">
        <v>913</v>
      </c>
      <c r="B3013" t="str">
        <f>IF(VLOOKUP(A3013,antioxidants!B2999:E6134,4,FALSE)&gt;5.45,"Out",IF(VLOOKUP(A3013,antioxidants!B2999:E6134,4,FALSE)&lt;=-3,"Out","NO"))</f>
        <v>NO</v>
      </c>
    </row>
    <row r="3014" spans="1:3" hidden="1" x14ac:dyDescent="0.3">
      <c r="A3014" t="s">
        <v>914</v>
      </c>
      <c r="B3014" t="str">
        <f>IF(VLOOKUP(A3014,antioxidants!B3000:E6135,4,FALSE)&gt;5.45,"Out",IF(VLOOKUP(A3014,antioxidants!B3000:E6135,4,FALSE)&lt;=-3,"Out","NO"))</f>
        <v>NO</v>
      </c>
    </row>
    <row r="3015" spans="1:3" hidden="1" x14ac:dyDescent="0.3">
      <c r="A3015" t="s">
        <v>915</v>
      </c>
      <c r="B3015" t="str">
        <f>IF(VLOOKUP(A3015,antioxidants!B3001:E6136,4,FALSE)&gt;5.45,"Out",IF(VLOOKUP(A3015,antioxidants!B3001:E6136,4,FALSE)&lt;=-3,"Out","NO"))</f>
        <v>NO</v>
      </c>
    </row>
    <row r="3016" spans="1:3" hidden="1" x14ac:dyDescent="0.3">
      <c r="A3016" t="s">
        <v>915</v>
      </c>
      <c r="B3016" t="str">
        <f>IF(VLOOKUP(A3016,antioxidants!B3002:E6137,4,FALSE)&gt;5.45,"Out",IF(VLOOKUP(A3016,antioxidants!B3002:E6137,4,FALSE)&lt;=-3,"Out","NO"))</f>
        <v>NO</v>
      </c>
    </row>
    <row r="3017" spans="1:3" hidden="1" x14ac:dyDescent="0.3">
      <c r="A3017" t="s">
        <v>915</v>
      </c>
      <c r="B3017" t="str">
        <f>IF(VLOOKUP(A3017,antioxidants!B3003:E6138,4,FALSE)&gt;5.45,"Out",IF(VLOOKUP(A3017,antioxidants!B3003:E6138,4,FALSE)&lt;=-3,"Out","NO"))</f>
        <v>NO</v>
      </c>
    </row>
    <row r="3018" spans="1:3" hidden="1" x14ac:dyDescent="0.3">
      <c r="A3018" t="s">
        <v>915</v>
      </c>
      <c r="B3018" t="str">
        <f>IF(VLOOKUP(A3018,antioxidants!B3004:E6139,4,FALSE)&gt;5.45,"Out",IF(VLOOKUP(A3018,antioxidants!B3004:E6139,4,FALSE)&lt;=-3,"Out","NO"))</f>
        <v>NO</v>
      </c>
    </row>
    <row r="3019" spans="1:3" x14ac:dyDescent="0.3">
      <c r="A3019" s="4" t="s">
        <v>3200</v>
      </c>
      <c r="B3019" s="4" t="str">
        <f>IF(VLOOKUP(A3019,antioxidants!B3005:E6140,4,FALSE)&gt;5.45,"Out",IF(VLOOKUP(A3019,antioxidants!B3005:E6140,4,FALSE)&lt;=-3,"Out","NO"))</f>
        <v>Out</v>
      </c>
      <c r="C3019" s="4">
        <f>IF(B3019="No","""",(VLOOKUP(A:A,antioxidants!B3005:E6140,4,FALSE)))</f>
        <v>87.7</v>
      </c>
    </row>
    <row r="3020" spans="1:3" x14ac:dyDescent="0.3">
      <c r="A3020" s="4" t="s">
        <v>2766</v>
      </c>
      <c r="B3020" s="4" t="str">
        <f>IF(VLOOKUP(A3020,antioxidants!B3006:E6141,4,FALSE)&gt;5.45,"Out",IF(VLOOKUP(A3020,antioxidants!B3006:E6141,4,FALSE)&lt;=-3,"Out","NO"))</f>
        <v>Out</v>
      </c>
      <c r="C3020" s="4">
        <f>IF(B3020="No","""",(VLOOKUP(A:A,antioxidants!B3006:E6141,4,FALSE)))</f>
        <v>48.14</v>
      </c>
    </row>
    <row r="3021" spans="1:3" hidden="1" x14ac:dyDescent="0.3">
      <c r="A3021" t="s">
        <v>3202</v>
      </c>
      <c r="B3021" t="str">
        <f>IF(VLOOKUP(A3021,antioxidants!B3007:E6142,4,FALSE)&gt;5.45,"Out",IF(VLOOKUP(A3021,antioxidants!B3007:E6142,4,FALSE)&lt;=-3,"Out","NO"))</f>
        <v>NO</v>
      </c>
    </row>
    <row r="3022" spans="1:3" x14ac:dyDescent="0.3">
      <c r="A3022" s="4" t="s">
        <v>2047</v>
      </c>
      <c r="B3022" s="4" t="str">
        <f>IF(VLOOKUP(A3022,antioxidants!B3008:E6143,4,FALSE)&gt;5.45,"Out",IF(VLOOKUP(A3022,antioxidants!B3008:E6143,4,FALSE)&lt;=-3,"Out","NO"))</f>
        <v>Out</v>
      </c>
      <c r="C3022" s="4">
        <f>IF(B3022="No","""",(VLOOKUP(A:A,antioxidants!B3008:E6143,4,FALSE)))</f>
        <v>15.16</v>
      </c>
    </row>
    <row r="3023" spans="1:3" x14ac:dyDescent="0.3">
      <c r="A3023" s="4" t="s">
        <v>2047</v>
      </c>
      <c r="B3023" s="4" t="str">
        <f>IF(VLOOKUP(A3023,antioxidants!B3009:E6144,4,FALSE)&gt;5.45,"Out",IF(VLOOKUP(A3023,antioxidants!B3009:E6144,4,FALSE)&lt;=-3,"Out","NO"))</f>
        <v>Out</v>
      </c>
      <c r="C3023" s="4">
        <f>IF(B3023="No","""",(VLOOKUP(A:A,antioxidants!B3009:E6144,4,FALSE)))</f>
        <v>14.29</v>
      </c>
    </row>
    <row r="3024" spans="1:3" x14ac:dyDescent="0.3">
      <c r="A3024" s="4" t="s">
        <v>2047</v>
      </c>
      <c r="B3024" s="4" t="str">
        <f>IF(VLOOKUP(A3024,antioxidants!B3010:E6145,4,FALSE)&gt;5.45,"Out",IF(VLOOKUP(A3024,antioxidants!B3010:E6145,4,FALSE)&lt;=-3,"Out","NO"))</f>
        <v>Out</v>
      </c>
      <c r="C3024" s="4">
        <f>IF(B3024="No","""",(VLOOKUP(A:A,antioxidants!B3010:E6145,4,FALSE)))</f>
        <v>25.41</v>
      </c>
    </row>
    <row r="3025" spans="1:3" x14ac:dyDescent="0.3">
      <c r="A3025" s="4" t="s">
        <v>2047</v>
      </c>
      <c r="B3025" s="4" t="str">
        <f>IF(VLOOKUP(A3025,antioxidants!B3011:E6146,4,FALSE)&gt;5.45,"Out",IF(VLOOKUP(A3025,antioxidants!B3011:E6146,4,FALSE)&lt;=-3,"Out","NO"))</f>
        <v>Out</v>
      </c>
      <c r="C3025" s="4">
        <f>IF(B3025="No","""",(VLOOKUP(A:A,antioxidants!B3011:E6146,4,FALSE)))</f>
        <v>16.02</v>
      </c>
    </row>
    <row r="3026" spans="1:3" x14ac:dyDescent="0.3">
      <c r="A3026" s="4" t="s">
        <v>2047</v>
      </c>
      <c r="B3026" s="4" t="str">
        <f>IF(VLOOKUP(A3026,antioxidants!B3012:E6147,4,FALSE)&gt;5.45,"Out",IF(VLOOKUP(A3026,antioxidants!B3012:E6147,4,FALSE)&lt;=-3,"Out","NO"))</f>
        <v>Out</v>
      </c>
      <c r="C3026" s="4">
        <f>IF(B3026="No","""",(VLOOKUP(A:A,antioxidants!B3012:E6147,4,FALSE)))</f>
        <v>13.13</v>
      </c>
    </row>
    <row r="3027" spans="1:3" x14ac:dyDescent="0.3">
      <c r="A3027" s="4" t="s">
        <v>2047</v>
      </c>
      <c r="B3027" s="4" t="str">
        <f>IF(VLOOKUP(A3027,antioxidants!B3013:E6148,4,FALSE)&gt;5.45,"Out",IF(VLOOKUP(A3027,antioxidants!B3013:E6148,4,FALSE)&lt;=-3,"Out","NO"))</f>
        <v>Out</v>
      </c>
      <c r="C3027" s="4">
        <f>IF(B3027="No","""",(VLOOKUP(A:A,antioxidants!B3013:E6148,4,FALSE)))</f>
        <v>15.84</v>
      </c>
    </row>
    <row r="3028" spans="1:3" x14ac:dyDescent="0.3">
      <c r="A3028" s="4" t="s">
        <v>2047</v>
      </c>
      <c r="B3028" s="4" t="str">
        <f>IF(VLOOKUP(A3028,antioxidants!B3014:E6149,4,FALSE)&gt;5.45,"Out",IF(VLOOKUP(A3028,antioxidants!B3014:E6149,4,FALSE)&lt;=-3,"Out","NO"))</f>
        <v>Out</v>
      </c>
      <c r="C3028" s="4">
        <f>IF(B3028="No","""",(VLOOKUP(A:A,antioxidants!B3014:E6149,4,FALSE)))</f>
        <v>19.75</v>
      </c>
    </row>
    <row r="3029" spans="1:3" x14ac:dyDescent="0.3">
      <c r="A3029" s="4" t="s">
        <v>2050</v>
      </c>
      <c r="B3029" s="4" t="str">
        <f>IF(VLOOKUP(A3029,antioxidants!B3015:E6150,4,FALSE)&gt;5.45,"Out",IF(VLOOKUP(A3029,antioxidants!B3015:E6150,4,FALSE)&lt;=-3,"Out","NO"))</f>
        <v>Out</v>
      </c>
      <c r="C3029" s="4">
        <f>IF(B3029="No","""",(VLOOKUP(A:A,antioxidants!B3015:E6150,4,FALSE)))</f>
        <v>18.670000000000002</v>
      </c>
    </row>
    <row r="3030" spans="1:3" x14ac:dyDescent="0.3">
      <c r="A3030" s="4" t="s">
        <v>2052</v>
      </c>
      <c r="B3030" s="4" t="str">
        <f>IF(VLOOKUP(A3030,antioxidants!B3016:E6151,4,FALSE)&gt;5.45,"Out",IF(VLOOKUP(A3030,antioxidants!B3016:E6151,4,FALSE)&lt;=-3,"Out","NO"))</f>
        <v>Out</v>
      </c>
      <c r="C3030" s="4">
        <f>IF(B3030="No","""",(VLOOKUP(A:A,antioxidants!B3016:E6151,4,FALSE)))</f>
        <v>33.090000000000003</v>
      </c>
    </row>
    <row r="3031" spans="1:3" x14ac:dyDescent="0.3">
      <c r="A3031" s="4" t="s">
        <v>2052</v>
      </c>
      <c r="B3031" s="4" t="str">
        <f>IF(VLOOKUP(A3031,antioxidants!B3017:E6152,4,FALSE)&gt;5.45,"Out",IF(VLOOKUP(A3031,antioxidants!B3017:E6152,4,FALSE)&lt;=-3,"Out","NO"))</f>
        <v>Out</v>
      </c>
      <c r="C3031" s="4">
        <f>IF(B3031="No","""",(VLOOKUP(A:A,antioxidants!B3017:E6152,4,FALSE)))</f>
        <v>33.04</v>
      </c>
    </row>
    <row r="3032" spans="1:3" x14ac:dyDescent="0.3">
      <c r="A3032" s="4" t="s">
        <v>2052</v>
      </c>
      <c r="B3032" s="4" t="str">
        <f>IF(VLOOKUP(A3032,antioxidants!B3018:E6153,4,FALSE)&gt;5.45,"Out",IF(VLOOKUP(A3032,antioxidants!B3018:E6153,4,FALSE)&lt;=-3,"Out","NO"))</f>
        <v>Out</v>
      </c>
      <c r="C3032" s="4">
        <f>IF(B3032="No","""",(VLOOKUP(A:A,antioxidants!B3018:E6153,4,FALSE)))</f>
        <v>15.76</v>
      </c>
    </row>
    <row r="3033" spans="1:3" x14ac:dyDescent="0.3">
      <c r="A3033" s="4" t="s">
        <v>2052</v>
      </c>
      <c r="B3033" s="4" t="str">
        <f>IF(VLOOKUP(A3033,antioxidants!B3019:E6154,4,FALSE)&gt;5.45,"Out",IF(VLOOKUP(A3033,antioxidants!B3019:E6154,4,FALSE)&lt;=-3,"Out","NO"))</f>
        <v>Out</v>
      </c>
      <c r="C3033" s="4">
        <f>IF(B3033="No","""",(VLOOKUP(A:A,antioxidants!B3019:E6154,4,FALSE)))</f>
        <v>31.38</v>
      </c>
    </row>
    <row r="3034" spans="1:3" x14ac:dyDescent="0.3">
      <c r="A3034" s="4" t="s">
        <v>2052</v>
      </c>
      <c r="B3034" s="4" t="str">
        <f>IF(VLOOKUP(A3034,antioxidants!B3020:E6155,4,FALSE)&gt;5.45,"Out",IF(VLOOKUP(A3034,antioxidants!B3020:E6155,4,FALSE)&lt;=-3,"Out","NO"))</f>
        <v>Out</v>
      </c>
      <c r="C3034" s="4">
        <f>IF(B3034="No","""",(VLOOKUP(A:A,antioxidants!B3020:E6155,4,FALSE)))</f>
        <v>33.29</v>
      </c>
    </row>
    <row r="3035" spans="1:3" hidden="1" x14ac:dyDescent="0.3">
      <c r="A3035" t="s">
        <v>2054</v>
      </c>
      <c r="B3035" t="str">
        <f>IF(VLOOKUP(A3035,antioxidants!B3021:E6156,4,FALSE)&gt;5.45,"Out",IF(VLOOKUP(A3035,antioxidants!B3021:E6156,4,FALSE)&lt;=-3,"Out","NO"))</f>
        <v>NO</v>
      </c>
    </row>
    <row r="3036" spans="1:3" hidden="1" x14ac:dyDescent="0.3">
      <c r="A3036" t="s">
        <v>2055</v>
      </c>
      <c r="B3036" t="str">
        <f>IF(VLOOKUP(A3036,antioxidants!B3022:E6157,4,FALSE)&gt;5.45,"Out",IF(VLOOKUP(A3036,antioxidants!B3022:E6157,4,FALSE)&lt;=-3,"Out","NO"))</f>
        <v>NO</v>
      </c>
    </row>
    <row r="3037" spans="1:3" hidden="1" x14ac:dyDescent="0.3">
      <c r="A3037" t="s">
        <v>2057</v>
      </c>
      <c r="B3037" t="str">
        <f>IF(VLOOKUP(A3037,antioxidants!B3023:E6158,4,FALSE)&gt;5.45,"Out",IF(VLOOKUP(A3037,antioxidants!B3023:E6158,4,FALSE)&lt;=-3,"Out","NO"))</f>
        <v>NO</v>
      </c>
    </row>
    <row r="3038" spans="1:3" hidden="1" x14ac:dyDescent="0.3">
      <c r="A3038" t="s">
        <v>2057</v>
      </c>
      <c r="B3038" t="str">
        <f>IF(VLOOKUP(A3038,antioxidants!B3024:E6159,4,FALSE)&gt;5.45,"Out",IF(VLOOKUP(A3038,antioxidants!B3024:E6159,4,FALSE)&lt;=-3,"Out","NO"))</f>
        <v>NO</v>
      </c>
    </row>
    <row r="3039" spans="1:3" hidden="1" x14ac:dyDescent="0.3">
      <c r="A3039" t="s">
        <v>2057</v>
      </c>
      <c r="B3039" t="str">
        <f>IF(VLOOKUP(A3039,antioxidants!B3025:E6160,4,FALSE)&gt;5.45,"Out",IF(VLOOKUP(A3039,antioxidants!B3025:E6160,4,FALSE)&lt;=-3,"Out","NO"))</f>
        <v>NO</v>
      </c>
    </row>
    <row r="3040" spans="1:3" hidden="1" x14ac:dyDescent="0.3">
      <c r="A3040" t="s">
        <v>2057</v>
      </c>
      <c r="B3040" t="str">
        <f>IF(VLOOKUP(A3040,antioxidants!B3026:E6161,4,FALSE)&gt;5.45,"Out",IF(VLOOKUP(A3040,antioxidants!B3026:E6161,4,FALSE)&lt;=-3,"Out","NO"))</f>
        <v>NO</v>
      </c>
    </row>
    <row r="3041" spans="1:2" hidden="1" x14ac:dyDescent="0.3">
      <c r="A3041" t="s">
        <v>2767</v>
      </c>
      <c r="B3041" t="str">
        <f>IF(VLOOKUP(A3041,antioxidants!B3027:E6162,4,FALSE)&gt;5.45,"Out",IF(VLOOKUP(A3041,antioxidants!B3027:E6162,4,FALSE)&lt;=-3,"Out","NO"))</f>
        <v>NO</v>
      </c>
    </row>
    <row r="3042" spans="1:2" hidden="1" x14ac:dyDescent="0.3">
      <c r="A3042" t="s">
        <v>1263</v>
      </c>
      <c r="B3042" t="str">
        <f>IF(VLOOKUP(A3042,antioxidants!B3028:E6163,4,FALSE)&gt;5.45,"Out",IF(VLOOKUP(A3042,antioxidants!B3028:E6163,4,FALSE)&lt;=-3,"Out","NO"))</f>
        <v>NO</v>
      </c>
    </row>
    <row r="3043" spans="1:2" hidden="1" x14ac:dyDescent="0.3">
      <c r="A3043" t="s">
        <v>1263</v>
      </c>
      <c r="B3043" t="str">
        <f>IF(VLOOKUP(A3043,antioxidants!B3029:E6164,4,FALSE)&gt;5.45,"Out",IF(VLOOKUP(A3043,antioxidants!B3029:E6164,4,FALSE)&lt;=-3,"Out","NO"))</f>
        <v>NO</v>
      </c>
    </row>
    <row r="3044" spans="1:2" hidden="1" x14ac:dyDescent="0.3">
      <c r="A3044" t="s">
        <v>1265</v>
      </c>
      <c r="B3044" t="str">
        <f>IF(VLOOKUP(A3044,antioxidants!B3030:E6165,4,FALSE)&gt;5.45,"Out",IF(VLOOKUP(A3044,antioxidants!B3030:E6165,4,FALSE)&lt;=-3,"Out","NO"))</f>
        <v>NO</v>
      </c>
    </row>
    <row r="3045" spans="1:2" hidden="1" x14ac:dyDescent="0.3">
      <c r="A3045" t="s">
        <v>1266</v>
      </c>
      <c r="B3045" t="str">
        <f>IF(VLOOKUP(A3045,antioxidants!B3031:E6166,4,FALSE)&gt;5.45,"Out",IF(VLOOKUP(A3045,antioxidants!B3031:E6166,4,FALSE)&lt;=-3,"Out","NO"))</f>
        <v>NO</v>
      </c>
    </row>
    <row r="3046" spans="1:2" hidden="1" x14ac:dyDescent="0.3">
      <c r="A3046" t="s">
        <v>593</v>
      </c>
      <c r="B3046" t="str">
        <f>IF(VLOOKUP(A3046,antioxidants!B3032:E6167,4,FALSE)&gt;5.45,"Out",IF(VLOOKUP(A3046,antioxidants!B3032:E6167,4,FALSE)&lt;=-3,"Out","NO"))</f>
        <v>NO</v>
      </c>
    </row>
    <row r="3047" spans="1:2" hidden="1" x14ac:dyDescent="0.3">
      <c r="A3047" t="s">
        <v>594</v>
      </c>
      <c r="B3047" t="str">
        <f>IF(VLOOKUP(A3047,antioxidants!B3033:E6168,4,FALSE)&gt;5.45,"Out",IF(VLOOKUP(A3047,antioxidants!B3033:E6168,4,FALSE)&lt;=-3,"Out","NO"))</f>
        <v>NO</v>
      </c>
    </row>
    <row r="3048" spans="1:2" hidden="1" x14ac:dyDescent="0.3">
      <c r="A3048" t="s">
        <v>776</v>
      </c>
      <c r="B3048" t="str">
        <f>IF(VLOOKUP(A3048,antioxidants!B3034:E6169,4,FALSE)&gt;5.45,"Out",IF(VLOOKUP(A3048,antioxidants!B3034:E6169,4,FALSE)&lt;=-3,"Out","NO"))</f>
        <v>NO</v>
      </c>
    </row>
    <row r="3049" spans="1:2" hidden="1" x14ac:dyDescent="0.3">
      <c r="A3049" t="s">
        <v>1496</v>
      </c>
      <c r="B3049" t="str">
        <f>IF(VLOOKUP(A3049,antioxidants!B3035:E6170,4,FALSE)&gt;5.45,"Out",IF(VLOOKUP(A3049,antioxidants!B3035:E6170,4,FALSE)&lt;=-3,"Out","NO"))</f>
        <v>NO</v>
      </c>
    </row>
    <row r="3050" spans="1:2" hidden="1" x14ac:dyDescent="0.3">
      <c r="A3050" t="s">
        <v>1496</v>
      </c>
      <c r="B3050" t="str">
        <f>IF(VLOOKUP(A3050,antioxidants!B3036:E6171,4,FALSE)&gt;5.45,"Out",IF(VLOOKUP(A3050,antioxidants!B3036:E6171,4,FALSE)&lt;=-3,"Out","NO"))</f>
        <v>NO</v>
      </c>
    </row>
    <row r="3051" spans="1:2" hidden="1" x14ac:dyDescent="0.3">
      <c r="A3051" t="s">
        <v>1496</v>
      </c>
      <c r="B3051" t="str">
        <f>IF(VLOOKUP(A3051,antioxidants!B3037:E6172,4,FALSE)&gt;5.45,"Out",IF(VLOOKUP(A3051,antioxidants!B3037:E6172,4,FALSE)&lt;=-3,"Out","NO"))</f>
        <v>NO</v>
      </c>
    </row>
    <row r="3052" spans="1:2" hidden="1" x14ac:dyDescent="0.3">
      <c r="A3052" t="s">
        <v>1498</v>
      </c>
      <c r="B3052" t="str">
        <f>IF(VLOOKUP(A3052,antioxidants!B3038:E6173,4,FALSE)&gt;5.45,"Out",IF(VLOOKUP(A3052,antioxidants!B3038:E6173,4,FALSE)&lt;=-3,"Out","NO"))</f>
        <v>NO</v>
      </c>
    </row>
    <row r="3053" spans="1:2" hidden="1" x14ac:dyDescent="0.3">
      <c r="A3053" t="s">
        <v>1498</v>
      </c>
      <c r="B3053" t="str">
        <f>IF(VLOOKUP(A3053,antioxidants!B3039:E6174,4,FALSE)&gt;5.45,"Out",IF(VLOOKUP(A3053,antioxidants!B3039:E6174,4,FALSE)&lt;=-3,"Out","NO"))</f>
        <v>NO</v>
      </c>
    </row>
    <row r="3054" spans="1:2" hidden="1" x14ac:dyDescent="0.3">
      <c r="A3054" t="s">
        <v>1498</v>
      </c>
      <c r="B3054" t="str">
        <f>IF(VLOOKUP(A3054,antioxidants!B3040:E6175,4,FALSE)&gt;5.45,"Out",IF(VLOOKUP(A3054,antioxidants!B3040:E6175,4,FALSE)&lt;=-3,"Out","NO"))</f>
        <v>NO</v>
      </c>
    </row>
    <row r="3055" spans="1:2" hidden="1" x14ac:dyDescent="0.3">
      <c r="A3055" t="s">
        <v>595</v>
      </c>
      <c r="B3055" t="str">
        <f>IF(VLOOKUP(A3055,antioxidants!B3041:E6176,4,FALSE)&gt;5.45,"Out",IF(VLOOKUP(A3055,antioxidants!B3041:E6176,4,FALSE)&lt;=-3,"Out","NO"))</f>
        <v>NO</v>
      </c>
    </row>
    <row r="3056" spans="1:2" hidden="1" x14ac:dyDescent="0.3">
      <c r="A3056" t="s">
        <v>1499</v>
      </c>
      <c r="B3056" t="str">
        <f>IF(VLOOKUP(A3056,antioxidants!B3042:E6177,4,FALSE)&gt;5.45,"Out",IF(VLOOKUP(A3056,antioxidants!B3042:E6177,4,FALSE)&lt;=-3,"Out","NO"))</f>
        <v>NO</v>
      </c>
    </row>
    <row r="3057" spans="1:2" hidden="1" x14ac:dyDescent="0.3">
      <c r="A3057" t="s">
        <v>3204</v>
      </c>
      <c r="B3057" t="str">
        <f>IF(VLOOKUP(A3057,antioxidants!B3043:E6178,4,FALSE)&gt;5.45,"Out",IF(VLOOKUP(A3057,antioxidants!B3043:E6178,4,FALSE)&lt;=-3,"Out","NO"))</f>
        <v>NO</v>
      </c>
    </row>
    <row r="3058" spans="1:2" hidden="1" x14ac:dyDescent="0.3">
      <c r="A3058" t="s">
        <v>596</v>
      </c>
      <c r="B3058" t="str">
        <f>IF(VLOOKUP(A3058,antioxidants!B3044:E6179,4,FALSE)&gt;5.45,"Out",IF(VLOOKUP(A3058,antioxidants!B3044:E6179,4,FALSE)&lt;=-3,"Out","NO"))</f>
        <v>NO</v>
      </c>
    </row>
    <row r="3059" spans="1:2" hidden="1" x14ac:dyDescent="0.3">
      <c r="A3059" t="s">
        <v>1500</v>
      </c>
      <c r="B3059" t="str">
        <f>IF(VLOOKUP(A3059,antioxidants!B3045:E6180,4,FALSE)&gt;5.45,"Out",IF(VLOOKUP(A3059,antioxidants!B3045:E6180,4,FALSE)&lt;=-3,"Out","NO"))</f>
        <v>NO</v>
      </c>
    </row>
    <row r="3060" spans="1:2" hidden="1" x14ac:dyDescent="0.3">
      <c r="A3060" t="s">
        <v>1501</v>
      </c>
      <c r="B3060" t="str">
        <f>IF(VLOOKUP(A3060,antioxidants!B3046:E6181,4,FALSE)&gt;5.45,"Out",IF(VLOOKUP(A3060,antioxidants!B3046:E6181,4,FALSE)&lt;=-3,"Out","NO"))</f>
        <v>NO</v>
      </c>
    </row>
    <row r="3061" spans="1:2" hidden="1" x14ac:dyDescent="0.3">
      <c r="A3061" t="s">
        <v>1502</v>
      </c>
      <c r="B3061" t="str">
        <f>IF(VLOOKUP(A3061,antioxidants!B3047:E6182,4,FALSE)&gt;5.45,"Out",IF(VLOOKUP(A3061,antioxidants!B3047:E6182,4,FALSE)&lt;=-3,"Out","NO"))</f>
        <v>NO</v>
      </c>
    </row>
    <row r="3062" spans="1:2" hidden="1" x14ac:dyDescent="0.3">
      <c r="A3062" t="s">
        <v>1503</v>
      </c>
      <c r="B3062" t="str">
        <f>IF(VLOOKUP(A3062,antioxidants!B3048:E6183,4,FALSE)&gt;5.45,"Out",IF(VLOOKUP(A3062,antioxidants!B3048:E6183,4,FALSE)&lt;=-3,"Out","NO"))</f>
        <v>NO</v>
      </c>
    </row>
    <row r="3063" spans="1:2" hidden="1" x14ac:dyDescent="0.3">
      <c r="A3063" t="s">
        <v>1504</v>
      </c>
      <c r="B3063" t="str">
        <f>IF(VLOOKUP(A3063,antioxidants!B3049:E6184,4,FALSE)&gt;5.45,"Out",IF(VLOOKUP(A3063,antioxidants!B3049:E6184,4,FALSE)&lt;=-3,"Out","NO"))</f>
        <v>NO</v>
      </c>
    </row>
    <row r="3064" spans="1:2" hidden="1" x14ac:dyDescent="0.3">
      <c r="A3064" t="s">
        <v>1505</v>
      </c>
      <c r="B3064" t="str">
        <f>IF(VLOOKUP(A3064,antioxidants!B3050:E6185,4,FALSE)&gt;5.45,"Out",IF(VLOOKUP(A3064,antioxidants!B3050:E6185,4,FALSE)&lt;=-3,"Out","NO"))</f>
        <v>NO</v>
      </c>
    </row>
    <row r="3065" spans="1:2" hidden="1" x14ac:dyDescent="0.3">
      <c r="A3065" t="s">
        <v>597</v>
      </c>
      <c r="B3065" t="str">
        <f>IF(VLOOKUP(A3065,antioxidants!B3051:E6186,4,FALSE)&gt;5.45,"Out",IF(VLOOKUP(A3065,antioxidants!B3051:E6186,4,FALSE)&lt;=-3,"Out","NO"))</f>
        <v>NO</v>
      </c>
    </row>
    <row r="3066" spans="1:2" hidden="1" x14ac:dyDescent="0.3">
      <c r="A3066" t="s">
        <v>448</v>
      </c>
      <c r="B3066" t="str">
        <f>IF(VLOOKUP(A3066,antioxidants!B3052:E6187,4,FALSE)&gt;5.45,"Out",IF(VLOOKUP(A3066,antioxidants!B3052:E6187,4,FALSE)&lt;=-3,"Out","NO"))</f>
        <v>NO</v>
      </c>
    </row>
    <row r="3067" spans="1:2" hidden="1" x14ac:dyDescent="0.3">
      <c r="A3067" t="s">
        <v>1506</v>
      </c>
      <c r="B3067" t="str">
        <f>IF(VLOOKUP(A3067,antioxidants!B3053:E6188,4,FALSE)&gt;5.45,"Out",IF(VLOOKUP(A3067,antioxidants!B3053:E6188,4,FALSE)&lt;=-3,"Out","NO"))</f>
        <v>NO</v>
      </c>
    </row>
    <row r="3068" spans="1:2" hidden="1" x14ac:dyDescent="0.3">
      <c r="A3068" t="s">
        <v>1506</v>
      </c>
      <c r="B3068" t="str">
        <f>IF(VLOOKUP(A3068,antioxidants!B3054:E6189,4,FALSE)&gt;5.45,"Out",IF(VLOOKUP(A3068,antioxidants!B3054:E6189,4,FALSE)&lt;=-3,"Out","NO"))</f>
        <v>NO</v>
      </c>
    </row>
    <row r="3069" spans="1:2" hidden="1" x14ac:dyDescent="0.3">
      <c r="A3069" t="s">
        <v>449</v>
      </c>
      <c r="B3069" t="str">
        <f>IF(VLOOKUP(A3069,antioxidants!B3055:E6190,4,FALSE)&gt;5.45,"Out",IF(VLOOKUP(A3069,antioxidants!B3055:E6190,4,FALSE)&lt;=-3,"Out","NO"))</f>
        <v>NO</v>
      </c>
    </row>
    <row r="3070" spans="1:2" hidden="1" x14ac:dyDescent="0.3">
      <c r="A3070" t="s">
        <v>449</v>
      </c>
      <c r="B3070" t="str">
        <f>IF(VLOOKUP(A3070,antioxidants!B3056:E6191,4,FALSE)&gt;5.45,"Out",IF(VLOOKUP(A3070,antioxidants!B3056:E6191,4,FALSE)&lt;=-3,"Out","NO"))</f>
        <v>NO</v>
      </c>
    </row>
    <row r="3071" spans="1:2" hidden="1" x14ac:dyDescent="0.3">
      <c r="A3071" t="s">
        <v>598</v>
      </c>
      <c r="B3071" t="str">
        <f>IF(VLOOKUP(A3071,antioxidants!B3057:E6192,4,FALSE)&gt;5.45,"Out",IF(VLOOKUP(A3071,antioxidants!B3057:E6192,4,FALSE)&lt;=-3,"Out","NO"))</f>
        <v>NO</v>
      </c>
    </row>
    <row r="3072" spans="1:2" hidden="1" x14ac:dyDescent="0.3">
      <c r="A3072" t="s">
        <v>1508</v>
      </c>
      <c r="B3072" t="str">
        <f>IF(VLOOKUP(A3072,antioxidants!B3058:E6193,4,FALSE)&gt;5.45,"Out",IF(VLOOKUP(A3072,antioxidants!B3058:E6193,4,FALSE)&lt;=-3,"Out","NO"))</f>
        <v>NO</v>
      </c>
    </row>
    <row r="3073" spans="1:3" hidden="1" x14ac:dyDescent="0.3">
      <c r="A3073" t="s">
        <v>1508</v>
      </c>
      <c r="B3073" t="str">
        <f>IF(VLOOKUP(A3073,antioxidants!B3059:E6194,4,FALSE)&gt;5.45,"Out",IF(VLOOKUP(A3073,antioxidants!B3059:E6194,4,FALSE)&lt;=-3,"Out","NO"))</f>
        <v>NO</v>
      </c>
    </row>
    <row r="3074" spans="1:3" hidden="1" x14ac:dyDescent="0.3">
      <c r="A3074" t="s">
        <v>1508</v>
      </c>
      <c r="B3074" t="str">
        <f>IF(VLOOKUP(A3074,antioxidants!B3060:E6195,4,FALSE)&gt;5.45,"Out",IF(VLOOKUP(A3074,antioxidants!B3060:E6195,4,FALSE)&lt;=-3,"Out","NO"))</f>
        <v>NO</v>
      </c>
    </row>
    <row r="3075" spans="1:3" hidden="1" x14ac:dyDescent="0.3">
      <c r="A3075" t="s">
        <v>1510</v>
      </c>
      <c r="B3075" t="str">
        <f>IF(VLOOKUP(A3075,antioxidants!B3061:E6196,4,FALSE)&gt;5.45,"Out",IF(VLOOKUP(A3075,antioxidants!B3061:E6196,4,FALSE)&lt;=-3,"Out","NO"))</f>
        <v>NO</v>
      </c>
    </row>
    <row r="3076" spans="1:3" hidden="1" x14ac:dyDescent="0.3">
      <c r="A3076" t="s">
        <v>1510</v>
      </c>
      <c r="B3076" t="str">
        <f>IF(VLOOKUP(A3076,antioxidants!B3062:E6197,4,FALSE)&gt;5.45,"Out",IF(VLOOKUP(A3076,antioxidants!B3062:E6197,4,FALSE)&lt;=-3,"Out","NO"))</f>
        <v>NO</v>
      </c>
    </row>
    <row r="3077" spans="1:3" hidden="1" x14ac:dyDescent="0.3">
      <c r="A3077" t="s">
        <v>1981</v>
      </c>
      <c r="B3077" t="str">
        <f>IF(VLOOKUP(A3077,antioxidants!B3063:E6198,4,FALSE)&gt;5.45,"Out",IF(VLOOKUP(A3077,antioxidants!B3063:E6198,4,FALSE)&lt;=-3,"Out","NO"))</f>
        <v>NO</v>
      </c>
    </row>
    <row r="3078" spans="1:3" hidden="1" x14ac:dyDescent="0.3">
      <c r="A3078" t="s">
        <v>1982</v>
      </c>
      <c r="B3078" t="str">
        <f>IF(VLOOKUP(A3078,antioxidants!B3064:E6199,4,FALSE)&gt;5.45,"Out",IF(VLOOKUP(A3078,antioxidants!B3064:E6199,4,FALSE)&lt;=-3,"Out","NO"))</f>
        <v>NO</v>
      </c>
    </row>
    <row r="3079" spans="1:3" x14ac:dyDescent="0.3">
      <c r="A3079" s="4" t="s">
        <v>2768</v>
      </c>
      <c r="B3079" s="4" t="str">
        <f>IF(VLOOKUP(A3079,antioxidants!B3065:E6200,4,FALSE)&gt;5.45,"Out",IF(VLOOKUP(A3079,antioxidants!B3065:E6200,4,FALSE)&lt;=-3,"Out","NO"))</f>
        <v>Out</v>
      </c>
      <c r="C3079" s="4">
        <f>IF(B3079="No","""",(VLOOKUP(A:A,antioxidants!B3065:E6200,4,FALSE)))</f>
        <v>131.91999999999999</v>
      </c>
    </row>
    <row r="3080" spans="1:3" x14ac:dyDescent="0.3">
      <c r="A3080" s="4" t="s">
        <v>2768</v>
      </c>
      <c r="B3080" s="4" t="str">
        <f>IF(VLOOKUP(A3080,antioxidants!B3066:E6201,4,FALSE)&gt;5.45,"Out",IF(VLOOKUP(A3080,antioxidants!B3066:E6201,4,FALSE)&lt;=-3,"Out","NO"))</f>
        <v>Out</v>
      </c>
      <c r="C3080" s="4">
        <f>IF(B3080="No","""",(VLOOKUP(A:A,antioxidants!B3066:E6201,4,FALSE)))</f>
        <v>142.86000000000001</v>
      </c>
    </row>
    <row r="3081" spans="1:3" hidden="1" x14ac:dyDescent="0.3">
      <c r="A3081" t="s">
        <v>146</v>
      </c>
      <c r="B3081" t="str">
        <f>IF(VLOOKUP(A3081,antioxidants!B3067:E6202,4,FALSE)&gt;5.45,"Out",IF(VLOOKUP(A3081,antioxidants!B3067:E6202,4,FALSE)&lt;=-3,"Out","NO"))</f>
        <v>NO</v>
      </c>
    </row>
    <row r="3082" spans="1:3" hidden="1" x14ac:dyDescent="0.3">
      <c r="A3082" t="s">
        <v>451</v>
      </c>
      <c r="B3082" t="str">
        <f>IF(VLOOKUP(A3082,antioxidants!B3068:E6203,4,FALSE)&gt;5.45,"Out",IF(VLOOKUP(A3082,antioxidants!B3068:E6203,4,FALSE)&lt;=-3,"Out","NO"))</f>
        <v>NO</v>
      </c>
    </row>
    <row r="3083" spans="1:3" hidden="1" x14ac:dyDescent="0.3">
      <c r="A3083" t="s">
        <v>452</v>
      </c>
      <c r="B3083" t="str">
        <f>IF(VLOOKUP(A3083,antioxidants!B3069:E6204,4,FALSE)&gt;5.45,"Out",IF(VLOOKUP(A3083,antioxidants!B3069:E6204,4,FALSE)&lt;=-3,"Out","NO"))</f>
        <v>NO</v>
      </c>
    </row>
    <row r="3084" spans="1:3" hidden="1" x14ac:dyDescent="0.3">
      <c r="A3084" t="s">
        <v>453</v>
      </c>
      <c r="B3084" t="str">
        <f>IF(VLOOKUP(A3084,antioxidants!B3070:E6205,4,FALSE)&gt;5.45,"Out",IF(VLOOKUP(A3084,antioxidants!B3070:E6205,4,FALSE)&lt;=-3,"Out","NO"))</f>
        <v>NO</v>
      </c>
    </row>
    <row r="3085" spans="1:3" hidden="1" x14ac:dyDescent="0.3">
      <c r="A3085" t="s">
        <v>454</v>
      </c>
      <c r="B3085" t="str">
        <f>IF(VLOOKUP(A3085,antioxidants!B3071:E6206,4,FALSE)&gt;5.45,"Out",IF(VLOOKUP(A3085,antioxidants!B3071:E6206,4,FALSE)&lt;=-3,"Out","NO"))</f>
        <v>NO</v>
      </c>
    </row>
    <row r="3086" spans="1:3" hidden="1" x14ac:dyDescent="0.3">
      <c r="A3086" t="s">
        <v>455</v>
      </c>
      <c r="B3086" t="str">
        <f>IF(VLOOKUP(A3086,antioxidants!B3072:E6207,4,FALSE)&gt;5.45,"Out",IF(VLOOKUP(A3086,antioxidants!B3072:E6207,4,FALSE)&lt;=-3,"Out","NO"))</f>
        <v>NO</v>
      </c>
    </row>
    <row r="3087" spans="1:3" hidden="1" x14ac:dyDescent="0.3">
      <c r="A3087" t="s">
        <v>456</v>
      </c>
      <c r="B3087" t="str">
        <f>IF(VLOOKUP(A3087,antioxidants!B3073:E6208,4,FALSE)&gt;5.45,"Out",IF(VLOOKUP(A3087,antioxidants!B3073:E6208,4,FALSE)&lt;=-3,"Out","NO"))</f>
        <v>NO</v>
      </c>
    </row>
    <row r="3088" spans="1:3" hidden="1" x14ac:dyDescent="0.3">
      <c r="A3088" t="s">
        <v>458</v>
      </c>
      <c r="B3088" t="str">
        <f>IF(VLOOKUP(A3088,antioxidants!B3074:E6209,4,FALSE)&gt;5.45,"Out",IF(VLOOKUP(A3088,antioxidants!B3074:E6209,4,FALSE)&lt;=-3,"Out","NO"))</f>
        <v>NO</v>
      </c>
    </row>
    <row r="3089" spans="1:2" hidden="1" x14ac:dyDescent="0.3">
      <c r="A3089" t="s">
        <v>459</v>
      </c>
      <c r="B3089" t="str">
        <f>IF(VLOOKUP(A3089,antioxidants!B3075:E6210,4,FALSE)&gt;5.45,"Out",IF(VLOOKUP(A3089,antioxidants!B3075:E6210,4,FALSE)&lt;=-3,"Out","NO"))</f>
        <v>NO</v>
      </c>
    </row>
    <row r="3090" spans="1:2" hidden="1" x14ac:dyDescent="0.3">
      <c r="A3090" t="s">
        <v>461</v>
      </c>
      <c r="B3090" t="str">
        <f>IF(VLOOKUP(A3090,antioxidants!B3076:E6211,4,FALSE)&gt;5.45,"Out",IF(VLOOKUP(A3090,antioxidants!B3076:E6211,4,FALSE)&lt;=-3,"Out","NO"))</f>
        <v>NO</v>
      </c>
    </row>
    <row r="3091" spans="1:2" hidden="1" x14ac:dyDescent="0.3">
      <c r="A3091" t="s">
        <v>462</v>
      </c>
      <c r="B3091" t="str">
        <f>IF(VLOOKUP(A3091,antioxidants!B3077:E6212,4,FALSE)&gt;5.45,"Out",IF(VLOOKUP(A3091,antioxidants!B3077:E6212,4,FALSE)&lt;=-3,"Out","NO"))</f>
        <v>NO</v>
      </c>
    </row>
    <row r="3092" spans="1:2" hidden="1" x14ac:dyDescent="0.3">
      <c r="A3092" t="s">
        <v>463</v>
      </c>
      <c r="B3092" t="str">
        <f>IF(VLOOKUP(A3092,antioxidants!B3078:E6213,4,FALSE)&gt;5.45,"Out",IF(VLOOKUP(A3092,antioxidants!B3078:E6213,4,FALSE)&lt;=-3,"Out","NO"))</f>
        <v>NO</v>
      </c>
    </row>
    <row r="3093" spans="1:2" hidden="1" x14ac:dyDescent="0.3">
      <c r="A3093" t="s">
        <v>464</v>
      </c>
      <c r="B3093" t="str">
        <f>IF(VLOOKUP(A3093,antioxidants!B3079:E6214,4,FALSE)&gt;5.45,"Out",IF(VLOOKUP(A3093,antioxidants!B3079:E6214,4,FALSE)&lt;=-3,"Out","NO"))</f>
        <v>NO</v>
      </c>
    </row>
    <row r="3094" spans="1:2" hidden="1" x14ac:dyDescent="0.3">
      <c r="A3094" t="s">
        <v>465</v>
      </c>
      <c r="B3094" t="str">
        <f>IF(VLOOKUP(A3094,antioxidants!B3080:E6215,4,FALSE)&gt;5.45,"Out",IF(VLOOKUP(A3094,antioxidants!B3080:E6215,4,FALSE)&lt;=-3,"Out","NO"))</f>
        <v>NO</v>
      </c>
    </row>
    <row r="3095" spans="1:2" hidden="1" x14ac:dyDescent="0.3">
      <c r="A3095" t="s">
        <v>466</v>
      </c>
      <c r="B3095" t="str">
        <f>IF(VLOOKUP(A3095,antioxidants!B3081:E6216,4,FALSE)&gt;5.45,"Out",IF(VLOOKUP(A3095,antioxidants!B3081:E6216,4,FALSE)&lt;=-3,"Out","NO"))</f>
        <v>NO</v>
      </c>
    </row>
    <row r="3096" spans="1:2" hidden="1" x14ac:dyDescent="0.3">
      <c r="A3096" t="s">
        <v>467</v>
      </c>
      <c r="B3096" t="str">
        <f>IF(VLOOKUP(A3096,antioxidants!B3082:E6217,4,FALSE)&gt;5.45,"Out",IF(VLOOKUP(A3096,antioxidants!B3082:E6217,4,FALSE)&lt;=-3,"Out","NO"))</f>
        <v>NO</v>
      </c>
    </row>
    <row r="3097" spans="1:2" hidden="1" x14ac:dyDescent="0.3">
      <c r="A3097" t="s">
        <v>468</v>
      </c>
      <c r="B3097" t="str">
        <f>IF(VLOOKUP(A3097,antioxidants!B3083:E6218,4,FALSE)&gt;5.45,"Out",IF(VLOOKUP(A3097,antioxidants!B3083:E6218,4,FALSE)&lt;=-3,"Out","NO"))</f>
        <v>NO</v>
      </c>
    </row>
    <row r="3098" spans="1:2" hidden="1" x14ac:dyDescent="0.3">
      <c r="A3098" t="s">
        <v>469</v>
      </c>
      <c r="B3098" t="str">
        <f>IF(VLOOKUP(A3098,antioxidants!B3084:E6219,4,FALSE)&gt;5.45,"Out",IF(VLOOKUP(A3098,antioxidants!B3084:E6219,4,FALSE)&lt;=-3,"Out","NO"))</f>
        <v>NO</v>
      </c>
    </row>
    <row r="3099" spans="1:2" hidden="1" x14ac:dyDescent="0.3">
      <c r="A3099" t="s">
        <v>470</v>
      </c>
      <c r="B3099" t="str">
        <f>IF(VLOOKUP(A3099,antioxidants!B3085:E6220,4,FALSE)&gt;5.45,"Out",IF(VLOOKUP(A3099,antioxidants!B3085:E6220,4,FALSE)&lt;=-3,"Out","NO"))</f>
        <v>NO</v>
      </c>
    </row>
    <row r="3100" spans="1:2" hidden="1" x14ac:dyDescent="0.3">
      <c r="A3100" t="s">
        <v>471</v>
      </c>
      <c r="B3100" t="str">
        <f>IF(VLOOKUP(A3100,antioxidants!B3086:E6221,4,FALSE)&gt;5.45,"Out",IF(VLOOKUP(A3100,antioxidants!B3086:E6221,4,FALSE)&lt;=-3,"Out","NO"))</f>
        <v>NO</v>
      </c>
    </row>
    <row r="3101" spans="1:2" hidden="1" x14ac:dyDescent="0.3">
      <c r="A3101" t="s">
        <v>472</v>
      </c>
      <c r="B3101" t="str">
        <f>IF(VLOOKUP(A3101,antioxidants!B3087:E6222,4,FALSE)&gt;5.45,"Out",IF(VLOOKUP(A3101,antioxidants!B3087:E6222,4,FALSE)&lt;=-3,"Out","NO"))</f>
        <v>NO</v>
      </c>
    </row>
    <row r="3102" spans="1:2" hidden="1" x14ac:dyDescent="0.3">
      <c r="A3102" t="s">
        <v>473</v>
      </c>
      <c r="B3102" t="str">
        <f>IF(VLOOKUP(A3102,antioxidants!B3088:E6223,4,FALSE)&gt;5.45,"Out",IF(VLOOKUP(A3102,antioxidants!B3088:E6223,4,FALSE)&lt;=-3,"Out","NO"))</f>
        <v>NO</v>
      </c>
    </row>
    <row r="3103" spans="1:2" hidden="1" x14ac:dyDescent="0.3">
      <c r="A3103" t="s">
        <v>474</v>
      </c>
      <c r="B3103" t="str">
        <f>IF(VLOOKUP(A3103,antioxidants!B3089:E6224,4,FALSE)&gt;5.45,"Out",IF(VLOOKUP(A3103,antioxidants!B3089:E6224,4,FALSE)&lt;=-3,"Out","NO"))</f>
        <v>NO</v>
      </c>
    </row>
    <row r="3104" spans="1:2" hidden="1" x14ac:dyDescent="0.3">
      <c r="A3104" t="s">
        <v>475</v>
      </c>
      <c r="B3104" t="str">
        <f>IF(VLOOKUP(A3104,antioxidants!B3090:E6225,4,FALSE)&gt;5.45,"Out",IF(VLOOKUP(A3104,antioxidants!B3090:E6225,4,FALSE)&lt;=-3,"Out","NO"))</f>
        <v>NO</v>
      </c>
    </row>
    <row r="3105" spans="1:2" hidden="1" x14ac:dyDescent="0.3">
      <c r="A3105" t="s">
        <v>476</v>
      </c>
      <c r="B3105" t="str">
        <f>IF(VLOOKUP(A3105,antioxidants!B3091:E6226,4,FALSE)&gt;5.45,"Out",IF(VLOOKUP(A3105,antioxidants!B3091:E6226,4,FALSE)&lt;=-3,"Out","NO"))</f>
        <v>NO</v>
      </c>
    </row>
    <row r="3106" spans="1:2" hidden="1" x14ac:dyDescent="0.3">
      <c r="A3106" t="s">
        <v>477</v>
      </c>
      <c r="B3106" t="str">
        <f>IF(VLOOKUP(A3106,antioxidants!B3092:E6227,4,FALSE)&gt;5.45,"Out",IF(VLOOKUP(A3106,antioxidants!B3092:E6227,4,FALSE)&lt;=-3,"Out","NO"))</f>
        <v>NO</v>
      </c>
    </row>
    <row r="3107" spans="1:2" hidden="1" x14ac:dyDescent="0.3">
      <c r="A3107" t="s">
        <v>478</v>
      </c>
      <c r="B3107" t="str">
        <f>IF(VLOOKUP(A3107,antioxidants!B3093:E6228,4,FALSE)&gt;5.45,"Out",IF(VLOOKUP(A3107,antioxidants!B3093:E6228,4,FALSE)&lt;=-3,"Out","NO"))</f>
        <v>NO</v>
      </c>
    </row>
    <row r="3108" spans="1:2" hidden="1" x14ac:dyDescent="0.3">
      <c r="A3108" t="s">
        <v>479</v>
      </c>
      <c r="B3108" t="str">
        <f>IF(VLOOKUP(A3108,antioxidants!B3094:E6229,4,FALSE)&gt;5.45,"Out",IF(VLOOKUP(A3108,antioxidants!B3094:E6229,4,FALSE)&lt;=-3,"Out","NO"))</f>
        <v>NO</v>
      </c>
    </row>
    <row r="3109" spans="1:2" hidden="1" x14ac:dyDescent="0.3">
      <c r="A3109" t="s">
        <v>480</v>
      </c>
      <c r="B3109" t="str">
        <f>IF(VLOOKUP(A3109,antioxidants!B3095:E6230,4,FALSE)&gt;5.45,"Out",IF(VLOOKUP(A3109,antioxidants!B3095:E6230,4,FALSE)&lt;=-3,"Out","NO"))</f>
        <v>NO</v>
      </c>
    </row>
    <row r="3110" spans="1:2" hidden="1" x14ac:dyDescent="0.3">
      <c r="A3110" t="s">
        <v>481</v>
      </c>
      <c r="B3110" t="str">
        <f>IF(VLOOKUP(A3110,antioxidants!B3096:E6231,4,FALSE)&gt;5.45,"Out",IF(VLOOKUP(A3110,antioxidants!B3096:E6231,4,FALSE)&lt;=-3,"Out","NO"))</f>
        <v>NO</v>
      </c>
    </row>
    <row r="3111" spans="1:2" hidden="1" x14ac:dyDescent="0.3">
      <c r="A3111" t="s">
        <v>482</v>
      </c>
      <c r="B3111" t="str">
        <f>IF(VLOOKUP(A3111,antioxidants!B3097:E6232,4,FALSE)&gt;5.45,"Out",IF(VLOOKUP(A3111,antioxidants!B3097:E6232,4,FALSE)&lt;=-3,"Out","NO"))</f>
        <v>NO</v>
      </c>
    </row>
    <row r="3112" spans="1:2" hidden="1" x14ac:dyDescent="0.3">
      <c r="A3112" t="s">
        <v>483</v>
      </c>
      <c r="B3112" t="str">
        <f>IF(VLOOKUP(A3112,antioxidants!B3098:E6233,4,FALSE)&gt;5.45,"Out",IF(VLOOKUP(A3112,antioxidants!B3098:E6233,4,FALSE)&lt;=-3,"Out","NO"))</f>
        <v>NO</v>
      </c>
    </row>
    <row r="3113" spans="1:2" hidden="1" x14ac:dyDescent="0.3">
      <c r="A3113" t="s">
        <v>484</v>
      </c>
      <c r="B3113" t="str">
        <f>IF(VLOOKUP(A3113,antioxidants!B3099:E6234,4,FALSE)&gt;5.45,"Out",IF(VLOOKUP(A3113,antioxidants!B3099:E6234,4,FALSE)&lt;=-3,"Out","NO"))</f>
        <v>NO</v>
      </c>
    </row>
    <row r="3114" spans="1:2" hidden="1" x14ac:dyDescent="0.3">
      <c r="A3114" t="s">
        <v>485</v>
      </c>
      <c r="B3114" t="str">
        <f>IF(VLOOKUP(A3114,antioxidants!B3100:E6235,4,FALSE)&gt;5.45,"Out",IF(VLOOKUP(A3114,antioxidants!B3100:E6235,4,FALSE)&lt;=-3,"Out","NO"))</f>
        <v>NO</v>
      </c>
    </row>
    <row r="3115" spans="1:2" hidden="1" x14ac:dyDescent="0.3">
      <c r="A3115" t="s">
        <v>486</v>
      </c>
      <c r="B3115" t="str">
        <f>IF(VLOOKUP(A3115,antioxidants!B3101:E6236,4,FALSE)&gt;5.45,"Out",IF(VLOOKUP(A3115,antioxidants!B3101:E6236,4,FALSE)&lt;=-3,"Out","NO"))</f>
        <v>NO</v>
      </c>
    </row>
    <row r="3116" spans="1:2" hidden="1" x14ac:dyDescent="0.3">
      <c r="A3116" t="s">
        <v>487</v>
      </c>
      <c r="B3116" t="str">
        <f>IF(VLOOKUP(A3116,antioxidants!B3102:E6237,4,FALSE)&gt;5.45,"Out",IF(VLOOKUP(A3116,antioxidants!B3102:E6237,4,FALSE)&lt;=-3,"Out","NO"))</f>
        <v>NO</v>
      </c>
    </row>
    <row r="3117" spans="1:2" hidden="1" x14ac:dyDescent="0.3">
      <c r="A3117" t="s">
        <v>489</v>
      </c>
      <c r="B3117" t="str">
        <f>IF(VLOOKUP(A3117,antioxidants!B3103:E6238,4,FALSE)&gt;5.45,"Out",IF(VLOOKUP(A3117,antioxidants!B3103:E6238,4,FALSE)&lt;=-3,"Out","NO"))</f>
        <v>NO</v>
      </c>
    </row>
    <row r="3118" spans="1:2" hidden="1" x14ac:dyDescent="0.3">
      <c r="A3118" t="s">
        <v>490</v>
      </c>
      <c r="B3118" t="str">
        <f>IF(VLOOKUP(A3118,antioxidants!B3104:E6239,4,FALSE)&gt;5.45,"Out",IF(VLOOKUP(A3118,antioxidants!B3104:E6239,4,FALSE)&lt;=-3,"Out","NO"))</f>
        <v>NO</v>
      </c>
    </row>
    <row r="3119" spans="1:2" hidden="1" x14ac:dyDescent="0.3">
      <c r="A3119" t="s">
        <v>491</v>
      </c>
      <c r="B3119" t="str">
        <f>IF(VLOOKUP(A3119,antioxidants!B3105:E6240,4,FALSE)&gt;5.45,"Out",IF(VLOOKUP(A3119,antioxidants!B3105:E6240,4,FALSE)&lt;=-3,"Out","NO"))</f>
        <v>NO</v>
      </c>
    </row>
    <row r="3120" spans="1:2" hidden="1" x14ac:dyDescent="0.3">
      <c r="A3120" t="s">
        <v>492</v>
      </c>
      <c r="B3120" t="str">
        <f>IF(VLOOKUP(A3120,antioxidants!B3106:E6241,4,FALSE)&gt;5.45,"Out",IF(VLOOKUP(A3120,antioxidants!B3106:E6241,4,FALSE)&lt;=-3,"Out","NO"))</f>
        <v>NO</v>
      </c>
    </row>
    <row r="3121" spans="1:3" hidden="1" x14ac:dyDescent="0.3">
      <c r="A3121" t="s">
        <v>493</v>
      </c>
      <c r="B3121" t="str">
        <f>IF(VLOOKUP(A3121,antioxidants!B3107:E6242,4,FALSE)&gt;5.45,"Out",IF(VLOOKUP(A3121,antioxidants!B3107:E6242,4,FALSE)&lt;=-3,"Out","NO"))</f>
        <v>NO</v>
      </c>
    </row>
    <row r="3122" spans="1:3" hidden="1" x14ac:dyDescent="0.3">
      <c r="A3122" t="s">
        <v>494</v>
      </c>
      <c r="B3122" t="str">
        <f>IF(VLOOKUP(A3122,antioxidants!B3108:E6243,4,FALSE)&gt;5.45,"Out",IF(VLOOKUP(A3122,antioxidants!B3108:E6243,4,FALSE)&lt;=-3,"Out","NO"))</f>
        <v>NO</v>
      </c>
    </row>
    <row r="3123" spans="1:3" hidden="1" x14ac:dyDescent="0.3">
      <c r="A3123" t="s">
        <v>495</v>
      </c>
      <c r="B3123" t="str">
        <f>IF(VLOOKUP(A3123,antioxidants!B3109:E6244,4,FALSE)&gt;5.45,"Out",IF(VLOOKUP(A3123,antioxidants!B3109:E6244,4,FALSE)&lt;=-3,"Out","NO"))</f>
        <v>NO</v>
      </c>
    </row>
    <row r="3124" spans="1:3" hidden="1" x14ac:dyDescent="0.3">
      <c r="A3124" t="s">
        <v>2425</v>
      </c>
      <c r="B3124" t="str">
        <f>IF(VLOOKUP(A3124,antioxidants!B3110:E6245,4,FALSE)&gt;5.45,"Out",IF(VLOOKUP(A3124,antioxidants!B3110:E6245,4,FALSE)&lt;=-3,"Out","NO"))</f>
        <v>NO</v>
      </c>
    </row>
    <row r="3125" spans="1:3" hidden="1" x14ac:dyDescent="0.3">
      <c r="A3125" t="s">
        <v>2426</v>
      </c>
      <c r="B3125" t="str">
        <f>IF(VLOOKUP(A3125,antioxidants!B3111:E6246,4,FALSE)&gt;5.45,"Out",IF(VLOOKUP(A3125,antioxidants!B3111:E6246,4,FALSE)&lt;=-3,"Out","NO"))</f>
        <v>NO</v>
      </c>
    </row>
    <row r="3126" spans="1:3" x14ac:dyDescent="0.3">
      <c r="A3126" s="4" t="s">
        <v>3205</v>
      </c>
      <c r="B3126" s="4" t="str">
        <f>IF(VLOOKUP(A3126,antioxidants!B3112:E6247,4,FALSE)&gt;5.45,"Out",IF(VLOOKUP(A3126,antioxidants!B3112:E6247,4,FALSE)&lt;=-3,"Out","NO"))</f>
        <v>Out</v>
      </c>
      <c r="C3126" s="4">
        <f>IF(B3126="No","""",(VLOOKUP(A:A,antioxidants!B3112:E6247,4,FALSE)))</f>
        <v>11.29</v>
      </c>
    </row>
    <row r="3127" spans="1:3" x14ac:dyDescent="0.3">
      <c r="A3127" s="4" t="s">
        <v>2769</v>
      </c>
      <c r="B3127" s="4" t="str">
        <f>IF(VLOOKUP(A3127,antioxidants!B3113:E6248,4,FALSE)&gt;5.45,"Out",IF(VLOOKUP(A3127,antioxidants!B3113:E6248,4,FALSE)&lt;=-3,"Out","NO"))</f>
        <v>Out</v>
      </c>
      <c r="C3127" s="4">
        <f>IF(B3127="No","""",(VLOOKUP(A:A,antioxidants!B3113:E6248,4,FALSE)))</f>
        <v>113.27</v>
      </c>
    </row>
    <row r="3128" spans="1:3" x14ac:dyDescent="0.3">
      <c r="A3128" s="4" t="s">
        <v>2770</v>
      </c>
      <c r="B3128" s="4" t="str">
        <f>IF(VLOOKUP(A3128,antioxidants!B3114:E6249,4,FALSE)&gt;5.45,"Out",IF(VLOOKUP(A3128,antioxidants!B3114:E6249,4,FALSE)&lt;=-3,"Out","NO"))</f>
        <v>Out</v>
      </c>
      <c r="C3128" s="4">
        <f>IF(B3128="No","""",(VLOOKUP(A:A,antioxidants!B3114:E6249,4,FALSE)))</f>
        <v>10.42</v>
      </c>
    </row>
    <row r="3129" spans="1:3" x14ac:dyDescent="0.3">
      <c r="A3129" s="4" t="s">
        <v>2771</v>
      </c>
      <c r="B3129" s="4" t="str">
        <f>IF(VLOOKUP(A3129,antioxidants!B3115:E6250,4,FALSE)&gt;5.45,"Out",IF(VLOOKUP(A3129,antioxidants!B3115:E6250,4,FALSE)&lt;=-3,"Out","NO"))</f>
        <v>Out</v>
      </c>
      <c r="C3129" s="4">
        <f>IF(B3129="No","""",(VLOOKUP(A:A,antioxidants!B3115:E6250,4,FALSE)))</f>
        <v>15.65</v>
      </c>
    </row>
    <row r="3130" spans="1:3" hidden="1" x14ac:dyDescent="0.3">
      <c r="A3130" t="s">
        <v>3028</v>
      </c>
      <c r="B3130" t="str">
        <f>IF(VLOOKUP(A3130,antioxidants!B3116:E6251,4,FALSE)&gt;5.45,"Out",IF(VLOOKUP(A3130,antioxidants!B3116:E6251,4,FALSE)&lt;=-3,"Out","NO"))</f>
        <v>NO</v>
      </c>
    </row>
    <row r="3131" spans="1:3" x14ac:dyDescent="0.3">
      <c r="A3131" s="4" t="s">
        <v>2772</v>
      </c>
      <c r="B3131" s="4" t="str">
        <f>IF(VLOOKUP(A3131,antioxidants!B3117:E6252,4,FALSE)&gt;5.45,"Out",IF(VLOOKUP(A3131,antioxidants!B3117:E6252,4,FALSE)&lt;=-3,"Out","NO"))</f>
        <v>Out</v>
      </c>
      <c r="C3131" s="4">
        <f>IF(B3131="No","""",(VLOOKUP(A:A,antioxidants!B3117:E6252,4,FALSE)))</f>
        <v>31.66</v>
      </c>
    </row>
    <row r="3132" spans="1:3" x14ac:dyDescent="0.3">
      <c r="A3132" s="4" t="s">
        <v>2773</v>
      </c>
      <c r="B3132" s="4" t="str">
        <f>IF(VLOOKUP(A3132,antioxidants!B3118:E6253,4,FALSE)&gt;5.45,"Out",IF(VLOOKUP(A3132,antioxidants!B3118:E6253,4,FALSE)&lt;=-3,"Out","NO"))</f>
        <v>Out</v>
      </c>
      <c r="C3132" s="4">
        <f>IF(B3132="No","""",(VLOOKUP(A:A,antioxidants!B3118:E6253,4,FALSE)))</f>
        <v>18.61</v>
      </c>
    </row>
    <row r="3133" spans="1:3" x14ac:dyDescent="0.3">
      <c r="A3133" s="4" t="s">
        <v>2774</v>
      </c>
      <c r="B3133" s="4" t="str">
        <f>IF(VLOOKUP(A3133,antioxidants!B3119:E6254,4,FALSE)&gt;5.45,"Out",IF(VLOOKUP(A3133,antioxidants!B3119:E6254,4,FALSE)&lt;=-3,"Out","NO"))</f>
        <v>Out</v>
      </c>
      <c r="C3133" s="4">
        <f>IF(B3133="No","""",(VLOOKUP(A:A,antioxidants!B3119:E6254,4,FALSE)))</f>
        <v>72.959999999999994</v>
      </c>
    </row>
    <row r="3134" spans="1:3" hidden="1" x14ac:dyDescent="0.3">
      <c r="A3134" t="s">
        <v>2775</v>
      </c>
      <c r="B3134" t="str">
        <f>IF(VLOOKUP(A3134,antioxidants!B3120:E6255,4,FALSE)&gt;5.45,"Out",IF(VLOOKUP(A3134,antioxidants!B3120:E6255,4,FALSE)&lt;=-3,"Out","NO"))</f>
        <v>NO</v>
      </c>
    </row>
    <row r="3135" spans="1:3" hidden="1" x14ac:dyDescent="0.3">
      <c r="A3135" t="s">
        <v>777</v>
      </c>
      <c r="B3135" t="str">
        <f>IF(VLOOKUP(A3135,antioxidants!B3121:E6256,4,FALSE)&gt;5.45,"Out",IF(VLOOKUP(A3135,antioxidants!B3121:E6256,4,FALSE)&lt;=-3,"Out","NO"))</f>
        <v>NO</v>
      </c>
    </row>
    <row r="3136" spans="1:3" hidden="1" x14ac:dyDescent="0.3">
      <c r="A3136" t="s">
        <v>779</v>
      </c>
      <c r="B3136" t="str">
        <f>IF(VLOOKUP(A3136,antioxidants!B3122:E6257,4,FALSE)&gt;5.45,"Out",IF(VLOOKUP(A3136,antioxidants!B3122:E6257,4,FALSE)&lt;=-3,"Out","NO"))</f>
        <v>NO</v>
      </c>
    </row>
    <row r="3137" spans="1:3" hidden="1" x14ac:dyDescent="0.3">
      <c r="A3137" t="s">
        <v>780</v>
      </c>
      <c r="B3137" t="str">
        <f>IF(VLOOKUP(A3137,antioxidants!B3123:E6258,4,FALSE)&gt;5.45,"Out",IF(VLOOKUP(A3137,antioxidants!B3123:E6258,4,FALSE)&lt;=-3,"Out","NO"))</f>
        <v>NO</v>
      </c>
    </row>
    <row r="3138" spans="1:3" hidden="1" x14ac:dyDescent="0.3">
      <c r="A3138" t="s">
        <v>781</v>
      </c>
      <c r="B3138" t="str">
        <f>IF(VLOOKUP(A3138,antioxidants!B3124:E6259,4,FALSE)&gt;5.45,"Out",IF(VLOOKUP(A3138,antioxidants!B3124:E6259,4,FALSE)&lt;=-3,"Out","NO"))</f>
        <v>NO</v>
      </c>
    </row>
    <row r="3139" spans="1:3" hidden="1" x14ac:dyDescent="0.3">
      <c r="A3139" t="s">
        <v>782</v>
      </c>
      <c r="B3139" t="str">
        <f>IF(VLOOKUP(A3139,antioxidants!B3125:E6260,4,FALSE)&gt;5.45,"Out",IF(VLOOKUP(A3139,antioxidants!B3125:E6260,4,FALSE)&lt;=-3,"Out","NO"))</f>
        <v>NO</v>
      </c>
    </row>
    <row r="3140" spans="1:3" hidden="1" x14ac:dyDescent="0.3">
      <c r="A3140" t="s">
        <v>783</v>
      </c>
      <c r="B3140" t="str">
        <f>IF(VLOOKUP(A3140,antioxidants!B3126:E6261,4,FALSE)&gt;5.45,"Out",IF(VLOOKUP(A3140,antioxidants!B3126:E6261,4,FALSE)&lt;=-3,"Out","NO"))</f>
        <v>NO</v>
      </c>
    </row>
    <row r="3141" spans="1:3" hidden="1" x14ac:dyDescent="0.3">
      <c r="A3141" t="s">
        <v>784</v>
      </c>
      <c r="B3141" t="str">
        <f>IF(VLOOKUP(A3141,antioxidants!B3127:E6262,4,FALSE)&gt;5.45,"Out",IF(VLOOKUP(A3141,antioxidants!B3127:E6262,4,FALSE)&lt;=-3,"Out","NO"))</f>
        <v>NO</v>
      </c>
    </row>
    <row r="3142" spans="1:3" hidden="1" x14ac:dyDescent="0.3">
      <c r="A3142" t="s">
        <v>785</v>
      </c>
      <c r="B3142" t="str">
        <f>IF(VLOOKUP(A3142,antioxidants!B3128:E6263,4,FALSE)&gt;5.45,"Out",IF(VLOOKUP(A3142,antioxidants!B3128:E6263,4,FALSE)&lt;=-3,"Out","NO"))</f>
        <v>NO</v>
      </c>
    </row>
    <row r="3143" spans="1:3" hidden="1" x14ac:dyDescent="0.3">
      <c r="A3143" t="s">
        <v>786</v>
      </c>
      <c r="B3143" t="str">
        <f>IF(VLOOKUP(A3143,antioxidants!B3129:E6264,4,FALSE)&gt;5.45,"Out",IF(VLOOKUP(A3143,antioxidants!B3129:E6264,4,FALSE)&lt;=-3,"Out","NO"))</f>
        <v>NO</v>
      </c>
    </row>
    <row r="3144" spans="1:3" hidden="1" x14ac:dyDescent="0.3">
      <c r="A3144" t="s">
        <v>787</v>
      </c>
      <c r="B3144" t="str">
        <f>IF(VLOOKUP(A3144,antioxidants!B3130:E6265,4,FALSE)&gt;5.45,"Out",IF(VLOOKUP(A3144,antioxidants!B3130:E6265,4,FALSE)&lt;=-3,"Out","NO"))</f>
        <v>NO</v>
      </c>
    </row>
    <row r="3145" spans="1:3" x14ac:dyDescent="0.3">
      <c r="A3145" s="4" t="s">
        <v>3207</v>
      </c>
      <c r="B3145" s="4" t="str">
        <f>IF(VLOOKUP(A3145,antioxidants!B3131:E6266,4,FALSE)&gt;5.45,"Out",IF(VLOOKUP(A3145,antioxidants!B3131:E6266,4,FALSE)&lt;=-3,"Out","NO"))</f>
        <v>Out</v>
      </c>
      <c r="C3145" s="4">
        <f>IF(B3145="No","""",(VLOOKUP(A:A,antioxidants!B3131:E6266,4,FALSE)))</f>
        <v>701.93</v>
      </c>
    </row>
    <row r="3146" spans="1:3" x14ac:dyDescent="0.3">
      <c r="A3146" s="4" t="s">
        <v>1574</v>
      </c>
      <c r="B3146" s="4" t="str">
        <f>IF(VLOOKUP(A3146,antioxidants!B3132:E6267,4,FALSE)&gt;5.45,"Out",IF(VLOOKUP(A3146,antioxidants!B3132:E6267,4,FALSE)&lt;=-3,"Out","NO"))</f>
        <v>Out</v>
      </c>
      <c r="C3146" s="4">
        <f>IF(B3146="No","""",(VLOOKUP(A:A,antioxidants!B3132:E6267,4,FALSE)))</f>
        <v>38.78</v>
      </c>
    </row>
    <row r="3147" spans="1:3" x14ac:dyDescent="0.3">
      <c r="A3147" s="4" t="s">
        <v>1575</v>
      </c>
      <c r="B3147" s="4" t="str">
        <f>IF(VLOOKUP(A3147,antioxidants!B3133:E6268,4,FALSE)&gt;5.45,"Out",IF(VLOOKUP(A3147,antioxidants!B3133:E6268,4,FALSE)&lt;=-3,"Out","NO"))</f>
        <v>Out</v>
      </c>
      <c r="C3147" s="4">
        <f>IF(B3147="No","""",(VLOOKUP(A:A,antioxidants!B3133:E6268,4,FALSE)))</f>
        <v>13.73</v>
      </c>
    </row>
    <row r="3148" spans="1:3" x14ac:dyDescent="0.3">
      <c r="A3148" s="4" t="s">
        <v>148</v>
      </c>
      <c r="B3148" s="4" t="str">
        <f>IF(VLOOKUP(A3148,antioxidants!B3134:E6269,4,FALSE)&gt;5.45,"Out",IF(VLOOKUP(A3148,antioxidants!B3134:E6269,4,FALSE)&lt;=-3,"Out","NO"))</f>
        <v>Out</v>
      </c>
      <c r="C3148" s="4">
        <f>IF(B3148="No","""",(VLOOKUP(A:A,antioxidants!B3134:E6269,4,FALSE)))</f>
        <v>27.3</v>
      </c>
    </row>
    <row r="3149" spans="1:3" hidden="1" x14ac:dyDescent="0.3">
      <c r="A3149" t="s">
        <v>3208</v>
      </c>
      <c r="B3149" t="str">
        <f>IF(VLOOKUP(A3149,antioxidants!B3135:E6270,4,FALSE)&gt;5.45,"Out",IF(VLOOKUP(A3149,antioxidants!B3135:E6270,4,FALSE)&lt;=-3,"Out","NO"))</f>
        <v>NO</v>
      </c>
    </row>
    <row r="3150" spans="1:3" x14ac:dyDescent="0.3">
      <c r="A3150" s="4" t="s">
        <v>1576</v>
      </c>
      <c r="B3150" s="4" t="str">
        <f>IF(VLOOKUP(A3150,antioxidants!B3136:E6271,4,FALSE)&gt;5.45,"Out",IF(VLOOKUP(A3150,antioxidants!B3136:E6271,4,FALSE)&lt;=-3,"Out","NO"))</f>
        <v>Out</v>
      </c>
      <c r="C3150" s="4">
        <f>IF(B3150="No","""",(VLOOKUP(A:A,antioxidants!B3136:E6271,4,FALSE)))</f>
        <v>17.52</v>
      </c>
    </row>
    <row r="3151" spans="1:3" x14ac:dyDescent="0.3">
      <c r="A3151" s="4" t="s">
        <v>1577</v>
      </c>
      <c r="B3151" s="4" t="str">
        <f>IF(VLOOKUP(A3151,antioxidants!B3137:E6272,4,FALSE)&gt;5.45,"Out",IF(VLOOKUP(A3151,antioxidants!B3137:E6272,4,FALSE)&lt;=-3,"Out","NO"))</f>
        <v>Out</v>
      </c>
      <c r="C3151" s="4">
        <f>IF(B3151="No","""",(VLOOKUP(A:A,antioxidants!B3137:E6272,4,FALSE)))</f>
        <v>5.88</v>
      </c>
    </row>
  </sheetData>
  <autoFilter ref="A15:C3151" xr:uid="{F88E5C84-A723-405D-9ADB-D88C37DB623B}">
    <filterColumn colId="1">
      <filters>
        <filter val="Ou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BBD5-95F6-4BEE-A865-30AB568C34CA}">
  <sheetPr codeName="Sheet3"/>
  <dimension ref="A1:D3137"/>
  <sheetViews>
    <sheetView tabSelected="1" workbookViewId="0">
      <selection activeCell="I3" sqref="I3"/>
    </sheetView>
  </sheetViews>
  <sheetFormatPr defaultRowHeight="15.6" x14ac:dyDescent="0.3"/>
  <sheetData>
    <row r="1" spans="1:4" x14ac:dyDescent="0.3">
      <c r="A1" t="s">
        <v>3210</v>
      </c>
      <c r="D1" t="s">
        <v>3228</v>
      </c>
    </row>
    <row r="2" spans="1:4" x14ac:dyDescent="0.3">
      <c r="A2">
        <v>1.2</v>
      </c>
    </row>
    <row r="3" spans="1:4" x14ac:dyDescent="0.3">
      <c r="A3">
        <v>0.16</v>
      </c>
      <c r="B3" t="s">
        <v>3223</v>
      </c>
      <c r="C3">
        <f>_xlfn.QUARTILE.INC(antioxidants!E2:E3137,0)</f>
        <v>0</v>
      </c>
      <c r="D3">
        <v>0</v>
      </c>
    </row>
    <row r="4" spans="1:4" x14ac:dyDescent="0.3">
      <c r="A4">
        <v>6.08</v>
      </c>
      <c r="B4" t="s">
        <v>3224</v>
      </c>
      <c r="C4">
        <f>_xlfn.QUARTILE.INC(antioxidants!E3:E3138,1)</f>
        <v>0.17</v>
      </c>
      <c r="D4">
        <f>C4-C3</f>
        <v>0.17</v>
      </c>
    </row>
    <row r="5" spans="1:4" x14ac:dyDescent="0.3">
      <c r="A5">
        <v>3.88</v>
      </c>
      <c r="B5" t="s">
        <v>3225</v>
      </c>
      <c r="C5">
        <f>_xlfn.QUARTILE.INC(antioxidants!E4:E3139,2)</f>
        <v>0.5</v>
      </c>
      <c r="D5">
        <f t="shared" ref="D5:D7" si="0">C5-C4</f>
        <v>0.32999999999999996</v>
      </c>
    </row>
    <row r="6" spans="1:4" x14ac:dyDescent="0.3">
      <c r="A6">
        <v>28.42</v>
      </c>
      <c r="B6" t="s">
        <v>3226</v>
      </c>
      <c r="C6">
        <f>_xlfn.QUARTILE.INC(antioxidants!E5:E3140,3)</f>
        <v>2.2799999999999998</v>
      </c>
      <c r="D6">
        <f t="shared" si="0"/>
        <v>1.7799999999999998</v>
      </c>
    </row>
    <row r="7" spans="1:4" x14ac:dyDescent="0.3">
      <c r="A7">
        <v>0.94</v>
      </c>
      <c r="B7" t="s">
        <v>3227</v>
      </c>
      <c r="C7">
        <f>MAX(antioxidants!E2:E3137)</f>
        <v>2897.11</v>
      </c>
      <c r="D7">
        <f t="shared" si="0"/>
        <v>2894.83</v>
      </c>
    </row>
    <row r="8" spans="1:4" x14ac:dyDescent="0.3">
      <c r="A8">
        <v>0.14000000000000001</v>
      </c>
    </row>
    <row r="9" spans="1:4" x14ac:dyDescent="0.3">
      <c r="A9">
        <v>1.68</v>
      </c>
    </row>
    <row r="10" spans="1:4" x14ac:dyDescent="0.3">
      <c r="A10">
        <v>1.56</v>
      </c>
    </row>
    <row r="11" spans="1:4" x14ac:dyDescent="0.3">
      <c r="A11">
        <v>1.68</v>
      </c>
    </row>
    <row r="12" spans="1:4" x14ac:dyDescent="0.3">
      <c r="A12">
        <v>1.96</v>
      </c>
    </row>
    <row r="13" spans="1:4" x14ac:dyDescent="0.3">
      <c r="A13">
        <v>99.28</v>
      </c>
    </row>
    <row r="14" spans="1:4" x14ac:dyDescent="0.3">
      <c r="A14">
        <v>101.52</v>
      </c>
    </row>
    <row r="15" spans="1:4" x14ac:dyDescent="0.3">
      <c r="A15">
        <v>1.1299999999999999</v>
      </c>
    </row>
    <row r="16" spans="1:4" x14ac:dyDescent="0.3">
      <c r="A16">
        <v>0.23</v>
      </c>
    </row>
    <row r="17" spans="1:1" x14ac:dyDescent="0.3">
      <c r="A17">
        <v>0.37</v>
      </c>
    </row>
    <row r="18" spans="1:1" x14ac:dyDescent="0.3">
      <c r="A18">
        <v>0.28000000000000003</v>
      </c>
    </row>
    <row r="19" spans="1:1" x14ac:dyDescent="0.3">
      <c r="A19">
        <v>0.53</v>
      </c>
    </row>
    <row r="20" spans="1:1" x14ac:dyDescent="0.3">
      <c r="A20">
        <v>0.26</v>
      </c>
    </row>
    <row r="21" spans="1:1" x14ac:dyDescent="0.3">
      <c r="A21">
        <v>0.13</v>
      </c>
    </row>
    <row r="22" spans="1:1" x14ac:dyDescent="0.3">
      <c r="A22">
        <v>0.22</v>
      </c>
    </row>
    <row r="23" spans="1:1" x14ac:dyDescent="0.3">
      <c r="A23">
        <v>0.2</v>
      </c>
    </row>
    <row r="24" spans="1:1" x14ac:dyDescent="0.3">
      <c r="A24">
        <v>0.13</v>
      </c>
    </row>
    <row r="25" spans="1:1" x14ac:dyDescent="0.3">
      <c r="A25">
        <v>2.2799999999999998</v>
      </c>
    </row>
    <row r="26" spans="1:1" x14ac:dyDescent="0.3">
      <c r="A26">
        <v>130.36000000000001</v>
      </c>
    </row>
    <row r="27" spans="1:1" x14ac:dyDescent="0.3">
      <c r="A27">
        <v>301.14</v>
      </c>
    </row>
    <row r="28" spans="1:1" x14ac:dyDescent="0.3">
      <c r="A28">
        <v>261.52999999999997</v>
      </c>
    </row>
    <row r="29" spans="1:1" x14ac:dyDescent="0.3">
      <c r="A29">
        <v>13.27</v>
      </c>
    </row>
    <row r="30" spans="1:1" x14ac:dyDescent="0.3">
      <c r="A30">
        <v>29.7</v>
      </c>
    </row>
    <row r="31" spans="1:1" x14ac:dyDescent="0.3">
      <c r="A31">
        <v>30.81</v>
      </c>
    </row>
    <row r="32" spans="1:1" x14ac:dyDescent="0.3">
      <c r="A32">
        <v>35.68</v>
      </c>
    </row>
    <row r="33" spans="1:1" x14ac:dyDescent="0.3">
      <c r="A33">
        <v>29.72</v>
      </c>
    </row>
    <row r="34" spans="1:1" x14ac:dyDescent="0.3">
      <c r="A34">
        <v>0.66</v>
      </c>
    </row>
    <row r="35" spans="1:1" x14ac:dyDescent="0.3">
      <c r="A35">
        <v>25.25</v>
      </c>
    </row>
    <row r="36" spans="1:1" x14ac:dyDescent="0.3">
      <c r="A36">
        <v>8.66</v>
      </c>
    </row>
    <row r="37" spans="1:1" x14ac:dyDescent="0.3">
      <c r="A37">
        <v>2.96</v>
      </c>
    </row>
    <row r="38" spans="1:1" x14ac:dyDescent="0.3">
      <c r="A38">
        <v>33.14</v>
      </c>
    </row>
    <row r="39" spans="1:1" x14ac:dyDescent="0.3">
      <c r="A39">
        <v>444.2</v>
      </c>
    </row>
    <row r="40" spans="1:1" x14ac:dyDescent="0.3">
      <c r="A40">
        <v>725.35</v>
      </c>
    </row>
    <row r="41" spans="1:1" x14ac:dyDescent="0.3">
      <c r="A41">
        <v>329.54</v>
      </c>
    </row>
    <row r="42" spans="1:1" x14ac:dyDescent="0.3">
      <c r="A42">
        <v>0.19</v>
      </c>
    </row>
    <row r="43" spans="1:1" x14ac:dyDescent="0.3">
      <c r="A43">
        <v>0.31</v>
      </c>
    </row>
    <row r="44" spans="1:1" x14ac:dyDescent="0.3">
      <c r="A44">
        <v>1.86</v>
      </c>
    </row>
    <row r="45" spans="1:1" x14ac:dyDescent="0.3">
      <c r="A45">
        <v>3.49</v>
      </c>
    </row>
    <row r="46" spans="1:1" x14ac:dyDescent="0.3">
      <c r="A46">
        <v>6.07</v>
      </c>
    </row>
    <row r="47" spans="1:1" x14ac:dyDescent="0.3">
      <c r="A47">
        <v>0.22</v>
      </c>
    </row>
    <row r="48" spans="1:1" x14ac:dyDescent="0.3">
      <c r="A48">
        <v>0.25</v>
      </c>
    </row>
    <row r="49" spans="1:1" x14ac:dyDescent="0.3">
      <c r="A49">
        <v>0.22</v>
      </c>
    </row>
    <row r="50" spans="1:1" x14ac:dyDescent="0.3">
      <c r="A50">
        <v>0.15</v>
      </c>
    </row>
    <row r="51" spans="1:1" x14ac:dyDescent="0.3">
      <c r="A51">
        <v>0.26</v>
      </c>
    </row>
    <row r="52" spans="1:1" x14ac:dyDescent="0.3">
      <c r="A52">
        <v>0.1</v>
      </c>
    </row>
    <row r="53" spans="1:1" x14ac:dyDescent="0.3">
      <c r="A53">
        <v>0.54</v>
      </c>
    </row>
    <row r="54" spans="1:1" x14ac:dyDescent="0.3">
      <c r="A54">
        <v>0.51</v>
      </c>
    </row>
    <row r="55" spans="1:1" x14ac:dyDescent="0.3">
      <c r="A55">
        <v>1.22</v>
      </c>
    </row>
    <row r="56" spans="1:1" x14ac:dyDescent="0.3">
      <c r="A56">
        <v>0.4</v>
      </c>
    </row>
    <row r="57" spans="1:1" x14ac:dyDescent="0.3">
      <c r="A57">
        <v>0.35</v>
      </c>
    </row>
    <row r="58" spans="1:1" x14ac:dyDescent="0.3">
      <c r="A58">
        <v>0.56999999999999995</v>
      </c>
    </row>
    <row r="59" spans="1:1" x14ac:dyDescent="0.3">
      <c r="A59">
        <v>0.4</v>
      </c>
    </row>
    <row r="60" spans="1:1" x14ac:dyDescent="0.3">
      <c r="A60">
        <v>0.48</v>
      </c>
    </row>
    <row r="61" spans="1:1" x14ac:dyDescent="0.3">
      <c r="A61">
        <v>0.08</v>
      </c>
    </row>
    <row r="62" spans="1:1" x14ac:dyDescent="0.3">
      <c r="A62">
        <v>0.98</v>
      </c>
    </row>
    <row r="63" spans="1:1" x14ac:dyDescent="0.3">
      <c r="A63">
        <v>0.52</v>
      </c>
    </row>
    <row r="64" spans="1:1" x14ac:dyDescent="0.3">
      <c r="A64">
        <v>0.14000000000000001</v>
      </c>
    </row>
    <row r="65" spans="1:1" x14ac:dyDescent="0.3">
      <c r="A65">
        <v>1.32</v>
      </c>
    </row>
    <row r="66" spans="1:1" x14ac:dyDescent="0.3">
      <c r="A66">
        <v>3.23</v>
      </c>
    </row>
    <row r="67" spans="1:1" x14ac:dyDescent="0.3">
      <c r="A67">
        <v>4.67</v>
      </c>
    </row>
    <row r="68" spans="1:1" x14ac:dyDescent="0.3">
      <c r="A68">
        <v>3.23</v>
      </c>
    </row>
    <row r="69" spans="1:1" x14ac:dyDescent="0.3">
      <c r="A69">
        <v>0.12</v>
      </c>
    </row>
    <row r="70" spans="1:1" x14ac:dyDescent="0.3">
      <c r="A70">
        <v>146.94999999999999</v>
      </c>
    </row>
    <row r="71" spans="1:1" x14ac:dyDescent="0.3">
      <c r="A71">
        <v>36.28</v>
      </c>
    </row>
    <row r="72" spans="1:1" x14ac:dyDescent="0.3">
      <c r="A72">
        <v>3.72</v>
      </c>
    </row>
    <row r="73" spans="1:1" x14ac:dyDescent="0.3">
      <c r="A73">
        <v>0.69</v>
      </c>
    </row>
    <row r="74" spans="1:1" x14ac:dyDescent="0.3">
      <c r="A74">
        <v>3.89</v>
      </c>
    </row>
    <row r="75" spans="1:1" x14ac:dyDescent="0.3">
      <c r="A75">
        <v>4.54</v>
      </c>
    </row>
    <row r="76" spans="1:1" x14ac:dyDescent="0.3">
      <c r="A76">
        <v>3.36</v>
      </c>
    </row>
    <row r="77" spans="1:1" x14ac:dyDescent="0.3">
      <c r="A77">
        <v>4.76</v>
      </c>
    </row>
    <row r="78" spans="1:1" x14ac:dyDescent="0.3">
      <c r="A78">
        <v>1.66</v>
      </c>
    </row>
    <row r="79" spans="1:1" x14ac:dyDescent="0.3">
      <c r="A79">
        <v>4.6900000000000004</v>
      </c>
    </row>
    <row r="80" spans="1:1" x14ac:dyDescent="0.3">
      <c r="A80">
        <v>4.32</v>
      </c>
    </row>
    <row r="81" spans="1:1" x14ac:dyDescent="0.3">
      <c r="A81">
        <v>0.02</v>
      </c>
    </row>
    <row r="82" spans="1:1" x14ac:dyDescent="0.3">
      <c r="A82">
        <v>0</v>
      </c>
    </row>
    <row r="83" spans="1:1" x14ac:dyDescent="0.3">
      <c r="A83">
        <v>0.01</v>
      </c>
    </row>
    <row r="84" spans="1:1" x14ac:dyDescent="0.3">
      <c r="A84">
        <v>47.78</v>
      </c>
    </row>
    <row r="85" spans="1:1" x14ac:dyDescent="0.3">
      <c r="A85">
        <v>0.36</v>
      </c>
    </row>
    <row r="86" spans="1:1" x14ac:dyDescent="0.3">
      <c r="A86">
        <v>0.85</v>
      </c>
    </row>
    <row r="87" spans="1:1" x14ac:dyDescent="0.3">
      <c r="A87">
        <v>0.34</v>
      </c>
    </row>
    <row r="88" spans="1:1" x14ac:dyDescent="0.3">
      <c r="A88">
        <v>0.24</v>
      </c>
    </row>
    <row r="89" spans="1:1" x14ac:dyDescent="0.3">
      <c r="A89">
        <v>0.75</v>
      </c>
    </row>
    <row r="90" spans="1:1" x14ac:dyDescent="0.3">
      <c r="A90">
        <v>0.04</v>
      </c>
    </row>
    <row r="91" spans="1:1" x14ac:dyDescent="0.3">
      <c r="A91">
        <v>4.87</v>
      </c>
    </row>
    <row r="92" spans="1:1" x14ac:dyDescent="0.3">
      <c r="A92">
        <v>7.37</v>
      </c>
    </row>
    <row r="93" spans="1:1" x14ac:dyDescent="0.3">
      <c r="A93">
        <v>0.25</v>
      </c>
    </row>
    <row r="94" spans="1:1" x14ac:dyDescent="0.3">
      <c r="A94">
        <v>7.0000000000000007E-2</v>
      </c>
    </row>
    <row r="95" spans="1:1" x14ac:dyDescent="0.3">
      <c r="A95">
        <v>0.18</v>
      </c>
    </row>
    <row r="96" spans="1:1" x14ac:dyDescent="0.3">
      <c r="A96">
        <v>0.17</v>
      </c>
    </row>
    <row r="97" spans="1:1" x14ac:dyDescent="0.3">
      <c r="A97">
        <v>7.0000000000000007E-2</v>
      </c>
    </row>
    <row r="98" spans="1:1" x14ac:dyDescent="0.3">
      <c r="A98">
        <v>17.48</v>
      </c>
    </row>
    <row r="99" spans="1:1" x14ac:dyDescent="0.3">
      <c r="A99">
        <v>3.24</v>
      </c>
    </row>
    <row r="100" spans="1:1" x14ac:dyDescent="0.3">
      <c r="A100">
        <v>0.41</v>
      </c>
    </row>
    <row r="101" spans="1:1" x14ac:dyDescent="0.3">
      <c r="A101">
        <v>0.44</v>
      </c>
    </row>
    <row r="102" spans="1:1" x14ac:dyDescent="0.3">
      <c r="A102">
        <v>4.9400000000000004</v>
      </c>
    </row>
    <row r="103" spans="1:1" x14ac:dyDescent="0.3">
      <c r="A103">
        <v>2.0299999999999998</v>
      </c>
    </row>
    <row r="104" spans="1:1" x14ac:dyDescent="0.3">
      <c r="A104">
        <v>0.04</v>
      </c>
    </row>
    <row r="105" spans="1:1" x14ac:dyDescent="0.3">
      <c r="A105">
        <v>56.1</v>
      </c>
    </row>
    <row r="106" spans="1:1" x14ac:dyDescent="0.3">
      <c r="A106">
        <v>0.1</v>
      </c>
    </row>
    <row r="107" spans="1:1" x14ac:dyDescent="0.3">
      <c r="A107">
        <v>0.85</v>
      </c>
    </row>
    <row r="108" spans="1:1" x14ac:dyDescent="0.3">
      <c r="A108">
        <v>0.32</v>
      </c>
    </row>
    <row r="109" spans="1:1" x14ac:dyDescent="0.3">
      <c r="A109">
        <v>0.23</v>
      </c>
    </row>
    <row r="110" spans="1:1" x14ac:dyDescent="0.3">
      <c r="A110">
        <v>0.11</v>
      </c>
    </row>
    <row r="111" spans="1:1" x14ac:dyDescent="0.3">
      <c r="A111">
        <v>0.1</v>
      </c>
    </row>
    <row r="112" spans="1:1" x14ac:dyDescent="0.3">
      <c r="A112">
        <v>0.11</v>
      </c>
    </row>
    <row r="113" spans="1:1" x14ac:dyDescent="0.3">
      <c r="A113">
        <v>0.15</v>
      </c>
    </row>
    <row r="114" spans="1:1" x14ac:dyDescent="0.3">
      <c r="A114">
        <v>0.28999999999999998</v>
      </c>
    </row>
    <row r="115" spans="1:1" x14ac:dyDescent="0.3">
      <c r="A115">
        <v>0.24</v>
      </c>
    </row>
    <row r="116" spans="1:1" x14ac:dyDescent="0.3">
      <c r="A116">
        <v>0.12</v>
      </c>
    </row>
    <row r="117" spans="1:1" x14ac:dyDescent="0.3">
      <c r="A117">
        <v>0.31</v>
      </c>
    </row>
    <row r="118" spans="1:1" x14ac:dyDescent="0.3">
      <c r="A118">
        <v>0.4</v>
      </c>
    </row>
    <row r="119" spans="1:1" x14ac:dyDescent="0.3">
      <c r="A119">
        <v>0.23</v>
      </c>
    </row>
    <row r="120" spans="1:1" x14ac:dyDescent="0.3">
      <c r="A120">
        <v>0.24</v>
      </c>
    </row>
    <row r="121" spans="1:1" x14ac:dyDescent="0.3">
      <c r="A121">
        <v>0.28999999999999998</v>
      </c>
    </row>
    <row r="122" spans="1:1" x14ac:dyDescent="0.3">
      <c r="A122">
        <v>0.22</v>
      </c>
    </row>
    <row r="123" spans="1:1" x14ac:dyDescent="0.3">
      <c r="A123">
        <v>0.39</v>
      </c>
    </row>
    <row r="124" spans="1:1" x14ac:dyDescent="0.3">
      <c r="A124">
        <v>0.28999999999999998</v>
      </c>
    </row>
    <row r="125" spans="1:1" x14ac:dyDescent="0.3">
      <c r="A125">
        <v>0.21</v>
      </c>
    </row>
    <row r="126" spans="1:1" x14ac:dyDescent="0.3">
      <c r="A126">
        <v>0.28000000000000003</v>
      </c>
    </row>
    <row r="127" spans="1:1" x14ac:dyDescent="0.3">
      <c r="A127">
        <v>0.38</v>
      </c>
    </row>
    <row r="128" spans="1:1" x14ac:dyDescent="0.3">
      <c r="A128">
        <v>0.19</v>
      </c>
    </row>
    <row r="129" spans="1:1" x14ac:dyDescent="0.3">
      <c r="A129">
        <v>0.21</v>
      </c>
    </row>
    <row r="130" spans="1:1" x14ac:dyDescent="0.3">
      <c r="A130">
        <v>0.16</v>
      </c>
    </row>
    <row r="131" spans="1:1" x14ac:dyDescent="0.3">
      <c r="A131">
        <v>0.14000000000000001</v>
      </c>
    </row>
    <row r="132" spans="1:1" x14ac:dyDescent="0.3">
      <c r="A132">
        <v>0.18</v>
      </c>
    </row>
    <row r="133" spans="1:1" x14ac:dyDescent="0.3">
      <c r="A133">
        <v>0.21</v>
      </c>
    </row>
    <row r="134" spans="1:1" x14ac:dyDescent="0.3">
      <c r="A134">
        <v>0.17</v>
      </c>
    </row>
    <row r="135" spans="1:1" x14ac:dyDescent="0.3">
      <c r="A135">
        <v>0.28999999999999998</v>
      </c>
    </row>
    <row r="136" spans="1:1" x14ac:dyDescent="0.3">
      <c r="A136">
        <v>0.23</v>
      </c>
    </row>
    <row r="137" spans="1:1" x14ac:dyDescent="0.3">
      <c r="A137">
        <v>0.25</v>
      </c>
    </row>
    <row r="138" spans="1:1" x14ac:dyDescent="0.3">
      <c r="A138">
        <v>0.22</v>
      </c>
    </row>
    <row r="139" spans="1:1" x14ac:dyDescent="0.3">
      <c r="A139">
        <v>0.26</v>
      </c>
    </row>
    <row r="140" spans="1:1" x14ac:dyDescent="0.3">
      <c r="A140">
        <v>0.27</v>
      </c>
    </row>
    <row r="141" spans="1:1" x14ac:dyDescent="0.3">
      <c r="A141">
        <v>0.24</v>
      </c>
    </row>
    <row r="142" spans="1:1" x14ac:dyDescent="0.3">
      <c r="A142">
        <v>0.64</v>
      </c>
    </row>
    <row r="143" spans="1:1" x14ac:dyDescent="0.3">
      <c r="A143">
        <v>7.13</v>
      </c>
    </row>
    <row r="144" spans="1:1" x14ac:dyDescent="0.3">
      <c r="A144">
        <v>0.34</v>
      </c>
    </row>
    <row r="145" spans="1:1" x14ac:dyDescent="0.3">
      <c r="A145">
        <v>0.27</v>
      </c>
    </row>
    <row r="146" spans="1:1" x14ac:dyDescent="0.3">
      <c r="A146">
        <v>0.08</v>
      </c>
    </row>
    <row r="147" spans="1:1" x14ac:dyDescent="0.3">
      <c r="A147">
        <v>0.55000000000000004</v>
      </c>
    </row>
    <row r="148" spans="1:1" x14ac:dyDescent="0.3">
      <c r="A148">
        <v>0.36</v>
      </c>
    </row>
    <row r="149" spans="1:1" x14ac:dyDescent="0.3">
      <c r="A149">
        <v>0.81</v>
      </c>
    </row>
    <row r="150" spans="1:1" x14ac:dyDescent="0.3">
      <c r="A150">
        <v>0.97</v>
      </c>
    </row>
    <row r="151" spans="1:1" x14ac:dyDescent="0.3">
      <c r="A151">
        <v>0.53</v>
      </c>
    </row>
    <row r="152" spans="1:1" x14ac:dyDescent="0.3">
      <c r="A152">
        <v>1.65</v>
      </c>
    </row>
    <row r="153" spans="1:1" x14ac:dyDescent="0.3">
      <c r="A153">
        <v>2.13</v>
      </c>
    </row>
    <row r="154" spans="1:1" x14ac:dyDescent="0.3">
      <c r="A154">
        <v>55.63</v>
      </c>
    </row>
    <row r="155" spans="1:1" x14ac:dyDescent="0.3">
      <c r="A155">
        <v>2.12</v>
      </c>
    </row>
    <row r="156" spans="1:1" x14ac:dyDescent="0.3">
      <c r="A156">
        <v>0.74</v>
      </c>
    </row>
    <row r="157" spans="1:1" x14ac:dyDescent="0.3">
      <c r="A157">
        <v>1.0900000000000001</v>
      </c>
    </row>
    <row r="158" spans="1:1" x14ac:dyDescent="0.3">
      <c r="A158">
        <v>0.94</v>
      </c>
    </row>
    <row r="159" spans="1:1" x14ac:dyDescent="0.3">
      <c r="A159">
        <v>1.19</v>
      </c>
    </row>
    <row r="160" spans="1:1" x14ac:dyDescent="0.3">
      <c r="A160">
        <v>9.86</v>
      </c>
    </row>
    <row r="161" spans="1:1" x14ac:dyDescent="0.3">
      <c r="A161">
        <v>28.1</v>
      </c>
    </row>
    <row r="162" spans="1:1" x14ac:dyDescent="0.3">
      <c r="A162">
        <v>12.31</v>
      </c>
    </row>
    <row r="163" spans="1:1" x14ac:dyDescent="0.3">
      <c r="A163">
        <v>30.86</v>
      </c>
    </row>
    <row r="164" spans="1:1" x14ac:dyDescent="0.3">
      <c r="A164">
        <v>18.239999999999998</v>
      </c>
    </row>
    <row r="165" spans="1:1" x14ac:dyDescent="0.3">
      <c r="A165">
        <v>0.49</v>
      </c>
    </row>
    <row r="166" spans="1:1" x14ac:dyDescent="0.3">
      <c r="A166">
        <v>1.1200000000000001</v>
      </c>
    </row>
    <row r="167" spans="1:1" x14ac:dyDescent="0.3">
      <c r="A167">
        <v>0.67</v>
      </c>
    </row>
    <row r="168" spans="1:1" x14ac:dyDescent="0.3">
      <c r="A168">
        <v>0.82</v>
      </c>
    </row>
    <row r="169" spans="1:1" x14ac:dyDescent="0.3">
      <c r="A169">
        <v>293.77999999999997</v>
      </c>
    </row>
    <row r="170" spans="1:1" x14ac:dyDescent="0.3">
      <c r="A170">
        <v>31.29</v>
      </c>
    </row>
    <row r="171" spans="1:1" x14ac:dyDescent="0.3">
      <c r="A171">
        <v>24.29</v>
      </c>
    </row>
    <row r="172" spans="1:1" x14ac:dyDescent="0.3">
      <c r="A172">
        <v>15.05</v>
      </c>
    </row>
    <row r="173" spans="1:1" x14ac:dyDescent="0.3">
      <c r="A173">
        <v>222.32</v>
      </c>
    </row>
    <row r="174" spans="1:1" x14ac:dyDescent="0.3">
      <c r="A174">
        <v>0.39</v>
      </c>
    </row>
    <row r="175" spans="1:1" x14ac:dyDescent="0.3">
      <c r="A175">
        <v>7.0000000000000007E-2</v>
      </c>
    </row>
    <row r="176" spans="1:1" x14ac:dyDescent="0.3">
      <c r="A176">
        <v>0.21</v>
      </c>
    </row>
    <row r="177" spans="1:1" x14ac:dyDescent="0.3">
      <c r="A177">
        <v>0.38</v>
      </c>
    </row>
    <row r="178" spans="1:1" x14ac:dyDescent="0.3">
      <c r="A178">
        <v>0.33</v>
      </c>
    </row>
    <row r="179" spans="1:1" x14ac:dyDescent="0.3">
      <c r="A179">
        <v>0.12</v>
      </c>
    </row>
    <row r="180" spans="1:1" x14ac:dyDescent="0.3">
      <c r="A180">
        <v>0.23</v>
      </c>
    </row>
    <row r="181" spans="1:1" x14ac:dyDescent="0.3">
      <c r="A181">
        <v>0.08</v>
      </c>
    </row>
    <row r="182" spans="1:1" x14ac:dyDescent="0.3">
      <c r="A182">
        <v>0.34</v>
      </c>
    </row>
    <row r="183" spans="1:1" x14ac:dyDescent="0.3">
      <c r="A183">
        <v>0.08</v>
      </c>
    </row>
    <row r="184" spans="1:1" x14ac:dyDescent="0.3">
      <c r="A184">
        <v>0.28000000000000003</v>
      </c>
    </row>
    <row r="185" spans="1:1" x14ac:dyDescent="0.3">
      <c r="A185">
        <v>0.8</v>
      </c>
    </row>
    <row r="186" spans="1:1" x14ac:dyDescent="0.3">
      <c r="A186">
        <v>0.37</v>
      </c>
    </row>
    <row r="187" spans="1:1" x14ac:dyDescent="0.3">
      <c r="A187">
        <v>0.13</v>
      </c>
    </row>
    <row r="188" spans="1:1" x14ac:dyDescent="0.3">
      <c r="A188">
        <v>0.08</v>
      </c>
    </row>
    <row r="189" spans="1:1" x14ac:dyDescent="0.3">
      <c r="A189">
        <v>0.11</v>
      </c>
    </row>
    <row r="190" spans="1:1" x14ac:dyDescent="0.3">
      <c r="A190">
        <v>0.13</v>
      </c>
    </row>
    <row r="191" spans="1:1" x14ac:dyDescent="0.3">
      <c r="A191">
        <v>0.13</v>
      </c>
    </row>
    <row r="192" spans="1:1" x14ac:dyDescent="0.3">
      <c r="A192">
        <v>0.09</v>
      </c>
    </row>
    <row r="193" spans="1:1" x14ac:dyDescent="0.3">
      <c r="A193">
        <v>0.16</v>
      </c>
    </row>
    <row r="194" spans="1:1" x14ac:dyDescent="0.3">
      <c r="A194">
        <v>0.33</v>
      </c>
    </row>
    <row r="195" spans="1:1" x14ac:dyDescent="0.3">
      <c r="A195">
        <v>0.36</v>
      </c>
    </row>
    <row r="196" spans="1:1" x14ac:dyDescent="0.3">
      <c r="A196">
        <v>182.1</v>
      </c>
    </row>
    <row r="197" spans="1:1" x14ac:dyDescent="0.3">
      <c r="A197">
        <v>46.56</v>
      </c>
    </row>
    <row r="198" spans="1:1" x14ac:dyDescent="0.3">
      <c r="A198">
        <v>0.08</v>
      </c>
    </row>
    <row r="199" spans="1:1" x14ac:dyDescent="0.3">
      <c r="A199">
        <v>0.05</v>
      </c>
    </row>
    <row r="200" spans="1:1" x14ac:dyDescent="0.3">
      <c r="A200">
        <v>0.06</v>
      </c>
    </row>
    <row r="201" spans="1:1" x14ac:dyDescent="0.3">
      <c r="A201">
        <v>0.09</v>
      </c>
    </row>
    <row r="202" spans="1:1" x14ac:dyDescent="0.3">
      <c r="A202">
        <v>7.0000000000000007E-2</v>
      </c>
    </row>
    <row r="203" spans="1:1" x14ac:dyDescent="0.3">
      <c r="A203">
        <v>0.12</v>
      </c>
    </row>
    <row r="204" spans="1:1" x14ac:dyDescent="0.3">
      <c r="A204">
        <v>0.17</v>
      </c>
    </row>
    <row r="205" spans="1:1" x14ac:dyDescent="0.3">
      <c r="A205">
        <v>0.11</v>
      </c>
    </row>
    <row r="206" spans="1:1" x14ac:dyDescent="0.3">
      <c r="A206">
        <v>0.11</v>
      </c>
    </row>
    <row r="207" spans="1:1" x14ac:dyDescent="0.3">
      <c r="A207">
        <v>0.17</v>
      </c>
    </row>
    <row r="208" spans="1:1" x14ac:dyDescent="0.3">
      <c r="A208">
        <v>0.43</v>
      </c>
    </row>
    <row r="209" spans="1:1" x14ac:dyDescent="0.3">
      <c r="A209">
        <v>0.47</v>
      </c>
    </row>
    <row r="210" spans="1:1" x14ac:dyDescent="0.3">
      <c r="A210">
        <v>0.37</v>
      </c>
    </row>
    <row r="211" spans="1:1" x14ac:dyDescent="0.3">
      <c r="A211">
        <v>0.39</v>
      </c>
    </row>
    <row r="212" spans="1:1" x14ac:dyDescent="0.3">
      <c r="A212">
        <v>0.38</v>
      </c>
    </row>
    <row r="213" spans="1:1" x14ac:dyDescent="0.3">
      <c r="A213">
        <v>0.51</v>
      </c>
    </row>
    <row r="214" spans="1:1" x14ac:dyDescent="0.3">
      <c r="A214">
        <v>0.34</v>
      </c>
    </row>
    <row r="215" spans="1:1" x14ac:dyDescent="0.3">
      <c r="A215">
        <v>0.47</v>
      </c>
    </row>
    <row r="216" spans="1:1" x14ac:dyDescent="0.3">
      <c r="A216">
        <v>0.14000000000000001</v>
      </c>
    </row>
    <row r="217" spans="1:1" x14ac:dyDescent="0.3">
      <c r="A217">
        <v>7.0000000000000007E-2</v>
      </c>
    </row>
    <row r="218" spans="1:1" x14ac:dyDescent="0.3">
      <c r="A218">
        <v>0.18</v>
      </c>
    </row>
    <row r="219" spans="1:1" x14ac:dyDescent="0.3">
      <c r="A219">
        <v>0.12</v>
      </c>
    </row>
    <row r="220" spans="1:1" x14ac:dyDescent="0.3">
      <c r="A220">
        <v>0.14000000000000001</v>
      </c>
    </row>
    <row r="221" spans="1:1" x14ac:dyDescent="0.3">
      <c r="A221">
        <v>0.13</v>
      </c>
    </row>
    <row r="222" spans="1:1" x14ac:dyDescent="0.3">
      <c r="A222">
        <v>0.19</v>
      </c>
    </row>
    <row r="223" spans="1:1" x14ac:dyDescent="0.3">
      <c r="A223">
        <v>0.27</v>
      </c>
    </row>
    <row r="224" spans="1:1" x14ac:dyDescent="0.3">
      <c r="A224">
        <v>0.25</v>
      </c>
    </row>
    <row r="225" spans="1:1" x14ac:dyDescent="0.3">
      <c r="A225">
        <v>0.13</v>
      </c>
    </row>
    <row r="226" spans="1:1" x14ac:dyDescent="0.3">
      <c r="A226">
        <v>0.21</v>
      </c>
    </row>
    <row r="227" spans="1:1" x14ac:dyDescent="0.3">
      <c r="A227">
        <v>0.13</v>
      </c>
    </row>
    <row r="228" spans="1:1" x14ac:dyDescent="0.3">
      <c r="A228">
        <v>0.22</v>
      </c>
    </row>
    <row r="229" spans="1:1" x14ac:dyDescent="0.3">
      <c r="A229">
        <v>0.08</v>
      </c>
    </row>
    <row r="230" spans="1:1" x14ac:dyDescent="0.3">
      <c r="A230">
        <v>0.1</v>
      </c>
    </row>
    <row r="231" spans="1:1" x14ac:dyDescent="0.3">
      <c r="A231">
        <v>0.1</v>
      </c>
    </row>
    <row r="232" spans="1:1" x14ac:dyDescent="0.3">
      <c r="A232">
        <v>0.09</v>
      </c>
    </row>
    <row r="233" spans="1:1" x14ac:dyDescent="0.3">
      <c r="A233">
        <v>0.06</v>
      </c>
    </row>
    <row r="234" spans="1:1" x14ac:dyDescent="0.3">
      <c r="A234">
        <v>0.43</v>
      </c>
    </row>
    <row r="235" spans="1:1" x14ac:dyDescent="0.3">
      <c r="A235">
        <v>0.18</v>
      </c>
    </row>
    <row r="236" spans="1:1" x14ac:dyDescent="0.3">
      <c r="A236">
        <v>0.43</v>
      </c>
    </row>
    <row r="237" spans="1:1" x14ac:dyDescent="0.3">
      <c r="A237">
        <v>0.42</v>
      </c>
    </row>
    <row r="238" spans="1:1" x14ac:dyDescent="0.3">
      <c r="A238">
        <v>0.31</v>
      </c>
    </row>
    <row r="239" spans="1:1" x14ac:dyDescent="0.3">
      <c r="A239">
        <v>0.33</v>
      </c>
    </row>
    <row r="240" spans="1:1" x14ac:dyDescent="0.3">
      <c r="A240">
        <v>0.19</v>
      </c>
    </row>
    <row r="241" spans="1:1" x14ac:dyDescent="0.3">
      <c r="A241">
        <v>0.22</v>
      </c>
    </row>
    <row r="242" spans="1:1" x14ac:dyDescent="0.3">
      <c r="A242">
        <v>0.46</v>
      </c>
    </row>
    <row r="243" spans="1:1" x14ac:dyDescent="0.3">
      <c r="A243">
        <v>0.21</v>
      </c>
    </row>
    <row r="244" spans="1:1" x14ac:dyDescent="0.3">
      <c r="A244">
        <v>0.14000000000000001</v>
      </c>
    </row>
    <row r="245" spans="1:1" x14ac:dyDescent="0.3">
      <c r="A245">
        <v>0.12</v>
      </c>
    </row>
    <row r="246" spans="1:1" x14ac:dyDescent="0.3">
      <c r="A246">
        <v>0.12</v>
      </c>
    </row>
    <row r="247" spans="1:1" x14ac:dyDescent="0.3">
      <c r="A247">
        <v>0.15</v>
      </c>
    </row>
    <row r="248" spans="1:1" x14ac:dyDescent="0.3">
      <c r="A248">
        <v>0.28999999999999998</v>
      </c>
    </row>
    <row r="249" spans="1:1" x14ac:dyDescent="0.3">
      <c r="A249">
        <v>0.46</v>
      </c>
    </row>
    <row r="250" spans="1:1" x14ac:dyDescent="0.3">
      <c r="A250">
        <v>0.11</v>
      </c>
    </row>
    <row r="251" spans="1:1" x14ac:dyDescent="0.3">
      <c r="A251">
        <v>1.68</v>
      </c>
    </row>
    <row r="252" spans="1:1" x14ac:dyDescent="0.3">
      <c r="A252">
        <v>1.41</v>
      </c>
    </row>
    <row r="253" spans="1:1" x14ac:dyDescent="0.3">
      <c r="A253">
        <v>1.96</v>
      </c>
    </row>
    <row r="254" spans="1:1" x14ac:dyDescent="0.3">
      <c r="A254">
        <v>9.41</v>
      </c>
    </row>
    <row r="255" spans="1:1" x14ac:dyDescent="0.3">
      <c r="A255">
        <v>2.34</v>
      </c>
    </row>
    <row r="256" spans="1:1" x14ac:dyDescent="0.3">
      <c r="A256">
        <v>0.08</v>
      </c>
    </row>
    <row r="257" spans="1:1" x14ac:dyDescent="0.3">
      <c r="A257">
        <v>0.09</v>
      </c>
    </row>
    <row r="258" spans="1:1" x14ac:dyDescent="0.3">
      <c r="A258">
        <v>7.57</v>
      </c>
    </row>
    <row r="259" spans="1:1" x14ac:dyDescent="0.3">
      <c r="A259">
        <v>8.5500000000000007</v>
      </c>
    </row>
    <row r="260" spans="1:1" x14ac:dyDescent="0.3">
      <c r="A260">
        <v>48.32</v>
      </c>
    </row>
    <row r="261" spans="1:1" x14ac:dyDescent="0.3">
      <c r="A261">
        <v>30.44</v>
      </c>
    </row>
    <row r="262" spans="1:1" x14ac:dyDescent="0.3">
      <c r="A262">
        <v>26.23</v>
      </c>
    </row>
    <row r="263" spans="1:1" x14ac:dyDescent="0.3">
      <c r="A263">
        <v>23.08</v>
      </c>
    </row>
    <row r="264" spans="1:1" x14ac:dyDescent="0.3">
      <c r="A264">
        <v>0.66</v>
      </c>
    </row>
    <row r="265" spans="1:1" x14ac:dyDescent="0.3">
      <c r="A265">
        <v>0.36</v>
      </c>
    </row>
    <row r="266" spans="1:1" x14ac:dyDescent="0.3">
      <c r="A266">
        <v>0.86</v>
      </c>
    </row>
    <row r="267" spans="1:1" x14ac:dyDescent="0.3">
      <c r="A267">
        <v>0.01</v>
      </c>
    </row>
    <row r="268" spans="1:1" x14ac:dyDescent="0.3">
      <c r="A268">
        <v>0.27</v>
      </c>
    </row>
    <row r="269" spans="1:1" x14ac:dyDescent="0.3">
      <c r="A269">
        <v>0.28000000000000003</v>
      </c>
    </row>
    <row r="270" spans="1:1" x14ac:dyDescent="0.3">
      <c r="A270">
        <v>0.03</v>
      </c>
    </row>
    <row r="271" spans="1:1" x14ac:dyDescent="0.3">
      <c r="A271">
        <v>0.19</v>
      </c>
    </row>
    <row r="272" spans="1:1" x14ac:dyDescent="0.3">
      <c r="A272">
        <v>0.08</v>
      </c>
    </row>
    <row r="273" spans="1:1" x14ac:dyDescent="0.3">
      <c r="A273">
        <v>0.33</v>
      </c>
    </row>
    <row r="274" spans="1:1" x14ac:dyDescent="0.3">
      <c r="A274">
        <v>0.08</v>
      </c>
    </row>
    <row r="275" spans="1:1" x14ac:dyDescent="0.3">
      <c r="A275">
        <v>0.26</v>
      </c>
    </row>
    <row r="276" spans="1:1" x14ac:dyDescent="0.3">
      <c r="A276">
        <v>0.02</v>
      </c>
    </row>
    <row r="277" spans="1:1" x14ac:dyDescent="0.3">
      <c r="A277">
        <v>0.16</v>
      </c>
    </row>
    <row r="278" spans="1:1" x14ac:dyDescent="0.3">
      <c r="A278">
        <v>0.41</v>
      </c>
    </row>
    <row r="279" spans="1:1" x14ac:dyDescent="0.3">
      <c r="A279">
        <v>11.89</v>
      </c>
    </row>
    <row r="280" spans="1:1" x14ac:dyDescent="0.3">
      <c r="A280">
        <v>0.09</v>
      </c>
    </row>
    <row r="281" spans="1:1" x14ac:dyDescent="0.3">
      <c r="A281">
        <v>0.11</v>
      </c>
    </row>
    <row r="282" spans="1:1" x14ac:dyDescent="0.3">
      <c r="A282">
        <v>3.28</v>
      </c>
    </row>
    <row r="283" spans="1:1" x14ac:dyDescent="0.3">
      <c r="A283">
        <v>0.75</v>
      </c>
    </row>
    <row r="284" spans="1:1" x14ac:dyDescent="0.3">
      <c r="A284">
        <v>0.47</v>
      </c>
    </row>
    <row r="285" spans="1:1" x14ac:dyDescent="0.3">
      <c r="A285">
        <v>0.5</v>
      </c>
    </row>
    <row r="286" spans="1:1" x14ac:dyDescent="0.3">
      <c r="A286">
        <v>4.0199999999999996</v>
      </c>
    </row>
    <row r="287" spans="1:1" x14ac:dyDescent="0.3">
      <c r="A287">
        <v>4.13</v>
      </c>
    </row>
    <row r="288" spans="1:1" x14ac:dyDescent="0.3">
      <c r="A288">
        <v>6.14</v>
      </c>
    </row>
    <row r="289" spans="1:1" x14ac:dyDescent="0.3">
      <c r="A289">
        <v>3.84</v>
      </c>
    </row>
    <row r="290" spans="1:1" x14ac:dyDescent="0.3">
      <c r="A290">
        <v>2.34</v>
      </c>
    </row>
    <row r="291" spans="1:1" x14ac:dyDescent="0.3">
      <c r="A291">
        <v>4.0599999999999996</v>
      </c>
    </row>
    <row r="292" spans="1:1" x14ac:dyDescent="0.3">
      <c r="A292">
        <v>3.89</v>
      </c>
    </row>
    <row r="293" spans="1:1" x14ac:dyDescent="0.3">
      <c r="A293">
        <v>4.76</v>
      </c>
    </row>
    <row r="294" spans="1:1" x14ac:dyDescent="0.3">
      <c r="A294">
        <v>5.98</v>
      </c>
    </row>
    <row r="295" spans="1:1" x14ac:dyDescent="0.3">
      <c r="A295">
        <v>37.08</v>
      </c>
    </row>
    <row r="296" spans="1:1" x14ac:dyDescent="0.3">
      <c r="A296">
        <v>6.13</v>
      </c>
    </row>
    <row r="297" spans="1:1" x14ac:dyDescent="0.3">
      <c r="A297">
        <v>23.31</v>
      </c>
    </row>
    <row r="298" spans="1:1" x14ac:dyDescent="0.3">
      <c r="A298">
        <v>5.49</v>
      </c>
    </row>
    <row r="299" spans="1:1" x14ac:dyDescent="0.3">
      <c r="A299">
        <v>9.09</v>
      </c>
    </row>
    <row r="300" spans="1:1" x14ac:dyDescent="0.3">
      <c r="A300">
        <v>97.83</v>
      </c>
    </row>
    <row r="301" spans="1:1" x14ac:dyDescent="0.3">
      <c r="A301">
        <v>2.38</v>
      </c>
    </row>
    <row r="302" spans="1:1" x14ac:dyDescent="0.3">
      <c r="A302">
        <v>2.73</v>
      </c>
    </row>
    <row r="303" spans="1:1" x14ac:dyDescent="0.3">
      <c r="A303">
        <v>2.98</v>
      </c>
    </row>
    <row r="304" spans="1:1" x14ac:dyDescent="0.3">
      <c r="A304">
        <v>4.1500000000000004</v>
      </c>
    </row>
    <row r="305" spans="1:1" x14ac:dyDescent="0.3">
      <c r="A305">
        <v>2.64</v>
      </c>
    </row>
    <row r="306" spans="1:1" x14ac:dyDescent="0.3">
      <c r="A306">
        <v>0.38</v>
      </c>
    </row>
    <row r="307" spans="1:1" x14ac:dyDescent="0.3">
      <c r="A307">
        <v>25.42</v>
      </c>
    </row>
    <row r="308" spans="1:1" x14ac:dyDescent="0.3">
      <c r="A308">
        <v>0.85</v>
      </c>
    </row>
    <row r="309" spans="1:1" x14ac:dyDescent="0.3">
      <c r="A309">
        <v>0.98</v>
      </c>
    </row>
    <row r="310" spans="1:1" x14ac:dyDescent="0.3">
      <c r="A310">
        <v>9.24</v>
      </c>
    </row>
    <row r="311" spans="1:1" x14ac:dyDescent="0.3">
      <c r="A311">
        <v>2.5299999999999998</v>
      </c>
    </row>
    <row r="312" spans="1:1" x14ac:dyDescent="0.3">
      <c r="A312">
        <v>2.79</v>
      </c>
    </row>
    <row r="313" spans="1:1" x14ac:dyDescent="0.3">
      <c r="A313">
        <v>1.65</v>
      </c>
    </row>
    <row r="314" spans="1:1" x14ac:dyDescent="0.3">
      <c r="A314">
        <v>2.0099999999999998</v>
      </c>
    </row>
    <row r="315" spans="1:1" x14ac:dyDescent="0.3">
      <c r="A315">
        <v>1.92</v>
      </c>
    </row>
    <row r="316" spans="1:1" x14ac:dyDescent="0.3">
      <c r="A316">
        <v>1.85</v>
      </c>
    </row>
    <row r="317" spans="1:1" x14ac:dyDescent="0.3">
      <c r="A317">
        <v>1.26</v>
      </c>
    </row>
    <row r="318" spans="1:1" x14ac:dyDescent="0.3">
      <c r="A318">
        <v>3.79</v>
      </c>
    </row>
    <row r="319" spans="1:1" x14ac:dyDescent="0.3">
      <c r="A319">
        <v>3.96</v>
      </c>
    </row>
    <row r="320" spans="1:1" x14ac:dyDescent="0.3">
      <c r="A320">
        <v>7.13</v>
      </c>
    </row>
    <row r="321" spans="1:1" x14ac:dyDescent="0.3">
      <c r="A321">
        <v>1.32</v>
      </c>
    </row>
    <row r="322" spans="1:1" x14ac:dyDescent="0.3">
      <c r="A322">
        <v>2.68</v>
      </c>
    </row>
    <row r="323" spans="1:1" x14ac:dyDescent="0.3">
      <c r="A323">
        <v>2.88</v>
      </c>
    </row>
    <row r="324" spans="1:1" x14ac:dyDescent="0.3">
      <c r="A324">
        <v>4.71</v>
      </c>
    </row>
    <row r="325" spans="1:1" x14ac:dyDescent="0.3">
      <c r="A325">
        <v>3.6</v>
      </c>
    </row>
    <row r="326" spans="1:1" x14ac:dyDescent="0.3">
      <c r="A326">
        <v>1.44</v>
      </c>
    </row>
    <row r="327" spans="1:1" x14ac:dyDescent="0.3">
      <c r="A327">
        <v>2.41</v>
      </c>
    </row>
    <row r="328" spans="1:1" x14ac:dyDescent="0.3">
      <c r="A328">
        <v>5.91</v>
      </c>
    </row>
    <row r="329" spans="1:1" x14ac:dyDescent="0.3">
      <c r="A329">
        <v>530.63</v>
      </c>
    </row>
    <row r="330" spans="1:1" x14ac:dyDescent="0.3">
      <c r="A330">
        <v>0.88</v>
      </c>
    </row>
    <row r="331" spans="1:1" x14ac:dyDescent="0.3">
      <c r="A331">
        <v>17.98</v>
      </c>
    </row>
    <row r="332" spans="1:1" x14ac:dyDescent="0.3">
      <c r="A332">
        <v>10.4</v>
      </c>
    </row>
    <row r="333" spans="1:1" x14ac:dyDescent="0.3">
      <c r="A333">
        <v>1.21</v>
      </c>
    </row>
    <row r="334" spans="1:1" x14ac:dyDescent="0.3">
      <c r="A334">
        <v>4.29</v>
      </c>
    </row>
    <row r="335" spans="1:1" x14ac:dyDescent="0.3">
      <c r="A335">
        <v>0.22</v>
      </c>
    </row>
    <row r="336" spans="1:1" x14ac:dyDescent="0.3">
      <c r="A336">
        <v>0.47</v>
      </c>
    </row>
    <row r="337" spans="1:1" x14ac:dyDescent="0.3">
      <c r="A337">
        <v>0.5</v>
      </c>
    </row>
    <row r="338" spans="1:1" x14ac:dyDescent="0.3">
      <c r="A338">
        <v>0.32</v>
      </c>
    </row>
    <row r="339" spans="1:1" x14ac:dyDescent="0.3">
      <c r="A339">
        <v>0.31</v>
      </c>
    </row>
    <row r="340" spans="1:1" x14ac:dyDescent="0.3">
      <c r="A340">
        <v>0.32</v>
      </c>
    </row>
    <row r="341" spans="1:1" x14ac:dyDescent="0.3">
      <c r="A341">
        <v>0.4</v>
      </c>
    </row>
    <row r="342" spans="1:1" x14ac:dyDescent="0.3">
      <c r="A342">
        <v>0.47</v>
      </c>
    </row>
    <row r="343" spans="1:1" x14ac:dyDescent="0.3">
      <c r="A343">
        <v>0.42</v>
      </c>
    </row>
    <row r="344" spans="1:1" x14ac:dyDescent="0.3">
      <c r="A344">
        <v>0.37</v>
      </c>
    </row>
    <row r="345" spans="1:1" x14ac:dyDescent="0.3">
      <c r="A345">
        <v>0.46</v>
      </c>
    </row>
    <row r="346" spans="1:1" x14ac:dyDescent="0.3">
      <c r="A346">
        <v>0.2</v>
      </c>
    </row>
    <row r="347" spans="1:1" x14ac:dyDescent="0.3">
      <c r="A347">
        <v>0.3</v>
      </c>
    </row>
    <row r="348" spans="1:1" x14ac:dyDescent="0.3">
      <c r="A348">
        <v>0.63</v>
      </c>
    </row>
    <row r="349" spans="1:1" x14ac:dyDescent="0.3">
      <c r="A349">
        <v>0.41</v>
      </c>
    </row>
    <row r="350" spans="1:1" x14ac:dyDescent="0.3">
      <c r="A350">
        <v>0.53</v>
      </c>
    </row>
    <row r="351" spans="1:1" x14ac:dyDescent="0.3">
      <c r="A351">
        <v>3.11</v>
      </c>
    </row>
    <row r="352" spans="1:1" x14ac:dyDescent="0.3">
      <c r="A352">
        <v>0.12</v>
      </c>
    </row>
    <row r="353" spans="1:1" x14ac:dyDescent="0.3">
      <c r="A353">
        <v>1.74</v>
      </c>
    </row>
    <row r="354" spans="1:1" x14ac:dyDescent="0.3">
      <c r="A354">
        <v>1.97</v>
      </c>
    </row>
    <row r="355" spans="1:1" x14ac:dyDescent="0.3">
      <c r="A355">
        <v>1.64</v>
      </c>
    </row>
    <row r="356" spans="1:1" x14ac:dyDescent="0.3">
      <c r="A356">
        <v>0.85</v>
      </c>
    </row>
    <row r="357" spans="1:1" x14ac:dyDescent="0.3">
      <c r="A357">
        <v>0.25</v>
      </c>
    </row>
    <row r="358" spans="1:1" x14ac:dyDescent="0.3">
      <c r="A358">
        <v>0.68</v>
      </c>
    </row>
    <row r="359" spans="1:1" x14ac:dyDescent="0.3">
      <c r="A359">
        <v>0.3</v>
      </c>
    </row>
    <row r="360" spans="1:1" x14ac:dyDescent="0.3">
      <c r="A360">
        <v>0.38</v>
      </c>
    </row>
    <row r="361" spans="1:1" x14ac:dyDescent="0.3">
      <c r="A361">
        <v>0.13</v>
      </c>
    </row>
    <row r="362" spans="1:1" x14ac:dyDescent="0.3">
      <c r="A362">
        <v>0.45</v>
      </c>
    </row>
    <row r="363" spans="1:1" x14ac:dyDescent="0.3">
      <c r="A363">
        <v>0.47</v>
      </c>
    </row>
    <row r="364" spans="1:1" x14ac:dyDescent="0.3">
      <c r="A364">
        <v>0.65</v>
      </c>
    </row>
    <row r="365" spans="1:1" x14ac:dyDescent="0.3">
      <c r="A365">
        <v>0.97</v>
      </c>
    </row>
    <row r="366" spans="1:1" x14ac:dyDescent="0.3">
      <c r="A366">
        <v>0.91</v>
      </c>
    </row>
    <row r="367" spans="1:1" x14ac:dyDescent="0.3">
      <c r="A367">
        <v>1</v>
      </c>
    </row>
    <row r="368" spans="1:1" x14ac:dyDescent="0.3">
      <c r="A368">
        <v>0.95</v>
      </c>
    </row>
    <row r="369" spans="1:1" x14ac:dyDescent="0.3">
      <c r="A369">
        <v>0.72</v>
      </c>
    </row>
    <row r="370" spans="1:1" x14ac:dyDescent="0.3">
      <c r="A370">
        <v>1.04</v>
      </c>
    </row>
    <row r="371" spans="1:1" x14ac:dyDescent="0.3">
      <c r="A371">
        <v>0.6</v>
      </c>
    </row>
    <row r="372" spans="1:1" x14ac:dyDescent="0.3">
      <c r="A372">
        <v>0.82</v>
      </c>
    </row>
    <row r="373" spans="1:1" x14ac:dyDescent="0.3">
      <c r="A373">
        <v>0.74</v>
      </c>
    </row>
    <row r="374" spans="1:1" x14ac:dyDescent="0.3">
      <c r="A374">
        <v>0.89</v>
      </c>
    </row>
    <row r="375" spans="1:1" x14ac:dyDescent="0.3">
      <c r="A375">
        <v>1.33</v>
      </c>
    </row>
    <row r="376" spans="1:1" x14ac:dyDescent="0.3">
      <c r="A376">
        <v>1.73</v>
      </c>
    </row>
    <row r="377" spans="1:1" x14ac:dyDescent="0.3">
      <c r="A377">
        <v>1.08</v>
      </c>
    </row>
    <row r="378" spans="1:1" x14ac:dyDescent="0.3">
      <c r="A378">
        <v>2.2400000000000002</v>
      </c>
    </row>
    <row r="379" spans="1:1" x14ac:dyDescent="0.3">
      <c r="A379">
        <v>1.83</v>
      </c>
    </row>
    <row r="380" spans="1:1" x14ac:dyDescent="0.3">
      <c r="A380">
        <v>0.2</v>
      </c>
    </row>
    <row r="381" spans="1:1" x14ac:dyDescent="0.3">
      <c r="A381">
        <v>0.04</v>
      </c>
    </row>
    <row r="382" spans="1:1" x14ac:dyDescent="0.3">
      <c r="A382">
        <v>0.5</v>
      </c>
    </row>
    <row r="383" spans="1:1" x14ac:dyDescent="0.3">
      <c r="A383">
        <v>0.37</v>
      </c>
    </row>
    <row r="384" spans="1:1" x14ac:dyDescent="0.3">
      <c r="A384">
        <v>0.46</v>
      </c>
    </row>
    <row r="385" spans="1:1" x14ac:dyDescent="0.3">
      <c r="A385">
        <v>5.66</v>
      </c>
    </row>
    <row r="386" spans="1:1" x14ac:dyDescent="0.3">
      <c r="A386">
        <v>0.16</v>
      </c>
    </row>
    <row r="387" spans="1:1" x14ac:dyDescent="0.3">
      <c r="A387">
        <v>0.12</v>
      </c>
    </row>
    <row r="388" spans="1:1" x14ac:dyDescent="0.3">
      <c r="A388">
        <v>0.13</v>
      </c>
    </row>
    <row r="389" spans="1:1" x14ac:dyDescent="0.3">
      <c r="A389">
        <v>0.12</v>
      </c>
    </row>
    <row r="390" spans="1:1" x14ac:dyDescent="0.3">
      <c r="A390">
        <v>0.73</v>
      </c>
    </row>
    <row r="391" spans="1:1" x14ac:dyDescent="0.3">
      <c r="A391">
        <v>0.36</v>
      </c>
    </row>
    <row r="392" spans="1:1" x14ac:dyDescent="0.3">
      <c r="A392">
        <v>0.05</v>
      </c>
    </row>
    <row r="393" spans="1:1" x14ac:dyDescent="0.3">
      <c r="A393">
        <v>0.05</v>
      </c>
    </row>
    <row r="394" spans="1:1" x14ac:dyDescent="0.3">
      <c r="A394">
        <v>0.04</v>
      </c>
    </row>
    <row r="395" spans="1:1" x14ac:dyDescent="0.3">
      <c r="A395">
        <v>0.15</v>
      </c>
    </row>
    <row r="396" spans="1:1" x14ac:dyDescent="0.3">
      <c r="A396">
        <v>0.1</v>
      </c>
    </row>
    <row r="397" spans="1:1" x14ac:dyDescent="0.3">
      <c r="A397">
        <v>0.02</v>
      </c>
    </row>
    <row r="398" spans="1:1" x14ac:dyDescent="0.3">
      <c r="A398">
        <v>0.45</v>
      </c>
    </row>
    <row r="399" spans="1:1" x14ac:dyDescent="0.3">
      <c r="A399">
        <v>0.1</v>
      </c>
    </row>
    <row r="400" spans="1:1" x14ac:dyDescent="0.3">
      <c r="A400">
        <v>1.78</v>
      </c>
    </row>
    <row r="401" spans="1:1" x14ac:dyDescent="0.3">
      <c r="A401">
        <v>0.8</v>
      </c>
    </row>
    <row r="402" spans="1:1" x14ac:dyDescent="0.3">
      <c r="A402">
        <v>1.61</v>
      </c>
    </row>
    <row r="403" spans="1:1" x14ac:dyDescent="0.3">
      <c r="A403">
        <v>2.09</v>
      </c>
    </row>
    <row r="404" spans="1:1" x14ac:dyDescent="0.3">
      <c r="A404">
        <v>2.15</v>
      </c>
    </row>
    <row r="405" spans="1:1" x14ac:dyDescent="0.3">
      <c r="A405">
        <v>1.05</v>
      </c>
    </row>
    <row r="406" spans="1:1" x14ac:dyDescent="0.3">
      <c r="A406">
        <v>13.74</v>
      </c>
    </row>
    <row r="407" spans="1:1" x14ac:dyDescent="0.3">
      <c r="A407">
        <v>0.8</v>
      </c>
    </row>
    <row r="408" spans="1:1" x14ac:dyDescent="0.3">
      <c r="A408">
        <v>0.92</v>
      </c>
    </row>
    <row r="409" spans="1:1" x14ac:dyDescent="0.3">
      <c r="A409">
        <v>1.01</v>
      </c>
    </row>
    <row r="410" spans="1:1" x14ac:dyDescent="0.3">
      <c r="A410">
        <v>1.0900000000000001</v>
      </c>
    </row>
    <row r="411" spans="1:1" x14ac:dyDescent="0.3">
      <c r="A411">
        <v>0.81</v>
      </c>
    </row>
    <row r="412" spans="1:1" x14ac:dyDescent="0.3">
      <c r="A412">
        <v>0.09</v>
      </c>
    </row>
    <row r="413" spans="1:1" x14ac:dyDescent="0.3">
      <c r="A413">
        <v>0.04</v>
      </c>
    </row>
    <row r="414" spans="1:1" x14ac:dyDescent="0.3">
      <c r="A414">
        <v>0.15</v>
      </c>
    </row>
    <row r="415" spans="1:1" x14ac:dyDescent="0.3">
      <c r="A415">
        <v>0.69</v>
      </c>
    </row>
    <row r="416" spans="1:1" x14ac:dyDescent="0.3">
      <c r="A416">
        <v>0.9</v>
      </c>
    </row>
    <row r="417" spans="1:1" x14ac:dyDescent="0.3">
      <c r="A417">
        <v>0.98</v>
      </c>
    </row>
    <row r="418" spans="1:1" x14ac:dyDescent="0.3">
      <c r="A418">
        <v>0.38</v>
      </c>
    </row>
    <row r="419" spans="1:1" x14ac:dyDescent="0.3">
      <c r="A419">
        <v>0.43</v>
      </c>
    </row>
    <row r="420" spans="1:1" x14ac:dyDescent="0.3">
      <c r="A420">
        <v>6.65</v>
      </c>
    </row>
    <row r="421" spans="1:1" x14ac:dyDescent="0.3">
      <c r="A421">
        <v>19.14</v>
      </c>
    </row>
    <row r="422" spans="1:1" x14ac:dyDescent="0.3">
      <c r="A422">
        <v>1.4</v>
      </c>
    </row>
    <row r="423" spans="1:1" x14ac:dyDescent="0.3">
      <c r="A423">
        <v>0.73</v>
      </c>
    </row>
    <row r="424" spans="1:1" x14ac:dyDescent="0.3">
      <c r="A424">
        <v>0.72</v>
      </c>
    </row>
    <row r="425" spans="1:1" x14ac:dyDescent="0.3">
      <c r="A425">
        <v>0.28999999999999998</v>
      </c>
    </row>
    <row r="426" spans="1:1" x14ac:dyDescent="0.3">
      <c r="A426">
        <v>0.19</v>
      </c>
    </row>
    <row r="427" spans="1:1" x14ac:dyDescent="0.3">
      <c r="A427">
        <v>0.39</v>
      </c>
    </row>
    <row r="428" spans="1:1" x14ac:dyDescent="0.3">
      <c r="A428">
        <v>0.48</v>
      </c>
    </row>
    <row r="429" spans="1:1" x14ac:dyDescent="0.3">
      <c r="A429">
        <v>0.46</v>
      </c>
    </row>
    <row r="430" spans="1:1" x14ac:dyDescent="0.3">
      <c r="A430">
        <v>0.51</v>
      </c>
    </row>
    <row r="431" spans="1:1" x14ac:dyDescent="0.3">
      <c r="A431">
        <v>0.44</v>
      </c>
    </row>
    <row r="432" spans="1:1" x14ac:dyDescent="0.3">
      <c r="A432">
        <v>0.25</v>
      </c>
    </row>
    <row r="433" spans="1:1" x14ac:dyDescent="0.3">
      <c r="A433">
        <v>0.53</v>
      </c>
    </row>
    <row r="434" spans="1:1" x14ac:dyDescent="0.3">
      <c r="A434">
        <v>1</v>
      </c>
    </row>
    <row r="435" spans="1:1" x14ac:dyDescent="0.3">
      <c r="A435">
        <v>0.84</v>
      </c>
    </row>
    <row r="436" spans="1:1" x14ac:dyDescent="0.3">
      <c r="A436">
        <v>0.94</v>
      </c>
    </row>
    <row r="437" spans="1:1" x14ac:dyDescent="0.3">
      <c r="A437">
        <v>0.77</v>
      </c>
    </row>
    <row r="438" spans="1:1" x14ac:dyDescent="0.3">
      <c r="A438">
        <v>1.31</v>
      </c>
    </row>
    <row r="439" spans="1:1" x14ac:dyDescent="0.3">
      <c r="A439">
        <v>0.11</v>
      </c>
    </row>
    <row r="440" spans="1:1" x14ac:dyDescent="0.3">
      <c r="A440">
        <v>3.35</v>
      </c>
    </row>
    <row r="441" spans="1:1" x14ac:dyDescent="0.3">
      <c r="A441">
        <v>4.4800000000000004</v>
      </c>
    </row>
    <row r="442" spans="1:1" x14ac:dyDescent="0.3">
      <c r="A442">
        <v>1.85</v>
      </c>
    </row>
    <row r="443" spans="1:1" x14ac:dyDescent="0.3">
      <c r="A443">
        <v>1.64</v>
      </c>
    </row>
    <row r="444" spans="1:1" x14ac:dyDescent="0.3">
      <c r="A444">
        <v>1.1299999999999999</v>
      </c>
    </row>
    <row r="445" spans="1:1" x14ac:dyDescent="0.3">
      <c r="A445">
        <v>0.48</v>
      </c>
    </row>
    <row r="446" spans="1:1" x14ac:dyDescent="0.3">
      <c r="A446">
        <v>2.35</v>
      </c>
    </row>
    <row r="447" spans="1:1" x14ac:dyDescent="0.3">
      <c r="A447">
        <v>1.65</v>
      </c>
    </row>
    <row r="448" spans="1:1" x14ac:dyDescent="0.3">
      <c r="A448">
        <v>1.64</v>
      </c>
    </row>
    <row r="449" spans="1:1" x14ac:dyDescent="0.3">
      <c r="A449">
        <v>0.28000000000000003</v>
      </c>
    </row>
    <row r="450" spans="1:1" x14ac:dyDescent="0.3">
      <c r="A450">
        <v>0.06</v>
      </c>
    </row>
    <row r="451" spans="1:1" x14ac:dyDescent="0.3">
      <c r="A451">
        <v>0.06</v>
      </c>
    </row>
    <row r="452" spans="1:1" x14ac:dyDescent="0.3">
      <c r="A452">
        <v>0.09</v>
      </c>
    </row>
    <row r="453" spans="1:1" x14ac:dyDescent="0.3">
      <c r="A453">
        <v>0.02</v>
      </c>
    </row>
    <row r="454" spans="1:1" x14ac:dyDescent="0.3">
      <c r="A454">
        <v>0.03</v>
      </c>
    </row>
    <row r="455" spans="1:1" x14ac:dyDescent="0.3">
      <c r="A455">
        <v>0.1</v>
      </c>
    </row>
    <row r="456" spans="1:1" x14ac:dyDescent="0.3">
      <c r="A456">
        <v>0.05</v>
      </c>
    </row>
    <row r="457" spans="1:1" x14ac:dyDescent="0.3">
      <c r="A457">
        <v>0.06</v>
      </c>
    </row>
    <row r="458" spans="1:1" x14ac:dyDescent="0.3">
      <c r="A458">
        <v>7.0000000000000007E-2</v>
      </c>
    </row>
    <row r="459" spans="1:1" x14ac:dyDescent="0.3">
      <c r="A459">
        <v>0.08</v>
      </c>
    </row>
    <row r="460" spans="1:1" x14ac:dyDescent="0.3">
      <c r="A460">
        <v>0.02</v>
      </c>
    </row>
    <row r="461" spans="1:1" x14ac:dyDescent="0.3">
      <c r="A461">
        <v>7.0000000000000007E-2</v>
      </c>
    </row>
    <row r="462" spans="1:1" x14ac:dyDescent="0.3">
      <c r="A462">
        <v>7.0000000000000007E-2</v>
      </c>
    </row>
    <row r="463" spans="1:1" x14ac:dyDescent="0.3">
      <c r="A463">
        <v>7.0000000000000007E-2</v>
      </c>
    </row>
    <row r="464" spans="1:1" x14ac:dyDescent="0.3">
      <c r="A464">
        <v>0.08</v>
      </c>
    </row>
    <row r="465" spans="1:1" x14ac:dyDescent="0.3">
      <c r="A465">
        <v>0.08</v>
      </c>
    </row>
    <row r="466" spans="1:1" x14ac:dyDescent="0.3">
      <c r="A466">
        <v>0.09</v>
      </c>
    </row>
    <row r="467" spans="1:1" x14ac:dyDescent="0.3">
      <c r="A467">
        <v>0.05</v>
      </c>
    </row>
    <row r="468" spans="1:1" x14ac:dyDescent="0.3">
      <c r="A468">
        <v>0.15</v>
      </c>
    </row>
    <row r="469" spans="1:1" x14ac:dyDescent="0.3">
      <c r="A469">
        <v>0.06</v>
      </c>
    </row>
    <row r="470" spans="1:1" x14ac:dyDescent="0.3">
      <c r="A470">
        <v>47.15</v>
      </c>
    </row>
    <row r="471" spans="1:1" x14ac:dyDescent="0.3">
      <c r="A471">
        <v>0.66</v>
      </c>
    </row>
    <row r="472" spans="1:1" x14ac:dyDescent="0.3">
      <c r="A472">
        <v>0.4</v>
      </c>
    </row>
    <row r="473" spans="1:1" x14ac:dyDescent="0.3">
      <c r="A473">
        <v>0.17</v>
      </c>
    </row>
    <row r="474" spans="1:1" x14ac:dyDescent="0.3">
      <c r="A474">
        <v>536.04999999999995</v>
      </c>
    </row>
    <row r="475" spans="1:1" x14ac:dyDescent="0.3">
      <c r="A475">
        <v>0.35</v>
      </c>
    </row>
    <row r="476" spans="1:1" x14ac:dyDescent="0.3">
      <c r="A476">
        <v>0.33</v>
      </c>
    </row>
    <row r="477" spans="1:1" x14ac:dyDescent="0.3">
      <c r="A477">
        <v>0.22</v>
      </c>
    </row>
    <row r="478" spans="1:1" x14ac:dyDescent="0.3">
      <c r="A478">
        <v>3.33</v>
      </c>
    </row>
    <row r="479" spans="1:1" x14ac:dyDescent="0.3">
      <c r="A479">
        <v>3.52</v>
      </c>
    </row>
    <row r="480" spans="1:1" x14ac:dyDescent="0.3">
      <c r="A480">
        <v>0.8</v>
      </c>
    </row>
    <row r="481" spans="1:1" x14ac:dyDescent="0.3">
      <c r="A481">
        <v>0.13</v>
      </c>
    </row>
    <row r="482" spans="1:1" x14ac:dyDescent="0.3">
      <c r="A482">
        <v>5.38</v>
      </c>
    </row>
    <row r="483" spans="1:1" x14ac:dyDescent="0.3">
      <c r="A483">
        <v>4.18</v>
      </c>
    </row>
    <row r="484" spans="1:1" x14ac:dyDescent="0.3">
      <c r="A484">
        <v>5.9</v>
      </c>
    </row>
    <row r="485" spans="1:1" x14ac:dyDescent="0.3">
      <c r="A485">
        <v>0.1</v>
      </c>
    </row>
    <row r="486" spans="1:1" x14ac:dyDescent="0.3">
      <c r="A486">
        <v>0.06</v>
      </c>
    </row>
    <row r="487" spans="1:1" x14ac:dyDescent="0.3">
      <c r="A487">
        <v>0.81</v>
      </c>
    </row>
    <row r="488" spans="1:1" x14ac:dyDescent="0.3">
      <c r="A488">
        <v>8.17</v>
      </c>
    </row>
    <row r="489" spans="1:1" x14ac:dyDescent="0.3">
      <c r="A489">
        <v>0</v>
      </c>
    </row>
    <row r="490" spans="1:1" x14ac:dyDescent="0.3">
      <c r="A490">
        <v>16.91</v>
      </c>
    </row>
    <row r="491" spans="1:1" x14ac:dyDescent="0.3">
      <c r="A491">
        <v>44.8</v>
      </c>
    </row>
    <row r="492" spans="1:1" x14ac:dyDescent="0.3">
      <c r="A492">
        <v>52.51</v>
      </c>
    </row>
    <row r="493" spans="1:1" x14ac:dyDescent="0.3">
      <c r="A493">
        <v>40.51</v>
      </c>
    </row>
    <row r="494" spans="1:1" x14ac:dyDescent="0.3">
      <c r="A494">
        <v>43.56</v>
      </c>
    </row>
    <row r="495" spans="1:1" x14ac:dyDescent="0.3">
      <c r="A495">
        <v>1.1200000000000001</v>
      </c>
    </row>
    <row r="496" spans="1:1" x14ac:dyDescent="0.3">
      <c r="A496">
        <v>1.0900000000000001</v>
      </c>
    </row>
    <row r="497" spans="1:1" x14ac:dyDescent="0.3">
      <c r="A497">
        <v>0.97</v>
      </c>
    </row>
    <row r="498" spans="1:1" x14ac:dyDescent="0.3">
      <c r="A498">
        <v>0.77</v>
      </c>
    </row>
    <row r="499" spans="1:1" x14ac:dyDescent="0.3">
      <c r="A499">
        <v>0.73</v>
      </c>
    </row>
    <row r="500" spans="1:1" x14ac:dyDescent="0.3">
      <c r="A500">
        <v>0.82</v>
      </c>
    </row>
    <row r="501" spans="1:1" x14ac:dyDescent="0.3">
      <c r="A501">
        <v>0.76</v>
      </c>
    </row>
    <row r="502" spans="1:1" x14ac:dyDescent="0.3">
      <c r="A502">
        <v>0.95</v>
      </c>
    </row>
    <row r="503" spans="1:1" x14ac:dyDescent="0.3">
      <c r="A503">
        <v>0.9</v>
      </c>
    </row>
    <row r="504" spans="1:1" x14ac:dyDescent="0.3">
      <c r="A504">
        <v>0.86</v>
      </c>
    </row>
    <row r="505" spans="1:1" x14ac:dyDescent="0.3">
      <c r="A505">
        <v>0.73</v>
      </c>
    </row>
    <row r="506" spans="1:1" x14ac:dyDescent="0.3">
      <c r="A506">
        <v>0.53</v>
      </c>
    </row>
    <row r="507" spans="1:1" x14ac:dyDescent="0.3">
      <c r="A507">
        <v>0.14000000000000001</v>
      </c>
    </row>
    <row r="508" spans="1:1" x14ac:dyDescent="0.3">
      <c r="A508">
        <v>0.23</v>
      </c>
    </row>
    <row r="509" spans="1:1" x14ac:dyDescent="0.3">
      <c r="A509">
        <v>0.18</v>
      </c>
    </row>
    <row r="510" spans="1:1" x14ac:dyDescent="0.3">
      <c r="A510">
        <v>0.13</v>
      </c>
    </row>
    <row r="511" spans="1:1" x14ac:dyDescent="0.3">
      <c r="A511">
        <v>0.16</v>
      </c>
    </row>
    <row r="512" spans="1:1" x14ac:dyDescent="0.3">
      <c r="A512">
        <v>0.5</v>
      </c>
    </row>
    <row r="513" spans="1:1" x14ac:dyDescent="0.3">
      <c r="A513">
        <v>0.63</v>
      </c>
    </row>
    <row r="514" spans="1:1" x14ac:dyDescent="0.3">
      <c r="A514">
        <v>0.06</v>
      </c>
    </row>
    <row r="515" spans="1:1" x14ac:dyDescent="0.3">
      <c r="A515">
        <v>0.04</v>
      </c>
    </row>
    <row r="516" spans="1:1" x14ac:dyDescent="0.3">
      <c r="A516">
        <v>0.06</v>
      </c>
    </row>
    <row r="517" spans="1:1" x14ac:dyDescent="0.3">
      <c r="A517">
        <v>0.03</v>
      </c>
    </row>
    <row r="518" spans="1:1" x14ac:dyDescent="0.3">
      <c r="A518">
        <v>0.04</v>
      </c>
    </row>
    <row r="519" spans="1:1" x14ac:dyDescent="0.3">
      <c r="A519">
        <v>0.04</v>
      </c>
    </row>
    <row r="520" spans="1:1" x14ac:dyDescent="0.3">
      <c r="A520">
        <v>0.22</v>
      </c>
    </row>
    <row r="521" spans="1:1" x14ac:dyDescent="0.3">
      <c r="A521">
        <v>0.78</v>
      </c>
    </row>
    <row r="522" spans="1:1" x14ac:dyDescent="0.3">
      <c r="A522">
        <v>0.06</v>
      </c>
    </row>
    <row r="523" spans="1:1" x14ac:dyDescent="0.3">
      <c r="A523">
        <v>0.09</v>
      </c>
    </row>
    <row r="524" spans="1:1" x14ac:dyDescent="0.3">
      <c r="A524">
        <v>0.54</v>
      </c>
    </row>
    <row r="525" spans="1:1" x14ac:dyDescent="0.3">
      <c r="A525">
        <v>0.06</v>
      </c>
    </row>
    <row r="526" spans="1:1" x14ac:dyDescent="0.3">
      <c r="A526">
        <v>0.04</v>
      </c>
    </row>
    <row r="527" spans="1:1" x14ac:dyDescent="0.3">
      <c r="A527">
        <v>0.12</v>
      </c>
    </row>
    <row r="528" spans="1:1" x14ac:dyDescent="0.3">
      <c r="A528">
        <v>0.06</v>
      </c>
    </row>
    <row r="529" spans="1:1" x14ac:dyDescent="0.3">
      <c r="A529">
        <v>0.1</v>
      </c>
    </row>
    <row r="530" spans="1:1" x14ac:dyDescent="0.3">
      <c r="A530">
        <v>0.11</v>
      </c>
    </row>
    <row r="531" spans="1:1" x14ac:dyDescent="0.3">
      <c r="A531">
        <v>0.06</v>
      </c>
    </row>
    <row r="532" spans="1:1" x14ac:dyDescent="0.3">
      <c r="A532">
        <v>0.1</v>
      </c>
    </row>
    <row r="533" spans="1:1" x14ac:dyDescent="0.3">
      <c r="A533">
        <v>0.19</v>
      </c>
    </row>
    <row r="534" spans="1:1" x14ac:dyDescent="0.3">
      <c r="A534">
        <v>0.06</v>
      </c>
    </row>
    <row r="535" spans="1:1" x14ac:dyDescent="0.3">
      <c r="A535">
        <v>0.03</v>
      </c>
    </row>
    <row r="536" spans="1:1" x14ac:dyDescent="0.3">
      <c r="A536">
        <v>0.04</v>
      </c>
    </row>
    <row r="537" spans="1:1" x14ac:dyDescent="0.3">
      <c r="A537">
        <v>0.05</v>
      </c>
    </row>
    <row r="538" spans="1:1" x14ac:dyDescent="0.3">
      <c r="A538">
        <v>0.43</v>
      </c>
    </row>
    <row r="539" spans="1:1" x14ac:dyDescent="0.3">
      <c r="A539">
        <v>0.65</v>
      </c>
    </row>
    <row r="540" spans="1:1" x14ac:dyDescent="0.3">
      <c r="A540">
        <v>0.54</v>
      </c>
    </row>
    <row r="541" spans="1:1" x14ac:dyDescent="0.3">
      <c r="A541">
        <v>0.08</v>
      </c>
    </row>
    <row r="542" spans="1:1" x14ac:dyDescent="0.3">
      <c r="A542">
        <v>7.0000000000000007E-2</v>
      </c>
    </row>
    <row r="543" spans="1:1" x14ac:dyDescent="0.3">
      <c r="A543">
        <v>0.1</v>
      </c>
    </row>
    <row r="544" spans="1:1" x14ac:dyDescent="0.3">
      <c r="A544">
        <v>0.15</v>
      </c>
    </row>
    <row r="545" spans="1:1" x14ac:dyDescent="0.3">
      <c r="A545">
        <v>0.11</v>
      </c>
    </row>
    <row r="546" spans="1:1" x14ac:dyDescent="0.3">
      <c r="A546">
        <v>0.35</v>
      </c>
    </row>
    <row r="547" spans="1:1" x14ac:dyDescent="0.3">
      <c r="A547">
        <v>1.65</v>
      </c>
    </row>
    <row r="548" spans="1:1" x14ac:dyDescent="0.3">
      <c r="A548">
        <v>1.66</v>
      </c>
    </row>
    <row r="549" spans="1:1" x14ac:dyDescent="0.3">
      <c r="A549">
        <v>1.72</v>
      </c>
    </row>
    <row r="550" spans="1:1" x14ac:dyDescent="0.3">
      <c r="A550">
        <v>2.0099999999999998</v>
      </c>
    </row>
    <row r="551" spans="1:1" x14ac:dyDescent="0.3">
      <c r="A551">
        <v>2.04</v>
      </c>
    </row>
    <row r="552" spans="1:1" x14ac:dyDescent="0.3">
      <c r="A552">
        <v>17.670000000000002</v>
      </c>
    </row>
    <row r="553" spans="1:1" x14ac:dyDescent="0.3">
      <c r="A553">
        <v>4.67</v>
      </c>
    </row>
    <row r="554" spans="1:1" x14ac:dyDescent="0.3">
      <c r="A554">
        <v>0.75</v>
      </c>
    </row>
    <row r="555" spans="1:1" x14ac:dyDescent="0.3">
      <c r="A555">
        <v>0.02</v>
      </c>
    </row>
    <row r="556" spans="1:1" x14ac:dyDescent="0.3">
      <c r="A556">
        <v>0.06</v>
      </c>
    </row>
    <row r="557" spans="1:1" x14ac:dyDescent="0.3">
      <c r="A557">
        <v>0.1</v>
      </c>
    </row>
    <row r="558" spans="1:1" x14ac:dyDescent="0.3">
      <c r="A558">
        <v>0.12</v>
      </c>
    </row>
    <row r="559" spans="1:1" x14ac:dyDescent="0.3">
      <c r="A559">
        <v>0.15</v>
      </c>
    </row>
    <row r="560" spans="1:1" x14ac:dyDescent="0.3">
      <c r="A560">
        <v>0</v>
      </c>
    </row>
    <row r="561" spans="1:1" x14ac:dyDescent="0.3">
      <c r="A561">
        <v>0.15</v>
      </c>
    </row>
    <row r="562" spans="1:1" x14ac:dyDescent="0.3">
      <c r="A562">
        <v>0.2</v>
      </c>
    </row>
    <row r="563" spans="1:1" x14ac:dyDescent="0.3">
      <c r="A563">
        <v>0.15</v>
      </c>
    </row>
    <row r="564" spans="1:1" x14ac:dyDescent="0.3">
      <c r="A564">
        <v>0.18</v>
      </c>
    </row>
    <row r="565" spans="1:1" x14ac:dyDescent="0.3">
      <c r="A565">
        <v>0.16</v>
      </c>
    </row>
    <row r="566" spans="1:1" x14ac:dyDescent="0.3">
      <c r="A566">
        <v>0.17</v>
      </c>
    </row>
    <row r="567" spans="1:1" x14ac:dyDescent="0.3">
      <c r="A567">
        <v>1</v>
      </c>
    </row>
    <row r="568" spans="1:1" x14ac:dyDescent="0.3">
      <c r="A568">
        <v>0.96</v>
      </c>
    </row>
    <row r="569" spans="1:1" x14ac:dyDescent="0.3">
      <c r="A569">
        <v>7.0000000000000007E-2</v>
      </c>
    </row>
    <row r="570" spans="1:1" x14ac:dyDescent="0.3">
      <c r="A570">
        <v>0.2</v>
      </c>
    </row>
    <row r="571" spans="1:1" x14ac:dyDescent="0.3">
      <c r="A571">
        <v>0.25</v>
      </c>
    </row>
    <row r="572" spans="1:1" x14ac:dyDescent="0.3">
      <c r="A572">
        <v>0.12</v>
      </c>
    </row>
    <row r="573" spans="1:1" x14ac:dyDescent="0.3">
      <c r="A573">
        <v>0.09</v>
      </c>
    </row>
    <row r="574" spans="1:1" x14ac:dyDescent="0.3">
      <c r="A574">
        <v>0.14000000000000001</v>
      </c>
    </row>
    <row r="575" spans="1:1" x14ac:dyDescent="0.3">
      <c r="A575">
        <v>0.12</v>
      </c>
    </row>
    <row r="576" spans="1:1" x14ac:dyDescent="0.3">
      <c r="A576">
        <v>0.16</v>
      </c>
    </row>
    <row r="577" spans="1:1" x14ac:dyDescent="0.3">
      <c r="A577">
        <v>0.13</v>
      </c>
    </row>
    <row r="578" spans="1:1" x14ac:dyDescent="0.3">
      <c r="A578">
        <v>0.13</v>
      </c>
    </row>
    <row r="579" spans="1:1" x14ac:dyDescent="0.3">
      <c r="A579">
        <v>0.15</v>
      </c>
    </row>
    <row r="580" spans="1:1" x14ac:dyDescent="0.3">
      <c r="A580">
        <v>0.05</v>
      </c>
    </row>
    <row r="581" spans="1:1" x14ac:dyDescent="0.3">
      <c r="A581">
        <v>0.17</v>
      </c>
    </row>
    <row r="582" spans="1:1" x14ac:dyDescent="0.3">
      <c r="A582">
        <v>0.15</v>
      </c>
    </row>
    <row r="583" spans="1:1" x14ac:dyDescent="0.3">
      <c r="A583">
        <v>0.12</v>
      </c>
    </row>
    <row r="584" spans="1:1" x14ac:dyDescent="0.3">
      <c r="A584">
        <v>0.13</v>
      </c>
    </row>
    <row r="585" spans="1:1" x14ac:dyDescent="0.3">
      <c r="A585">
        <v>0.09</v>
      </c>
    </row>
    <row r="586" spans="1:1" x14ac:dyDescent="0.3">
      <c r="A586">
        <v>0.16</v>
      </c>
    </row>
    <row r="587" spans="1:1" x14ac:dyDescent="0.3">
      <c r="A587">
        <v>0.12</v>
      </c>
    </row>
    <row r="588" spans="1:1" x14ac:dyDescent="0.3">
      <c r="A588">
        <v>0.12</v>
      </c>
    </row>
    <row r="589" spans="1:1" x14ac:dyDescent="0.3">
      <c r="A589">
        <v>0.11</v>
      </c>
    </row>
    <row r="590" spans="1:1" x14ac:dyDescent="0.3">
      <c r="A590">
        <v>0.12</v>
      </c>
    </row>
    <row r="591" spans="1:1" x14ac:dyDescent="0.3">
      <c r="A591">
        <v>0.14000000000000001</v>
      </c>
    </row>
    <row r="592" spans="1:1" x14ac:dyDescent="0.3">
      <c r="A592">
        <v>0.15</v>
      </c>
    </row>
    <row r="593" spans="1:1" x14ac:dyDescent="0.3">
      <c r="A593">
        <v>0.44</v>
      </c>
    </row>
    <row r="594" spans="1:1" x14ac:dyDescent="0.3">
      <c r="A594">
        <v>0.65</v>
      </c>
    </row>
    <row r="595" spans="1:1" x14ac:dyDescent="0.3">
      <c r="A595">
        <v>0.06</v>
      </c>
    </row>
    <row r="596" spans="1:1" x14ac:dyDescent="0.3">
      <c r="A596">
        <v>0.05</v>
      </c>
    </row>
    <row r="597" spans="1:1" x14ac:dyDescent="0.3">
      <c r="A597">
        <v>0.05</v>
      </c>
    </row>
    <row r="598" spans="1:1" x14ac:dyDescent="0.3">
      <c r="A598">
        <v>0.06</v>
      </c>
    </row>
    <row r="599" spans="1:1" x14ac:dyDescent="0.3">
      <c r="A599">
        <v>0.19</v>
      </c>
    </row>
    <row r="600" spans="1:1" x14ac:dyDescent="0.3">
      <c r="A600">
        <v>0.22</v>
      </c>
    </row>
    <row r="601" spans="1:1" x14ac:dyDescent="0.3">
      <c r="A601">
        <v>0.56999999999999995</v>
      </c>
    </row>
    <row r="602" spans="1:1" x14ac:dyDescent="0.3">
      <c r="A602">
        <v>0.52</v>
      </c>
    </row>
    <row r="603" spans="1:1" x14ac:dyDescent="0.3">
      <c r="A603">
        <v>0.41</v>
      </c>
    </row>
    <row r="604" spans="1:1" x14ac:dyDescent="0.3">
      <c r="A604">
        <v>0.4</v>
      </c>
    </row>
    <row r="605" spans="1:1" x14ac:dyDescent="0.3">
      <c r="A605">
        <v>0.42</v>
      </c>
    </row>
    <row r="606" spans="1:1" x14ac:dyDescent="0.3">
      <c r="A606">
        <v>0.42</v>
      </c>
    </row>
    <row r="607" spans="1:1" x14ac:dyDescent="0.3">
      <c r="A607">
        <v>0.32</v>
      </c>
    </row>
    <row r="608" spans="1:1" x14ac:dyDescent="0.3">
      <c r="A608">
        <v>0.4</v>
      </c>
    </row>
    <row r="609" spans="1:1" x14ac:dyDescent="0.3">
      <c r="A609">
        <v>0.39</v>
      </c>
    </row>
    <row r="610" spans="1:1" x14ac:dyDescent="0.3">
      <c r="A610">
        <v>0.48</v>
      </c>
    </row>
    <row r="611" spans="1:1" x14ac:dyDescent="0.3">
      <c r="A611">
        <v>0.5</v>
      </c>
    </row>
    <row r="612" spans="1:1" x14ac:dyDescent="0.3">
      <c r="A612">
        <v>0.39</v>
      </c>
    </row>
    <row r="613" spans="1:1" x14ac:dyDescent="0.3">
      <c r="A613">
        <v>0.45</v>
      </c>
    </row>
    <row r="614" spans="1:1" x14ac:dyDescent="0.3">
      <c r="A614">
        <v>0.46</v>
      </c>
    </row>
    <row r="615" spans="1:1" x14ac:dyDescent="0.3">
      <c r="A615">
        <v>0.35</v>
      </c>
    </row>
    <row r="616" spans="1:1" x14ac:dyDescent="0.3">
      <c r="A616">
        <v>0.49</v>
      </c>
    </row>
    <row r="617" spans="1:1" x14ac:dyDescent="0.3">
      <c r="A617">
        <v>0.4</v>
      </c>
    </row>
    <row r="618" spans="1:1" x14ac:dyDescent="0.3">
      <c r="A618">
        <v>5.09</v>
      </c>
    </row>
    <row r="619" spans="1:1" x14ac:dyDescent="0.3">
      <c r="A619">
        <v>3.11</v>
      </c>
    </row>
    <row r="620" spans="1:1" x14ac:dyDescent="0.3">
      <c r="A620">
        <v>4.2</v>
      </c>
    </row>
    <row r="621" spans="1:1" x14ac:dyDescent="0.3">
      <c r="A621">
        <v>2.25</v>
      </c>
    </row>
    <row r="622" spans="1:1" x14ac:dyDescent="0.3">
      <c r="A622">
        <v>7.54</v>
      </c>
    </row>
    <row r="623" spans="1:1" x14ac:dyDescent="0.3">
      <c r="A623">
        <v>3.01</v>
      </c>
    </row>
    <row r="624" spans="1:1" x14ac:dyDescent="0.3">
      <c r="A624">
        <v>1.4</v>
      </c>
    </row>
    <row r="625" spans="1:1" x14ac:dyDescent="0.3">
      <c r="A625">
        <v>7.15</v>
      </c>
    </row>
    <row r="626" spans="1:1" x14ac:dyDescent="0.3">
      <c r="A626">
        <v>7.63</v>
      </c>
    </row>
    <row r="627" spans="1:1" x14ac:dyDescent="0.3">
      <c r="A627">
        <v>12.21</v>
      </c>
    </row>
    <row r="628" spans="1:1" x14ac:dyDescent="0.3">
      <c r="A628">
        <v>7.87</v>
      </c>
    </row>
    <row r="629" spans="1:1" x14ac:dyDescent="0.3">
      <c r="A629">
        <v>12.15</v>
      </c>
    </row>
    <row r="630" spans="1:1" x14ac:dyDescent="0.3">
      <c r="A630">
        <v>8.3699999999999992</v>
      </c>
    </row>
    <row r="631" spans="1:1" x14ac:dyDescent="0.3">
      <c r="A631">
        <v>5.96</v>
      </c>
    </row>
    <row r="632" spans="1:1" x14ac:dyDescent="0.3">
      <c r="A632">
        <v>11.86</v>
      </c>
    </row>
    <row r="633" spans="1:1" x14ac:dyDescent="0.3">
      <c r="A633">
        <v>2.33</v>
      </c>
    </row>
    <row r="634" spans="1:1" x14ac:dyDescent="0.3">
      <c r="A634">
        <v>2.52</v>
      </c>
    </row>
    <row r="635" spans="1:1" x14ac:dyDescent="0.3">
      <c r="A635">
        <v>2.92</v>
      </c>
    </row>
    <row r="636" spans="1:1" x14ac:dyDescent="0.3">
      <c r="A636">
        <v>2.08</v>
      </c>
    </row>
    <row r="637" spans="1:1" x14ac:dyDescent="0.3">
      <c r="A637">
        <v>3.74</v>
      </c>
    </row>
    <row r="638" spans="1:1" x14ac:dyDescent="0.3">
      <c r="A638">
        <v>0.85</v>
      </c>
    </row>
    <row r="639" spans="1:1" x14ac:dyDescent="0.3">
      <c r="A639">
        <v>0.33</v>
      </c>
    </row>
    <row r="640" spans="1:1" x14ac:dyDescent="0.3">
      <c r="A640">
        <v>0.47</v>
      </c>
    </row>
    <row r="641" spans="1:1" x14ac:dyDescent="0.3">
      <c r="A641">
        <v>0.56000000000000005</v>
      </c>
    </row>
    <row r="642" spans="1:1" x14ac:dyDescent="0.3">
      <c r="A642">
        <v>2.29</v>
      </c>
    </row>
    <row r="643" spans="1:1" x14ac:dyDescent="0.3">
      <c r="A643">
        <v>7.8</v>
      </c>
    </row>
    <row r="644" spans="1:1" x14ac:dyDescent="0.3">
      <c r="A644">
        <v>7.11</v>
      </c>
    </row>
    <row r="645" spans="1:1" x14ac:dyDescent="0.3">
      <c r="A645">
        <v>2.56</v>
      </c>
    </row>
    <row r="646" spans="1:1" x14ac:dyDescent="0.3">
      <c r="A646">
        <v>11.14</v>
      </c>
    </row>
    <row r="647" spans="1:1" x14ac:dyDescent="0.3">
      <c r="A647">
        <v>0.59</v>
      </c>
    </row>
    <row r="648" spans="1:1" x14ac:dyDescent="0.3">
      <c r="A648">
        <v>0.6</v>
      </c>
    </row>
    <row r="649" spans="1:1" x14ac:dyDescent="0.3">
      <c r="A649">
        <v>3.08</v>
      </c>
    </row>
    <row r="650" spans="1:1" x14ac:dyDescent="0.3">
      <c r="A650">
        <v>1.1499999999999999</v>
      </c>
    </row>
    <row r="651" spans="1:1" x14ac:dyDescent="0.3">
      <c r="A651">
        <v>0.73</v>
      </c>
    </row>
    <row r="652" spans="1:1" x14ac:dyDescent="0.3">
      <c r="A652">
        <v>0.38</v>
      </c>
    </row>
    <row r="653" spans="1:1" x14ac:dyDescent="0.3">
      <c r="A653">
        <v>0.8</v>
      </c>
    </row>
    <row r="654" spans="1:1" x14ac:dyDescent="0.3">
      <c r="A654">
        <v>0.71</v>
      </c>
    </row>
    <row r="655" spans="1:1" x14ac:dyDescent="0.3">
      <c r="A655">
        <v>0.61</v>
      </c>
    </row>
    <row r="656" spans="1:1" x14ac:dyDescent="0.3">
      <c r="A656">
        <v>0.93</v>
      </c>
    </row>
    <row r="657" spans="1:1" x14ac:dyDescent="0.3">
      <c r="A657">
        <v>11.22</v>
      </c>
    </row>
    <row r="658" spans="1:1" x14ac:dyDescent="0.3">
      <c r="A658">
        <v>13.29</v>
      </c>
    </row>
    <row r="659" spans="1:1" x14ac:dyDescent="0.3">
      <c r="A659">
        <v>12.62</v>
      </c>
    </row>
    <row r="660" spans="1:1" x14ac:dyDescent="0.3">
      <c r="A660">
        <v>14.98</v>
      </c>
    </row>
    <row r="661" spans="1:1" x14ac:dyDescent="0.3">
      <c r="A661">
        <v>14.79</v>
      </c>
    </row>
    <row r="662" spans="1:1" x14ac:dyDescent="0.3">
      <c r="A662">
        <v>13.56</v>
      </c>
    </row>
    <row r="663" spans="1:1" x14ac:dyDescent="0.3">
      <c r="A663">
        <v>14.47</v>
      </c>
    </row>
    <row r="664" spans="1:1" x14ac:dyDescent="0.3">
      <c r="A664">
        <v>7.83</v>
      </c>
    </row>
    <row r="665" spans="1:1" x14ac:dyDescent="0.3">
      <c r="A665">
        <v>13.44</v>
      </c>
    </row>
    <row r="666" spans="1:1" x14ac:dyDescent="0.3">
      <c r="A666">
        <v>7.67</v>
      </c>
    </row>
    <row r="667" spans="1:1" x14ac:dyDescent="0.3">
      <c r="A667">
        <v>9.0399999999999991</v>
      </c>
    </row>
    <row r="668" spans="1:1" x14ac:dyDescent="0.3">
      <c r="A668">
        <v>13.58</v>
      </c>
    </row>
    <row r="669" spans="1:1" x14ac:dyDescent="0.3">
      <c r="A669">
        <v>12.09</v>
      </c>
    </row>
    <row r="670" spans="1:1" x14ac:dyDescent="0.3">
      <c r="A670">
        <v>10.74</v>
      </c>
    </row>
    <row r="671" spans="1:1" x14ac:dyDescent="0.3">
      <c r="A671">
        <v>8.3800000000000008</v>
      </c>
    </row>
    <row r="672" spans="1:1" x14ac:dyDescent="0.3">
      <c r="A672">
        <v>10.33</v>
      </c>
    </row>
    <row r="673" spans="1:1" x14ac:dyDescent="0.3">
      <c r="A673">
        <v>12.26</v>
      </c>
    </row>
    <row r="674" spans="1:1" x14ac:dyDescent="0.3">
      <c r="A674">
        <v>7.64</v>
      </c>
    </row>
    <row r="675" spans="1:1" x14ac:dyDescent="0.3">
      <c r="A675">
        <v>11</v>
      </c>
    </row>
    <row r="676" spans="1:1" x14ac:dyDescent="0.3">
      <c r="A676">
        <v>11.67</v>
      </c>
    </row>
    <row r="677" spans="1:1" x14ac:dyDescent="0.3">
      <c r="A677">
        <v>9.0299999999999994</v>
      </c>
    </row>
    <row r="678" spans="1:1" x14ac:dyDescent="0.3">
      <c r="A678">
        <v>11.35</v>
      </c>
    </row>
    <row r="679" spans="1:1" x14ac:dyDescent="0.3">
      <c r="A679">
        <v>1.71</v>
      </c>
    </row>
    <row r="680" spans="1:1" x14ac:dyDescent="0.3">
      <c r="A680">
        <v>4.7300000000000004</v>
      </c>
    </row>
    <row r="681" spans="1:1" x14ac:dyDescent="0.3">
      <c r="A681">
        <v>3.59</v>
      </c>
    </row>
    <row r="682" spans="1:1" x14ac:dyDescent="0.3">
      <c r="A682">
        <v>7.28</v>
      </c>
    </row>
    <row r="683" spans="1:1" x14ac:dyDescent="0.3">
      <c r="A683">
        <v>10.47</v>
      </c>
    </row>
    <row r="684" spans="1:1" x14ac:dyDescent="0.3">
      <c r="A684">
        <v>1.48</v>
      </c>
    </row>
    <row r="685" spans="1:1" x14ac:dyDescent="0.3">
      <c r="A685">
        <v>1.44</v>
      </c>
    </row>
    <row r="686" spans="1:1" x14ac:dyDescent="0.3">
      <c r="A686">
        <v>1.95</v>
      </c>
    </row>
    <row r="687" spans="1:1" x14ac:dyDescent="0.3">
      <c r="A687">
        <v>1.25</v>
      </c>
    </row>
    <row r="688" spans="1:1" x14ac:dyDescent="0.3">
      <c r="A688">
        <v>1.55</v>
      </c>
    </row>
    <row r="689" spans="1:1" x14ac:dyDescent="0.3">
      <c r="A689">
        <v>1.5</v>
      </c>
    </row>
    <row r="690" spans="1:1" x14ac:dyDescent="0.3">
      <c r="A690">
        <v>1.07</v>
      </c>
    </row>
    <row r="691" spans="1:1" x14ac:dyDescent="0.3">
      <c r="A691">
        <v>5.0599999999999996</v>
      </c>
    </row>
    <row r="692" spans="1:1" x14ac:dyDescent="0.3">
      <c r="A692">
        <v>0.73</v>
      </c>
    </row>
    <row r="693" spans="1:1" x14ac:dyDescent="0.3">
      <c r="A693">
        <v>6.23</v>
      </c>
    </row>
    <row r="694" spans="1:1" x14ac:dyDescent="0.3">
      <c r="A694">
        <v>1.2</v>
      </c>
    </row>
    <row r="695" spans="1:1" x14ac:dyDescent="0.3">
      <c r="A695">
        <v>7.87</v>
      </c>
    </row>
    <row r="696" spans="1:1" x14ac:dyDescent="0.3">
      <c r="A696">
        <v>1.08</v>
      </c>
    </row>
    <row r="697" spans="1:1" x14ac:dyDescent="0.3">
      <c r="A697">
        <v>4.9400000000000004</v>
      </c>
    </row>
    <row r="698" spans="1:1" x14ac:dyDescent="0.3">
      <c r="A698">
        <v>7.4</v>
      </c>
    </row>
    <row r="699" spans="1:1" x14ac:dyDescent="0.3">
      <c r="A699">
        <v>0.8</v>
      </c>
    </row>
    <row r="700" spans="1:1" x14ac:dyDescent="0.3">
      <c r="A700">
        <v>2.57</v>
      </c>
    </row>
    <row r="701" spans="1:1" x14ac:dyDescent="0.3">
      <c r="A701">
        <v>4.1900000000000004</v>
      </c>
    </row>
    <row r="702" spans="1:1" x14ac:dyDescent="0.3">
      <c r="A702">
        <v>8.83</v>
      </c>
    </row>
    <row r="703" spans="1:1" x14ac:dyDescent="0.3">
      <c r="A703">
        <v>0.62</v>
      </c>
    </row>
    <row r="704" spans="1:1" x14ac:dyDescent="0.3">
      <c r="A704">
        <v>0.23</v>
      </c>
    </row>
    <row r="705" spans="1:1" x14ac:dyDescent="0.3">
      <c r="A705">
        <v>5.31</v>
      </c>
    </row>
    <row r="706" spans="1:1" x14ac:dyDescent="0.3">
      <c r="A706">
        <v>1.2</v>
      </c>
    </row>
    <row r="707" spans="1:1" x14ac:dyDescent="0.3">
      <c r="A707">
        <v>0.82</v>
      </c>
    </row>
    <row r="708" spans="1:1" x14ac:dyDescent="0.3">
      <c r="A708">
        <v>13.48</v>
      </c>
    </row>
    <row r="709" spans="1:1" x14ac:dyDescent="0.3">
      <c r="A709">
        <v>0.05</v>
      </c>
    </row>
    <row r="710" spans="1:1" x14ac:dyDescent="0.3">
      <c r="A710">
        <v>35.700000000000003</v>
      </c>
    </row>
    <row r="711" spans="1:1" x14ac:dyDescent="0.3">
      <c r="A711">
        <v>18.32</v>
      </c>
    </row>
    <row r="712" spans="1:1" x14ac:dyDescent="0.3">
      <c r="A712">
        <v>0.02</v>
      </c>
    </row>
    <row r="713" spans="1:1" x14ac:dyDescent="0.3">
      <c r="A713">
        <v>0.02</v>
      </c>
    </row>
    <row r="714" spans="1:1" x14ac:dyDescent="0.3">
      <c r="A714">
        <v>64.31</v>
      </c>
    </row>
    <row r="715" spans="1:1" x14ac:dyDescent="0.3">
      <c r="A715">
        <v>0.61</v>
      </c>
    </row>
    <row r="716" spans="1:1" x14ac:dyDescent="0.3">
      <c r="A716">
        <v>120.18</v>
      </c>
    </row>
    <row r="717" spans="1:1" x14ac:dyDescent="0.3">
      <c r="A717">
        <v>6.84</v>
      </c>
    </row>
    <row r="718" spans="1:1" x14ac:dyDescent="0.3">
      <c r="A718">
        <v>40.14</v>
      </c>
    </row>
    <row r="719" spans="1:1" x14ac:dyDescent="0.3">
      <c r="A719">
        <v>32.61</v>
      </c>
    </row>
    <row r="720" spans="1:1" x14ac:dyDescent="0.3">
      <c r="A720">
        <v>31.64</v>
      </c>
    </row>
    <row r="721" spans="1:1" x14ac:dyDescent="0.3">
      <c r="A721">
        <v>139.88999999999999</v>
      </c>
    </row>
    <row r="722" spans="1:1" x14ac:dyDescent="0.3">
      <c r="A722">
        <v>17.649999999999999</v>
      </c>
    </row>
    <row r="723" spans="1:1" x14ac:dyDescent="0.3">
      <c r="A723">
        <v>53.04</v>
      </c>
    </row>
    <row r="724" spans="1:1" x14ac:dyDescent="0.3">
      <c r="A724">
        <v>63.27</v>
      </c>
    </row>
    <row r="725" spans="1:1" x14ac:dyDescent="0.3">
      <c r="A725">
        <v>118.69</v>
      </c>
    </row>
    <row r="726" spans="1:1" x14ac:dyDescent="0.3">
      <c r="A726">
        <v>114.98</v>
      </c>
    </row>
    <row r="727" spans="1:1" x14ac:dyDescent="0.3">
      <c r="A727">
        <v>38.18</v>
      </c>
    </row>
    <row r="728" spans="1:1" x14ac:dyDescent="0.3">
      <c r="A728">
        <v>12.58</v>
      </c>
    </row>
    <row r="729" spans="1:1" x14ac:dyDescent="0.3">
      <c r="A729">
        <v>7.0000000000000007E-2</v>
      </c>
    </row>
    <row r="730" spans="1:1" x14ac:dyDescent="0.3">
      <c r="A730">
        <v>0.74</v>
      </c>
    </row>
    <row r="731" spans="1:1" x14ac:dyDescent="0.3">
      <c r="A731">
        <v>0.99</v>
      </c>
    </row>
    <row r="732" spans="1:1" x14ac:dyDescent="0.3">
      <c r="A732">
        <v>0.75</v>
      </c>
    </row>
    <row r="733" spans="1:1" x14ac:dyDescent="0.3">
      <c r="A733">
        <v>0.95</v>
      </c>
    </row>
    <row r="734" spans="1:1" x14ac:dyDescent="0.3">
      <c r="A734">
        <v>2.5299999999999998</v>
      </c>
    </row>
    <row r="735" spans="1:1" x14ac:dyDescent="0.3">
      <c r="A735">
        <v>3.44</v>
      </c>
    </row>
    <row r="736" spans="1:1" x14ac:dyDescent="0.3">
      <c r="A736">
        <v>125.55</v>
      </c>
    </row>
    <row r="737" spans="1:1" x14ac:dyDescent="0.3">
      <c r="A737">
        <v>465.32</v>
      </c>
    </row>
    <row r="738" spans="1:1" x14ac:dyDescent="0.3">
      <c r="A738">
        <v>175.31</v>
      </c>
    </row>
    <row r="739" spans="1:1" x14ac:dyDescent="0.3">
      <c r="A739">
        <v>317.95999999999998</v>
      </c>
    </row>
    <row r="740" spans="1:1" x14ac:dyDescent="0.3">
      <c r="A740">
        <v>327.77</v>
      </c>
    </row>
    <row r="741" spans="1:1" x14ac:dyDescent="0.3">
      <c r="A741">
        <v>252.04</v>
      </c>
    </row>
    <row r="742" spans="1:1" x14ac:dyDescent="0.3">
      <c r="A742">
        <v>4.5599999999999996</v>
      </c>
    </row>
    <row r="743" spans="1:1" x14ac:dyDescent="0.3">
      <c r="A743">
        <v>6.68</v>
      </c>
    </row>
    <row r="744" spans="1:1" x14ac:dyDescent="0.3">
      <c r="A744">
        <v>0.6</v>
      </c>
    </row>
    <row r="745" spans="1:1" x14ac:dyDescent="0.3">
      <c r="A745">
        <v>1.56</v>
      </c>
    </row>
    <row r="746" spans="1:1" x14ac:dyDescent="0.3">
      <c r="A746">
        <v>1.07</v>
      </c>
    </row>
    <row r="747" spans="1:1" x14ac:dyDescent="0.3">
      <c r="A747">
        <v>0.09</v>
      </c>
    </row>
    <row r="748" spans="1:1" x14ac:dyDescent="0.3">
      <c r="A748">
        <v>0.88</v>
      </c>
    </row>
    <row r="749" spans="1:1" x14ac:dyDescent="0.3">
      <c r="A749">
        <v>0.19</v>
      </c>
    </row>
    <row r="750" spans="1:1" x14ac:dyDescent="0.3">
      <c r="A750">
        <v>0.34</v>
      </c>
    </row>
    <row r="751" spans="1:1" x14ac:dyDescent="0.3">
      <c r="A751">
        <v>0.08</v>
      </c>
    </row>
    <row r="752" spans="1:1" x14ac:dyDescent="0.3">
      <c r="A752">
        <v>20.18</v>
      </c>
    </row>
    <row r="753" spans="1:1" x14ac:dyDescent="0.3">
      <c r="A753">
        <v>12.3</v>
      </c>
    </row>
    <row r="754" spans="1:1" x14ac:dyDescent="0.3">
      <c r="A754">
        <v>15.19</v>
      </c>
    </row>
    <row r="755" spans="1:1" x14ac:dyDescent="0.3">
      <c r="A755">
        <v>22.29</v>
      </c>
    </row>
    <row r="756" spans="1:1" x14ac:dyDescent="0.3">
      <c r="A756">
        <v>22.73</v>
      </c>
    </row>
    <row r="757" spans="1:1" x14ac:dyDescent="0.3">
      <c r="A757">
        <v>0.11</v>
      </c>
    </row>
    <row r="758" spans="1:1" x14ac:dyDescent="0.3">
      <c r="A758">
        <v>2.2799999999999998</v>
      </c>
    </row>
    <row r="759" spans="1:1" x14ac:dyDescent="0.3">
      <c r="A759">
        <v>2.23</v>
      </c>
    </row>
    <row r="760" spans="1:1" x14ac:dyDescent="0.3">
      <c r="A760">
        <v>2.61</v>
      </c>
    </row>
    <row r="761" spans="1:1" x14ac:dyDescent="0.3">
      <c r="A761">
        <v>2.62</v>
      </c>
    </row>
    <row r="762" spans="1:1" x14ac:dyDescent="0.3">
      <c r="A762">
        <v>2.5499999999999998</v>
      </c>
    </row>
    <row r="763" spans="1:1" x14ac:dyDescent="0.3">
      <c r="A763">
        <v>1.55</v>
      </c>
    </row>
    <row r="764" spans="1:1" x14ac:dyDescent="0.3">
      <c r="A764">
        <v>2.78</v>
      </c>
    </row>
    <row r="765" spans="1:1" x14ac:dyDescent="0.3">
      <c r="A765">
        <v>2.4500000000000002</v>
      </c>
    </row>
    <row r="766" spans="1:1" x14ac:dyDescent="0.3">
      <c r="A766">
        <v>2.69</v>
      </c>
    </row>
    <row r="767" spans="1:1" x14ac:dyDescent="0.3">
      <c r="A767">
        <v>2.1800000000000002</v>
      </c>
    </row>
    <row r="768" spans="1:1" x14ac:dyDescent="0.3">
      <c r="A768">
        <v>2.2000000000000002</v>
      </c>
    </row>
    <row r="769" spans="1:1" x14ac:dyDescent="0.3">
      <c r="A769">
        <v>1.96</v>
      </c>
    </row>
    <row r="770" spans="1:1" x14ac:dyDescent="0.3">
      <c r="A770">
        <v>1.36</v>
      </c>
    </row>
    <row r="771" spans="1:1" x14ac:dyDescent="0.3">
      <c r="A771">
        <v>0.94</v>
      </c>
    </row>
    <row r="772" spans="1:1" x14ac:dyDescent="0.3">
      <c r="A772">
        <v>0.89</v>
      </c>
    </row>
    <row r="773" spans="1:1" x14ac:dyDescent="0.3">
      <c r="A773">
        <v>2.75</v>
      </c>
    </row>
    <row r="774" spans="1:1" x14ac:dyDescent="0.3">
      <c r="A774">
        <v>2.86</v>
      </c>
    </row>
    <row r="775" spans="1:1" x14ac:dyDescent="0.3">
      <c r="A775">
        <v>1.04</v>
      </c>
    </row>
    <row r="776" spans="1:1" x14ac:dyDescent="0.3">
      <c r="A776">
        <v>2.14</v>
      </c>
    </row>
    <row r="777" spans="1:1" x14ac:dyDescent="0.3">
      <c r="A777">
        <v>1.79</v>
      </c>
    </row>
    <row r="778" spans="1:1" x14ac:dyDescent="0.3">
      <c r="A778">
        <v>2.13</v>
      </c>
    </row>
    <row r="779" spans="1:1" x14ac:dyDescent="0.3">
      <c r="A779">
        <v>2.7</v>
      </c>
    </row>
    <row r="780" spans="1:1" x14ac:dyDescent="0.3">
      <c r="A780">
        <v>16.329999999999998</v>
      </c>
    </row>
    <row r="781" spans="1:1" x14ac:dyDescent="0.3">
      <c r="A781">
        <v>15.83</v>
      </c>
    </row>
    <row r="782" spans="1:1" x14ac:dyDescent="0.3">
      <c r="A782">
        <v>12.64</v>
      </c>
    </row>
    <row r="783" spans="1:1" x14ac:dyDescent="0.3">
      <c r="A783">
        <v>1.84</v>
      </c>
    </row>
    <row r="784" spans="1:1" x14ac:dyDescent="0.3">
      <c r="A784">
        <v>2.39</v>
      </c>
    </row>
    <row r="785" spans="1:1" x14ac:dyDescent="0.3">
      <c r="A785">
        <v>2.52</v>
      </c>
    </row>
    <row r="786" spans="1:1" x14ac:dyDescent="0.3">
      <c r="A786">
        <v>2.58</v>
      </c>
    </row>
    <row r="787" spans="1:1" x14ac:dyDescent="0.3">
      <c r="A787">
        <v>1.86</v>
      </c>
    </row>
    <row r="788" spans="1:1" x14ac:dyDescent="0.3">
      <c r="A788">
        <v>2.1</v>
      </c>
    </row>
    <row r="789" spans="1:1" x14ac:dyDescent="0.3">
      <c r="A789">
        <v>2.25</v>
      </c>
    </row>
    <row r="790" spans="1:1" x14ac:dyDescent="0.3">
      <c r="A790">
        <v>3.03</v>
      </c>
    </row>
    <row r="791" spans="1:1" x14ac:dyDescent="0.3">
      <c r="A791">
        <v>0.93</v>
      </c>
    </row>
    <row r="792" spans="1:1" x14ac:dyDescent="0.3">
      <c r="A792">
        <v>1.05</v>
      </c>
    </row>
    <row r="793" spans="1:1" x14ac:dyDescent="0.3">
      <c r="A793">
        <v>1.67</v>
      </c>
    </row>
    <row r="794" spans="1:1" x14ac:dyDescent="0.3">
      <c r="A794">
        <v>1.6</v>
      </c>
    </row>
    <row r="795" spans="1:1" x14ac:dyDescent="0.3">
      <c r="A795">
        <v>1.68</v>
      </c>
    </row>
    <row r="796" spans="1:1" x14ac:dyDescent="0.3">
      <c r="A796">
        <v>3.03</v>
      </c>
    </row>
    <row r="797" spans="1:1" x14ac:dyDescent="0.3">
      <c r="A797">
        <v>3.34</v>
      </c>
    </row>
    <row r="798" spans="1:1" x14ac:dyDescent="0.3">
      <c r="A798">
        <v>2.83</v>
      </c>
    </row>
    <row r="799" spans="1:1" x14ac:dyDescent="0.3">
      <c r="A799">
        <v>5.03</v>
      </c>
    </row>
    <row r="800" spans="1:1" x14ac:dyDescent="0.3">
      <c r="A800">
        <v>11.3</v>
      </c>
    </row>
    <row r="801" spans="1:1" x14ac:dyDescent="0.3">
      <c r="A801">
        <v>6.48</v>
      </c>
    </row>
    <row r="802" spans="1:1" x14ac:dyDescent="0.3">
      <c r="A802">
        <v>5.32</v>
      </c>
    </row>
    <row r="803" spans="1:1" x14ac:dyDescent="0.3">
      <c r="A803">
        <v>4.2</v>
      </c>
    </row>
    <row r="804" spans="1:1" x14ac:dyDescent="0.3">
      <c r="A804">
        <v>3.03</v>
      </c>
    </row>
    <row r="805" spans="1:1" x14ac:dyDescent="0.3">
      <c r="A805">
        <v>1.26</v>
      </c>
    </row>
    <row r="806" spans="1:1" x14ac:dyDescent="0.3">
      <c r="A806">
        <v>1.24</v>
      </c>
    </row>
    <row r="807" spans="1:1" x14ac:dyDescent="0.3">
      <c r="A807">
        <v>2.99</v>
      </c>
    </row>
    <row r="808" spans="1:1" x14ac:dyDescent="0.3">
      <c r="A808">
        <v>3.09</v>
      </c>
    </row>
    <row r="809" spans="1:1" x14ac:dyDescent="0.3">
      <c r="A809">
        <v>3.6</v>
      </c>
    </row>
    <row r="810" spans="1:1" x14ac:dyDescent="0.3">
      <c r="A810">
        <v>2.25</v>
      </c>
    </row>
    <row r="811" spans="1:1" x14ac:dyDescent="0.3">
      <c r="A811">
        <v>3.11</v>
      </c>
    </row>
    <row r="812" spans="1:1" x14ac:dyDescent="0.3">
      <c r="A812">
        <v>0.32</v>
      </c>
    </row>
    <row r="813" spans="1:1" x14ac:dyDescent="0.3">
      <c r="A813">
        <v>0.45</v>
      </c>
    </row>
    <row r="814" spans="1:1" x14ac:dyDescent="0.3">
      <c r="A814">
        <v>2.59</v>
      </c>
    </row>
    <row r="815" spans="1:1" x14ac:dyDescent="0.3">
      <c r="A815">
        <v>61.32</v>
      </c>
    </row>
    <row r="816" spans="1:1" x14ac:dyDescent="0.3">
      <c r="A816">
        <v>3.96</v>
      </c>
    </row>
    <row r="817" spans="1:1" x14ac:dyDescent="0.3">
      <c r="A817">
        <v>18.37</v>
      </c>
    </row>
    <row r="818" spans="1:1" x14ac:dyDescent="0.3">
      <c r="A818">
        <v>41.93</v>
      </c>
    </row>
    <row r="819" spans="1:1" x14ac:dyDescent="0.3">
      <c r="A819">
        <v>5.17</v>
      </c>
    </row>
    <row r="820" spans="1:1" x14ac:dyDescent="0.3">
      <c r="A820">
        <v>24.13</v>
      </c>
    </row>
    <row r="821" spans="1:1" x14ac:dyDescent="0.3">
      <c r="A821">
        <v>20.36</v>
      </c>
    </row>
    <row r="822" spans="1:1" x14ac:dyDescent="0.3">
      <c r="A822">
        <v>25.06</v>
      </c>
    </row>
    <row r="823" spans="1:1" x14ac:dyDescent="0.3">
      <c r="A823">
        <v>12.17</v>
      </c>
    </row>
    <row r="824" spans="1:1" x14ac:dyDescent="0.3">
      <c r="A824">
        <v>9.06</v>
      </c>
    </row>
    <row r="825" spans="1:1" x14ac:dyDescent="0.3">
      <c r="A825">
        <v>24.63</v>
      </c>
    </row>
    <row r="826" spans="1:1" x14ac:dyDescent="0.3">
      <c r="A826">
        <v>9.1999999999999993</v>
      </c>
    </row>
    <row r="827" spans="1:1" x14ac:dyDescent="0.3">
      <c r="A827">
        <v>0.36</v>
      </c>
    </row>
    <row r="828" spans="1:1" x14ac:dyDescent="0.3">
      <c r="A828">
        <v>0.14000000000000001</v>
      </c>
    </row>
    <row r="829" spans="1:1" x14ac:dyDescent="0.3">
      <c r="A829">
        <v>0.82</v>
      </c>
    </row>
    <row r="830" spans="1:1" x14ac:dyDescent="0.3">
      <c r="A830">
        <v>35.229999999999997</v>
      </c>
    </row>
    <row r="831" spans="1:1" x14ac:dyDescent="0.3">
      <c r="A831">
        <v>35.42</v>
      </c>
    </row>
    <row r="832" spans="1:1" x14ac:dyDescent="0.3">
      <c r="A832">
        <v>22.07</v>
      </c>
    </row>
    <row r="833" spans="1:1" x14ac:dyDescent="0.3">
      <c r="A833">
        <v>24.03</v>
      </c>
    </row>
    <row r="834" spans="1:1" x14ac:dyDescent="0.3">
      <c r="A834">
        <v>4.84</v>
      </c>
    </row>
    <row r="835" spans="1:1" x14ac:dyDescent="0.3">
      <c r="A835">
        <v>165.9</v>
      </c>
    </row>
    <row r="836" spans="1:1" x14ac:dyDescent="0.3">
      <c r="A836">
        <v>0.89</v>
      </c>
    </row>
    <row r="837" spans="1:1" x14ac:dyDescent="0.3">
      <c r="A837">
        <v>5.23</v>
      </c>
    </row>
    <row r="838" spans="1:1" x14ac:dyDescent="0.3">
      <c r="A838">
        <v>0.42</v>
      </c>
    </row>
    <row r="839" spans="1:1" x14ac:dyDescent="0.3">
      <c r="A839">
        <v>0.09</v>
      </c>
    </row>
    <row r="840" spans="1:1" x14ac:dyDescent="0.3">
      <c r="A840">
        <v>0.1</v>
      </c>
    </row>
    <row r="841" spans="1:1" x14ac:dyDescent="0.3">
      <c r="A841">
        <v>2.23</v>
      </c>
    </row>
    <row r="842" spans="1:1" x14ac:dyDescent="0.3">
      <c r="A842">
        <v>1.38</v>
      </c>
    </row>
    <row r="843" spans="1:1" x14ac:dyDescent="0.3">
      <c r="A843">
        <v>1.29</v>
      </c>
    </row>
    <row r="844" spans="1:1" x14ac:dyDescent="0.3">
      <c r="A844">
        <v>1.72</v>
      </c>
    </row>
    <row r="845" spans="1:1" x14ac:dyDescent="0.3">
      <c r="A845">
        <v>0.6</v>
      </c>
    </row>
    <row r="846" spans="1:1" x14ac:dyDescent="0.3">
      <c r="A846">
        <v>1</v>
      </c>
    </row>
    <row r="847" spans="1:1" x14ac:dyDescent="0.3">
      <c r="A847">
        <v>0.88</v>
      </c>
    </row>
    <row r="848" spans="1:1" x14ac:dyDescent="0.3">
      <c r="A848">
        <v>1.84</v>
      </c>
    </row>
    <row r="849" spans="1:1" x14ac:dyDescent="0.3">
      <c r="A849">
        <v>1.56</v>
      </c>
    </row>
    <row r="850" spans="1:1" x14ac:dyDescent="0.3">
      <c r="A850">
        <v>1.54</v>
      </c>
    </row>
    <row r="851" spans="1:1" x14ac:dyDescent="0.3">
      <c r="A851">
        <v>0.4</v>
      </c>
    </row>
    <row r="852" spans="1:1" x14ac:dyDescent="0.3">
      <c r="A852">
        <v>0.45</v>
      </c>
    </row>
    <row r="853" spans="1:1" x14ac:dyDescent="0.3">
      <c r="A853">
        <v>0.36</v>
      </c>
    </row>
    <row r="854" spans="1:1" x14ac:dyDescent="0.3">
      <c r="A854">
        <v>0.62</v>
      </c>
    </row>
    <row r="855" spans="1:1" x14ac:dyDescent="0.3">
      <c r="A855">
        <v>0.45</v>
      </c>
    </row>
    <row r="856" spans="1:1" x14ac:dyDescent="0.3">
      <c r="A856">
        <v>0.15</v>
      </c>
    </row>
    <row r="857" spans="1:1" x14ac:dyDescent="0.3">
      <c r="A857">
        <v>4.66</v>
      </c>
    </row>
    <row r="858" spans="1:1" x14ac:dyDescent="0.3">
      <c r="A858">
        <v>0.28000000000000003</v>
      </c>
    </row>
    <row r="859" spans="1:1" x14ac:dyDescent="0.3">
      <c r="A859">
        <v>1.26</v>
      </c>
    </row>
    <row r="860" spans="1:1" x14ac:dyDescent="0.3">
      <c r="A860">
        <v>2.84</v>
      </c>
    </row>
    <row r="861" spans="1:1" x14ac:dyDescent="0.3">
      <c r="A861">
        <v>2.1</v>
      </c>
    </row>
    <row r="862" spans="1:1" x14ac:dyDescent="0.3">
      <c r="A862">
        <v>1.2</v>
      </c>
    </row>
    <row r="863" spans="1:1" x14ac:dyDescent="0.3">
      <c r="A863">
        <v>0.41</v>
      </c>
    </row>
    <row r="864" spans="1:1" x14ac:dyDescent="0.3">
      <c r="A864">
        <v>3.49</v>
      </c>
    </row>
    <row r="865" spans="1:1" x14ac:dyDescent="0.3">
      <c r="A865">
        <v>1.1299999999999999</v>
      </c>
    </row>
    <row r="866" spans="1:1" x14ac:dyDescent="0.3">
      <c r="A866">
        <v>0.72</v>
      </c>
    </row>
    <row r="867" spans="1:1" x14ac:dyDescent="0.3">
      <c r="A867">
        <v>0.88</v>
      </c>
    </row>
    <row r="868" spans="1:1" x14ac:dyDescent="0.3">
      <c r="A868">
        <v>0.78</v>
      </c>
    </row>
    <row r="869" spans="1:1" x14ac:dyDescent="0.3">
      <c r="A869">
        <v>1.18</v>
      </c>
    </row>
    <row r="870" spans="1:1" x14ac:dyDescent="0.3">
      <c r="A870">
        <v>1.23</v>
      </c>
    </row>
    <row r="871" spans="1:1" x14ac:dyDescent="0.3">
      <c r="A871">
        <v>0.85</v>
      </c>
    </row>
    <row r="872" spans="1:1" x14ac:dyDescent="0.3">
      <c r="A872">
        <v>1.28</v>
      </c>
    </row>
    <row r="873" spans="1:1" x14ac:dyDescent="0.3">
      <c r="A873">
        <v>0.98</v>
      </c>
    </row>
    <row r="874" spans="1:1" x14ac:dyDescent="0.3">
      <c r="A874">
        <v>0.7</v>
      </c>
    </row>
    <row r="875" spans="1:1" x14ac:dyDescent="0.3">
      <c r="A875">
        <v>0.62</v>
      </c>
    </row>
    <row r="876" spans="1:1" x14ac:dyDescent="0.3">
      <c r="A876">
        <v>0.66</v>
      </c>
    </row>
    <row r="877" spans="1:1" x14ac:dyDescent="0.3">
      <c r="A877">
        <v>0.12</v>
      </c>
    </row>
    <row r="878" spans="1:1" x14ac:dyDescent="0.3">
      <c r="A878">
        <v>0.18</v>
      </c>
    </row>
    <row r="879" spans="1:1" x14ac:dyDescent="0.3">
      <c r="A879">
        <v>0.02</v>
      </c>
    </row>
    <row r="880" spans="1:1" x14ac:dyDescent="0.3">
      <c r="A880">
        <v>0.03</v>
      </c>
    </row>
    <row r="881" spans="1:1" x14ac:dyDescent="0.3">
      <c r="A881">
        <v>0.05</v>
      </c>
    </row>
    <row r="882" spans="1:1" x14ac:dyDescent="0.3">
      <c r="A882">
        <v>0.03</v>
      </c>
    </row>
    <row r="883" spans="1:1" x14ac:dyDescent="0.3">
      <c r="A883">
        <v>0.14000000000000001</v>
      </c>
    </row>
    <row r="884" spans="1:1" x14ac:dyDescent="0.3">
      <c r="A884">
        <v>0.22</v>
      </c>
    </row>
    <row r="885" spans="1:1" x14ac:dyDescent="0.3">
      <c r="A885">
        <v>0.06</v>
      </c>
    </row>
    <row r="886" spans="1:1" x14ac:dyDescent="0.3">
      <c r="A886">
        <v>0.04</v>
      </c>
    </row>
    <row r="887" spans="1:1" x14ac:dyDescent="0.3">
      <c r="A887">
        <v>0.04</v>
      </c>
    </row>
    <row r="888" spans="1:1" x14ac:dyDescent="0.3">
      <c r="A888">
        <v>0.05</v>
      </c>
    </row>
    <row r="889" spans="1:1" x14ac:dyDescent="0.3">
      <c r="A889">
        <v>0.28000000000000003</v>
      </c>
    </row>
    <row r="890" spans="1:1" x14ac:dyDescent="0.3">
      <c r="A890">
        <v>0.19</v>
      </c>
    </row>
    <row r="891" spans="1:1" x14ac:dyDescent="0.3">
      <c r="A891">
        <v>0.08</v>
      </c>
    </row>
    <row r="892" spans="1:1" x14ac:dyDescent="0.3">
      <c r="A892">
        <v>0.08</v>
      </c>
    </row>
    <row r="893" spans="1:1" x14ac:dyDescent="0.3">
      <c r="A893">
        <v>0.06</v>
      </c>
    </row>
    <row r="894" spans="1:1" x14ac:dyDescent="0.3">
      <c r="A894">
        <v>0.08</v>
      </c>
    </row>
    <row r="895" spans="1:1" x14ac:dyDescent="0.3">
      <c r="A895">
        <v>0.4</v>
      </c>
    </row>
    <row r="896" spans="1:1" x14ac:dyDescent="0.3">
      <c r="A896">
        <v>0.27</v>
      </c>
    </row>
    <row r="897" spans="1:1" x14ac:dyDescent="0.3">
      <c r="A897">
        <v>0.34</v>
      </c>
    </row>
    <row r="898" spans="1:1" x14ac:dyDescent="0.3">
      <c r="A898">
        <v>0.33</v>
      </c>
    </row>
    <row r="899" spans="1:1" x14ac:dyDescent="0.3">
      <c r="A899">
        <v>0.49</v>
      </c>
    </row>
    <row r="900" spans="1:1" x14ac:dyDescent="0.3">
      <c r="A900">
        <v>0.46</v>
      </c>
    </row>
    <row r="901" spans="1:1" x14ac:dyDescent="0.3">
      <c r="A901">
        <v>0.5</v>
      </c>
    </row>
    <row r="902" spans="1:1" x14ac:dyDescent="0.3">
      <c r="A902">
        <v>0.01</v>
      </c>
    </row>
    <row r="903" spans="1:1" x14ac:dyDescent="0.3">
      <c r="A903">
        <v>0</v>
      </c>
    </row>
    <row r="904" spans="1:1" x14ac:dyDescent="0.3">
      <c r="A904">
        <v>0.48</v>
      </c>
    </row>
    <row r="905" spans="1:1" x14ac:dyDescent="0.3">
      <c r="A905">
        <v>0.4</v>
      </c>
    </row>
    <row r="906" spans="1:1" x14ac:dyDescent="0.3">
      <c r="A906">
        <v>0.38</v>
      </c>
    </row>
    <row r="907" spans="1:1" x14ac:dyDescent="0.3">
      <c r="A907">
        <v>0.17</v>
      </c>
    </row>
    <row r="908" spans="1:1" x14ac:dyDescent="0.3">
      <c r="A908">
        <v>0.19</v>
      </c>
    </row>
    <row r="909" spans="1:1" x14ac:dyDescent="0.3">
      <c r="A909">
        <v>11.96</v>
      </c>
    </row>
    <row r="910" spans="1:1" x14ac:dyDescent="0.3">
      <c r="A910">
        <v>8.84</v>
      </c>
    </row>
    <row r="911" spans="1:1" x14ac:dyDescent="0.3">
      <c r="A911">
        <v>0.05</v>
      </c>
    </row>
    <row r="912" spans="1:1" x14ac:dyDescent="0.3">
      <c r="A912">
        <v>0.03</v>
      </c>
    </row>
    <row r="913" spans="1:1" x14ac:dyDescent="0.3">
      <c r="A913">
        <v>0.06</v>
      </c>
    </row>
    <row r="914" spans="1:1" x14ac:dyDescent="0.3">
      <c r="A914">
        <v>7.0000000000000007E-2</v>
      </c>
    </row>
    <row r="915" spans="1:1" x14ac:dyDescent="0.3">
      <c r="A915">
        <v>0.12</v>
      </c>
    </row>
    <row r="916" spans="1:1" x14ac:dyDescent="0.3">
      <c r="A916">
        <v>3.29</v>
      </c>
    </row>
    <row r="917" spans="1:1" x14ac:dyDescent="0.3">
      <c r="A917">
        <v>2.0299999999999998</v>
      </c>
    </row>
    <row r="918" spans="1:1" x14ac:dyDescent="0.3">
      <c r="A918">
        <v>1.9</v>
      </c>
    </row>
    <row r="919" spans="1:1" x14ac:dyDescent="0.3">
      <c r="A919">
        <v>1.64</v>
      </c>
    </row>
    <row r="920" spans="1:1" x14ac:dyDescent="0.3">
      <c r="A920">
        <v>1.47</v>
      </c>
    </row>
    <row r="921" spans="1:1" x14ac:dyDescent="0.3">
      <c r="A921">
        <v>1.93</v>
      </c>
    </row>
    <row r="922" spans="1:1" x14ac:dyDescent="0.3">
      <c r="A922">
        <v>0.02</v>
      </c>
    </row>
    <row r="923" spans="1:1" x14ac:dyDescent="0.3">
      <c r="A923">
        <v>0.02</v>
      </c>
    </row>
    <row r="924" spans="1:1" x14ac:dyDescent="0.3">
      <c r="A924">
        <v>0.03</v>
      </c>
    </row>
    <row r="925" spans="1:1" x14ac:dyDescent="0.3">
      <c r="A925">
        <v>0.03</v>
      </c>
    </row>
    <row r="926" spans="1:1" x14ac:dyDescent="0.3">
      <c r="A926">
        <v>0.02</v>
      </c>
    </row>
    <row r="927" spans="1:1" x14ac:dyDescent="0.3">
      <c r="A927">
        <v>0.02</v>
      </c>
    </row>
    <row r="928" spans="1:1" x14ac:dyDescent="0.3">
      <c r="A928">
        <v>0.17</v>
      </c>
    </row>
    <row r="929" spans="1:1" x14ac:dyDescent="0.3">
      <c r="A929">
        <v>0.05</v>
      </c>
    </row>
    <row r="930" spans="1:1" x14ac:dyDescent="0.3">
      <c r="A930">
        <v>0.01</v>
      </c>
    </row>
    <row r="931" spans="1:1" x14ac:dyDescent="0.3">
      <c r="A931">
        <v>0.04</v>
      </c>
    </row>
    <row r="932" spans="1:1" x14ac:dyDescent="0.3">
      <c r="A932">
        <v>0.03</v>
      </c>
    </row>
    <row r="933" spans="1:1" x14ac:dyDescent="0.3">
      <c r="A933">
        <v>0.03</v>
      </c>
    </row>
    <row r="934" spans="1:1" x14ac:dyDescent="0.3">
      <c r="A934">
        <v>0.06</v>
      </c>
    </row>
    <row r="935" spans="1:1" x14ac:dyDescent="0.3">
      <c r="A935">
        <v>7.0000000000000007E-2</v>
      </c>
    </row>
    <row r="936" spans="1:1" x14ac:dyDescent="0.3">
      <c r="A936">
        <v>31.31</v>
      </c>
    </row>
    <row r="937" spans="1:1" x14ac:dyDescent="0.3">
      <c r="A937">
        <v>0.93</v>
      </c>
    </row>
    <row r="938" spans="1:1" x14ac:dyDescent="0.3">
      <c r="A938">
        <v>1.1299999999999999</v>
      </c>
    </row>
    <row r="939" spans="1:1" x14ac:dyDescent="0.3">
      <c r="A939">
        <v>1.1100000000000001</v>
      </c>
    </row>
    <row r="940" spans="1:1" x14ac:dyDescent="0.3">
      <c r="A940">
        <v>0.43</v>
      </c>
    </row>
    <row r="941" spans="1:1" x14ac:dyDescent="0.3">
      <c r="A941">
        <v>0.43</v>
      </c>
    </row>
    <row r="942" spans="1:1" x14ac:dyDescent="0.3">
      <c r="A942">
        <v>0.74</v>
      </c>
    </row>
    <row r="943" spans="1:1" x14ac:dyDescent="0.3">
      <c r="A943">
        <v>0.18</v>
      </c>
    </row>
    <row r="944" spans="1:1" x14ac:dyDescent="0.3">
      <c r="A944">
        <v>0.15</v>
      </c>
    </row>
    <row r="945" spans="1:1" x14ac:dyDescent="0.3">
      <c r="A945">
        <v>0.21</v>
      </c>
    </row>
    <row r="946" spans="1:1" x14ac:dyDescent="0.3">
      <c r="A946">
        <v>0.16</v>
      </c>
    </row>
    <row r="947" spans="1:1" x14ac:dyDescent="0.3">
      <c r="A947">
        <v>7.89</v>
      </c>
    </row>
    <row r="948" spans="1:1" x14ac:dyDescent="0.3">
      <c r="A948">
        <v>2.48</v>
      </c>
    </row>
    <row r="949" spans="1:1" x14ac:dyDescent="0.3">
      <c r="A949">
        <v>8.4499999999999993</v>
      </c>
    </row>
    <row r="950" spans="1:1" x14ac:dyDescent="0.3">
      <c r="A950">
        <v>10.8</v>
      </c>
    </row>
    <row r="951" spans="1:1" x14ac:dyDescent="0.3">
      <c r="A951">
        <v>2.0499999999999998</v>
      </c>
    </row>
    <row r="952" spans="1:1" x14ac:dyDescent="0.3">
      <c r="A952">
        <v>4.5</v>
      </c>
    </row>
    <row r="953" spans="1:1" x14ac:dyDescent="0.3">
      <c r="A953">
        <v>2.95</v>
      </c>
    </row>
    <row r="954" spans="1:1" x14ac:dyDescent="0.3">
      <c r="A954">
        <v>5.9</v>
      </c>
    </row>
    <row r="955" spans="1:1" x14ac:dyDescent="0.3">
      <c r="A955">
        <v>0.52</v>
      </c>
    </row>
    <row r="956" spans="1:1" x14ac:dyDescent="0.3">
      <c r="A956">
        <v>0.59</v>
      </c>
    </row>
    <row r="957" spans="1:1" x14ac:dyDescent="0.3">
      <c r="A957">
        <v>0.02</v>
      </c>
    </row>
    <row r="958" spans="1:1" x14ac:dyDescent="0.3">
      <c r="A958">
        <v>0.04</v>
      </c>
    </row>
    <row r="959" spans="1:1" x14ac:dyDescent="0.3">
      <c r="A959">
        <v>0.04</v>
      </c>
    </row>
    <row r="960" spans="1:1" x14ac:dyDescent="0.3">
      <c r="A960">
        <v>0.04</v>
      </c>
    </row>
    <row r="961" spans="1:1" x14ac:dyDescent="0.3">
      <c r="A961">
        <v>0.28000000000000003</v>
      </c>
    </row>
    <row r="962" spans="1:1" x14ac:dyDescent="0.3">
      <c r="A962">
        <v>0.08</v>
      </c>
    </row>
    <row r="963" spans="1:1" x14ac:dyDescent="0.3">
      <c r="A963">
        <v>0.09</v>
      </c>
    </row>
    <row r="964" spans="1:1" x14ac:dyDescent="0.3">
      <c r="A964">
        <v>0.02</v>
      </c>
    </row>
    <row r="965" spans="1:1" x14ac:dyDescent="0.3">
      <c r="A965">
        <v>8.23</v>
      </c>
    </row>
    <row r="966" spans="1:1" x14ac:dyDescent="0.3">
      <c r="A966">
        <v>6.82</v>
      </c>
    </row>
    <row r="967" spans="1:1" x14ac:dyDescent="0.3">
      <c r="A967">
        <v>9.14</v>
      </c>
    </row>
    <row r="968" spans="1:1" x14ac:dyDescent="0.3">
      <c r="A968">
        <v>10.3</v>
      </c>
    </row>
    <row r="969" spans="1:1" x14ac:dyDescent="0.3">
      <c r="A969">
        <v>11.88</v>
      </c>
    </row>
    <row r="970" spans="1:1" x14ac:dyDescent="0.3">
      <c r="A970">
        <v>2.54</v>
      </c>
    </row>
    <row r="971" spans="1:1" x14ac:dyDescent="0.3">
      <c r="A971">
        <v>2.4500000000000002</v>
      </c>
    </row>
    <row r="972" spans="1:1" x14ac:dyDescent="0.3">
      <c r="A972">
        <v>1.1499999999999999</v>
      </c>
    </row>
    <row r="973" spans="1:1" x14ac:dyDescent="0.3">
      <c r="A973">
        <v>0.97</v>
      </c>
    </row>
    <row r="974" spans="1:1" x14ac:dyDescent="0.3">
      <c r="A974">
        <v>0.34</v>
      </c>
    </row>
    <row r="975" spans="1:1" x14ac:dyDescent="0.3">
      <c r="A975">
        <v>1.62</v>
      </c>
    </row>
    <row r="976" spans="1:1" x14ac:dyDescent="0.3">
      <c r="A976">
        <v>2.68</v>
      </c>
    </row>
    <row r="977" spans="1:1" x14ac:dyDescent="0.3">
      <c r="A977">
        <v>2.65</v>
      </c>
    </row>
    <row r="978" spans="1:1" x14ac:dyDescent="0.3">
      <c r="A978">
        <v>4.09</v>
      </c>
    </row>
    <row r="979" spans="1:1" x14ac:dyDescent="0.3">
      <c r="A979">
        <v>0.67</v>
      </c>
    </row>
    <row r="980" spans="1:1" x14ac:dyDescent="0.3">
      <c r="A980">
        <v>10.47</v>
      </c>
    </row>
    <row r="981" spans="1:1" x14ac:dyDescent="0.3">
      <c r="A981">
        <v>14.92</v>
      </c>
    </row>
    <row r="982" spans="1:1" x14ac:dyDescent="0.3">
      <c r="A982">
        <v>9.98</v>
      </c>
    </row>
    <row r="983" spans="1:1" x14ac:dyDescent="0.3">
      <c r="A983">
        <v>10.93</v>
      </c>
    </row>
    <row r="984" spans="1:1" x14ac:dyDescent="0.3">
      <c r="A984">
        <v>13.02</v>
      </c>
    </row>
    <row r="985" spans="1:1" x14ac:dyDescent="0.3">
      <c r="A985">
        <v>6.65</v>
      </c>
    </row>
    <row r="986" spans="1:1" x14ac:dyDescent="0.3">
      <c r="A986">
        <v>7.43</v>
      </c>
    </row>
    <row r="987" spans="1:1" x14ac:dyDescent="0.3">
      <c r="A987">
        <v>4.17</v>
      </c>
    </row>
    <row r="988" spans="1:1" x14ac:dyDescent="0.3">
      <c r="A988">
        <v>249.56</v>
      </c>
    </row>
    <row r="989" spans="1:1" x14ac:dyDescent="0.3">
      <c r="A989">
        <v>0.77</v>
      </c>
    </row>
    <row r="990" spans="1:1" x14ac:dyDescent="0.3">
      <c r="A990">
        <v>12.35</v>
      </c>
    </row>
    <row r="991" spans="1:1" x14ac:dyDescent="0.3">
      <c r="A991">
        <v>260.97000000000003</v>
      </c>
    </row>
    <row r="992" spans="1:1" x14ac:dyDescent="0.3">
      <c r="A992">
        <v>0.19</v>
      </c>
    </row>
    <row r="993" spans="1:1" x14ac:dyDescent="0.3">
      <c r="A993">
        <v>1019.69</v>
      </c>
    </row>
    <row r="994" spans="1:1" x14ac:dyDescent="0.3">
      <c r="A994">
        <v>796.59</v>
      </c>
    </row>
    <row r="995" spans="1:1" x14ac:dyDescent="0.3">
      <c r="A995">
        <v>320.7</v>
      </c>
    </row>
    <row r="996" spans="1:1" x14ac:dyDescent="0.3">
      <c r="A996">
        <v>22.63</v>
      </c>
    </row>
    <row r="997" spans="1:1" x14ac:dyDescent="0.3">
      <c r="A997">
        <v>12.72</v>
      </c>
    </row>
    <row r="998" spans="1:1" x14ac:dyDescent="0.3">
      <c r="A998">
        <v>6.89</v>
      </c>
    </row>
    <row r="999" spans="1:1" x14ac:dyDescent="0.3">
      <c r="A999">
        <v>21.07</v>
      </c>
    </row>
    <row r="1000" spans="1:1" x14ac:dyDescent="0.3">
      <c r="A1000">
        <v>4.91</v>
      </c>
    </row>
    <row r="1001" spans="1:1" x14ac:dyDescent="0.3">
      <c r="A1001">
        <v>1.04</v>
      </c>
    </row>
    <row r="1002" spans="1:1" x14ac:dyDescent="0.3">
      <c r="A1002">
        <v>0.95</v>
      </c>
    </row>
    <row r="1003" spans="1:1" x14ac:dyDescent="0.3">
      <c r="A1003">
        <v>0.72</v>
      </c>
    </row>
    <row r="1004" spans="1:1" x14ac:dyDescent="0.3">
      <c r="A1004">
        <v>1.53</v>
      </c>
    </row>
    <row r="1005" spans="1:1" x14ac:dyDescent="0.3">
      <c r="A1005">
        <v>1.88</v>
      </c>
    </row>
    <row r="1006" spans="1:1" x14ac:dyDescent="0.3">
      <c r="A1006">
        <v>0.56000000000000005</v>
      </c>
    </row>
    <row r="1007" spans="1:1" x14ac:dyDescent="0.3">
      <c r="A1007">
        <v>0.86</v>
      </c>
    </row>
    <row r="1008" spans="1:1" x14ac:dyDescent="0.3">
      <c r="A1008">
        <v>30.18</v>
      </c>
    </row>
    <row r="1009" spans="1:1" x14ac:dyDescent="0.3">
      <c r="A1009">
        <v>0</v>
      </c>
    </row>
    <row r="1010" spans="1:1" x14ac:dyDescent="0.3">
      <c r="A1010">
        <v>7.68</v>
      </c>
    </row>
    <row r="1011" spans="1:1" x14ac:dyDescent="0.3">
      <c r="A1011">
        <v>20.23</v>
      </c>
    </row>
    <row r="1012" spans="1:1" x14ac:dyDescent="0.3">
      <c r="A1012">
        <v>24.47</v>
      </c>
    </row>
    <row r="1013" spans="1:1" x14ac:dyDescent="0.3">
      <c r="A1013">
        <v>15.94</v>
      </c>
    </row>
    <row r="1014" spans="1:1" x14ac:dyDescent="0.3">
      <c r="A1014">
        <v>2.79</v>
      </c>
    </row>
    <row r="1015" spans="1:1" x14ac:dyDescent="0.3">
      <c r="A1015">
        <v>2.68</v>
      </c>
    </row>
    <row r="1016" spans="1:1" x14ac:dyDescent="0.3">
      <c r="A1016">
        <v>1.39</v>
      </c>
    </row>
    <row r="1017" spans="1:1" x14ac:dyDescent="0.3">
      <c r="A1017">
        <v>2.1800000000000002</v>
      </c>
    </row>
    <row r="1018" spans="1:1" x14ac:dyDescent="0.3">
      <c r="A1018">
        <v>3.37</v>
      </c>
    </row>
    <row r="1019" spans="1:1" x14ac:dyDescent="0.3">
      <c r="A1019">
        <v>7.0000000000000007E-2</v>
      </c>
    </row>
    <row r="1020" spans="1:1" x14ac:dyDescent="0.3">
      <c r="A1020">
        <v>0.09</v>
      </c>
    </row>
    <row r="1021" spans="1:1" x14ac:dyDescent="0.3">
      <c r="A1021">
        <v>0.05</v>
      </c>
    </row>
    <row r="1022" spans="1:1" x14ac:dyDescent="0.3">
      <c r="A1022">
        <v>0.22</v>
      </c>
    </row>
    <row r="1023" spans="1:1" x14ac:dyDescent="0.3">
      <c r="A1023">
        <v>7.0000000000000007E-2</v>
      </c>
    </row>
    <row r="1024" spans="1:1" x14ac:dyDescent="0.3">
      <c r="A1024">
        <v>0.16</v>
      </c>
    </row>
    <row r="1025" spans="1:1" x14ac:dyDescent="0.3">
      <c r="A1025">
        <v>25.86</v>
      </c>
    </row>
    <row r="1026" spans="1:1" x14ac:dyDescent="0.3">
      <c r="A1026">
        <v>12.65</v>
      </c>
    </row>
    <row r="1027" spans="1:1" x14ac:dyDescent="0.3">
      <c r="A1027">
        <v>14.16</v>
      </c>
    </row>
    <row r="1028" spans="1:1" x14ac:dyDescent="0.3">
      <c r="A1028">
        <v>34.49</v>
      </c>
    </row>
    <row r="1029" spans="1:1" x14ac:dyDescent="0.3">
      <c r="A1029">
        <v>0.55000000000000004</v>
      </c>
    </row>
    <row r="1030" spans="1:1" x14ac:dyDescent="0.3">
      <c r="A1030">
        <v>78.09</v>
      </c>
    </row>
    <row r="1031" spans="1:1" x14ac:dyDescent="0.3">
      <c r="A1031">
        <v>18.52</v>
      </c>
    </row>
    <row r="1032" spans="1:1" x14ac:dyDescent="0.3">
      <c r="A1032">
        <v>54.3</v>
      </c>
    </row>
    <row r="1033" spans="1:1" x14ac:dyDescent="0.3">
      <c r="A1033">
        <v>28.49</v>
      </c>
    </row>
    <row r="1034" spans="1:1" x14ac:dyDescent="0.3">
      <c r="A1034">
        <v>20.82</v>
      </c>
    </row>
    <row r="1035" spans="1:1" x14ac:dyDescent="0.3">
      <c r="A1035">
        <v>6.68</v>
      </c>
    </row>
    <row r="1036" spans="1:1" x14ac:dyDescent="0.3">
      <c r="A1036">
        <v>75.84</v>
      </c>
    </row>
    <row r="1037" spans="1:1" x14ac:dyDescent="0.3">
      <c r="A1037">
        <v>10.69</v>
      </c>
    </row>
    <row r="1038" spans="1:1" x14ac:dyDescent="0.3">
      <c r="A1038">
        <v>1.18</v>
      </c>
    </row>
    <row r="1039" spans="1:1" x14ac:dyDescent="0.3">
      <c r="A1039">
        <v>7.0000000000000007E-2</v>
      </c>
    </row>
    <row r="1040" spans="1:1" x14ac:dyDescent="0.3">
      <c r="A1040">
        <v>0.04</v>
      </c>
    </row>
    <row r="1041" spans="1:1" x14ac:dyDescent="0.3">
      <c r="A1041">
        <v>0.26</v>
      </c>
    </row>
    <row r="1042" spans="1:1" x14ac:dyDescent="0.3">
      <c r="A1042">
        <v>0.28999999999999998</v>
      </c>
    </row>
    <row r="1043" spans="1:1" x14ac:dyDescent="0.3">
      <c r="A1043">
        <v>0.87</v>
      </c>
    </row>
    <row r="1044" spans="1:1" x14ac:dyDescent="0.3">
      <c r="A1044">
        <v>0.14000000000000001</v>
      </c>
    </row>
    <row r="1045" spans="1:1" x14ac:dyDescent="0.3">
      <c r="A1045">
        <v>0.45</v>
      </c>
    </row>
    <row r="1046" spans="1:1" x14ac:dyDescent="0.3">
      <c r="A1046">
        <v>0.18</v>
      </c>
    </row>
    <row r="1047" spans="1:1" x14ac:dyDescent="0.3">
      <c r="A1047">
        <v>0.16</v>
      </c>
    </row>
    <row r="1048" spans="1:1" x14ac:dyDescent="0.3">
      <c r="A1048">
        <v>0.11</v>
      </c>
    </row>
    <row r="1049" spans="1:1" x14ac:dyDescent="0.3">
      <c r="A1049">
        <v>0.32</v>
      </c>
    </row>
    <row r="1050" spans="1:1" x14ac:dyDescent="0.3">
      <c r="A1050">
        <v>0.08</v>
      </c>
    </row>
    <row r="1051" spans="1:1" x14ac:dyDescent="0.3">
      <c r="A1051">
        <v>0.04</v>
      </c>
    </row>
    <row r="1052" spans="1:1" x14ac:dyDescent="0.3">
      <c r="A1052">
        <v>0.02</v>
      </c>
    </row>
    <row r="1053" spans="1:1" x14ac:dyDescent="0.3">
      <c r="A1053">
        <v>0.42</v>
      </c>
    </row>
    <row r="1054" spans="1:1" x14ac:dyDescent="0.3">
      <c r="A1054">
        <v>0.44</v>
      </c>
    </row>
    <row r="1055" spans="1:1" x14ac:dyDescent="0.3">
      <c r="A1055">
        <v>0.46</v>
      </c>
    </row>
    <row r="1056" spans="1:1" x14ac:dyDescent="0.3">
      <c r="A1056">
        <v>0.44</v>
      </c>
    </row>
    <row r="1057" spans="1:1" x14ac:dyDescent="0.3">
      <c r="A1057">
        <v>0.42</v>
      </c>
    </row>
    <row r="1058" spans="1:1" x14ac:dyDescent="0.3">
      <c r="A1058">
        <v>0.08</v>
      </c>
    </row>
    <row r="1059" spans="1:1" x14ac:dyDescent="0.3">
      <c r="A1059">
        <v>0.08</v>
      </c>
    </row>
    <row r="1060" spans="1:1" x14ac:dyDescent="0.3">
      <c r="A1060">
        <v>0.14000000000000001</v>
      </c>
    </row>
    <row r="1061" spans="1:1" x14ac:dyDescent="0.3">
      <c r="A1061">
        <v>0.32</v>
      </c>
    </row>
    <row r="1062" spans="1:1" x14ac:dyDescent="0.3">
      <c r="A1062">
        <v>0.41</v>
      </c>
    </row>
    <row r="1063" spans="1:1" x14ac:dyDescent="0.3">
      <c r="A1063">
        <v>0.46</v>
      </c>
    </row>
    <row r="1064" spans="1:1" x14ac:dyDescent="0.3">
      <c r="A1064">
        <v>0.41</v>
      </c>
    </row>
    <row r="1065" spans="1:1" x14ac:dyDescent="0.3">
      <c r="A1065">
        <v>0.37</v>
      </c>
    </row>
    <row r="1066" spans="1:1" x14ac:dyDescent="0.3">
      <c r="A1066">
        <v>0.02</v>
      </c>
    </row>
    <row r="1067" spans="1:1" x14ac:dyDescent="0.3">
      <c r="A1067">
        <v>0.22</v>
      </c>
    </row>
    <row r="1068" spans="1:1" x14ac:dyDescent="0.3">
      <c r="A1068">
        <v>0.03</v>
      </c>
    </row>
    <row r="1069" spans="1:1" x14ac:dyDescent="0.3">
      <c r="A1069">
        <v>0.18</v>
      </c>
    </row>
    <row r="1070" spans="1:1" x14ac:dyDescent="0.3">
      <c r="A1070">
        <v>0.14000000000000001</v>
      </c>
    </row>
    <row r="1071" spans="1:1" x14ac:dyDescent="0.3">
      <c r="A1071">
        <v>0.19</v>
      </c>
    </row>
    <row r="1072" spans="1:1" x14ac:dyDescent="0.3">
      <c r="A1072">
        <v>0.65</v>
      </c>
    </row>
    <row r="1073" spans="1:1" x14ac:dyDescent="0.3">
      <c r="A1073">
        <v>0.11</v>
      </c>
    </row>
    <row r="1074" spans="1:1" x14ac:dyDescent="0.3">
      <c r="A1074">
        <v>7.0000000000000007E-2</v>
      </c>
    </row>
    <row r="1075" spans="1:1" x14ac:dyDescent="0.3">
      <c r="A1075">
        <v>0.32</v>
      </c>
    </row>
    <row r="1076" spans="1:1" x14ac:dyDescent="0.3">
      <c r="A1076">
        <v>0.04</v>
      </c>
    </row>
    <row r="1077" spans="1:1" x14ac:dyDescent="0.3">
      <c r="A1077">
        <v>0.67</v>
      </c>
    </row>
    <row r="1078" spans="1:1" x14ac:dyDescent="0.3">
      <c r="A1078">
        <v>0.14000000000000001</v>
      </c>
    </row>
    <row r="1079" spans="1:1" x14ac:dyDescent="0.3">
      <c r="A1079">
        <v>0.35</v>
      </c>
    </row>
    <row r="1080" spans="1:1" x14ac:dyDescent="0.3">
      <c r="A1080">
        <v>0.28999999999999998</v>
      </c>
    </row>
    <row r="1081" spans="1:1" x14ac:dyDescent="0.3">
      <c r="A1081">
        <v>86.22</v>
      </c>
    </row>
    <row r="1082" spans="1:1" x14ac:dyDescent="0.3">
      <c r="A1082">
        <v>0.66</v>
      </c>
    </row>
    <row r="1083" spans="1:1" x14ac:dyDescent="0.3">
      <c r="A1083">
        <v>0.47</v>
      </c>
    </row>
    <row r="1084" spans="1:1" x14ac:dyDescent="0.3">
      <c r="A1084">
        <v>0.43</v>
      </c>
    </row>
    <row r="1085" spans="1:1" x14ac:dyDescent="0.3">
      <c r="A1085">
        <v>0.9</v>
      </c>
    </row>
    <row r="1086" spans="1:1" x14ac:dyDescent="0.3">
      <c r="A1086">
        <v>0.23</v>
      </c>
    </row>
    <row r="1087" spans="1:1" x14ac:dyDescent="0.3">
      <c r="A1087">
        <v>0.09</v>
      </c>
    </row>
    <row r="1088" spans="1:1" x14ac:dyDescent="0.3">
      <c r="A1088">
        <v>7.0000000000000007E-2</v>
      </c>
    </row>
    <row r="1089" spans="1:1" x14ac:dyDescent="0.3">
      <c r="A1089">
        <v>7.0000000000000007E-2</v>
      </c>
    </row>
    <row r="1090" spans="1:1" x14ac:dyDescent="0.3">
      <c r="A1090">
        <v>0.03</v>
      </c>
    </row>
    <row r="1091" spans="1:1" x14ac:dyDescent="0.3">
      <c r="A1091">
        <v>0.02</v>
      </c>
    </row>
    <row r="1092" spans="1:1" x14ac:dyDescent="0.3">
      <c r="A1092">
        <v>0.04</v>
      </c>
    </row>
    <row r="1093" spans="1:1" x14ac:dyDescent="0.3">
      <c r="A1093">
        <v>0</v>
      </c>
    </row>
    <row r="1094" spans="1:1" x14ac:dyDescent="0.3">
      <c r="A1094">
        <v>0.08</v>
      </c>
    </row>
    <row r="1095" spans="1:1" x14ac:dyDescent="0.3">
      <c r="A1095">
        <v>0</v>
      </c>
    </row>
    <row r="1096" spans="1:1" x14ac:dyDescent="0.3">
      <c r="A1096">
        <v>0.01</v>
      </c>
    </row>
    <row r="1097" spans="1:1" x14ac:dyDescent="0.3">
      <c r="A1097">
        <v>0.06</v>
      </c>
    </row>
    <row r="1098" spans="1:1" x14ac:dyDescent="0.3">
      <c r="A1098">
        <v>0.04</v>
      </c>
    </row>
    <row r="1099" spans="1:1" x14ac:dyDescent="0.3">
      <c r="A1099">
        <v>0.02</v>
      </c>
    </row>
    <row r="1100" spans="1:1" x14ac:dyDescent="0.3">
      <c r="A1100">
        <v>0.05</v>
      </c>
    </row>
    <row r="1101" spans="1:1" x14ac:dyDescent="0.3">
      <c r="A1101">
        <v>0.04</v>
      </c>
    </row>
    <row r="1102" spans="1:1" x14ac:dyDescent="0.3">
      <c r="A1102">
        <v>0.16</v>
      </c>
    </row>
    <row r="1103" spans="1:1" x14ac:dyDescent="0.3">
      <c r="A1103">
        <v>0.05</v>
      </c>
    </row>
    <row r="1104" spans="1:1" x14ac:dyDescent="0.3">
      <c r="A1104">
        <v>0.02</v>
      </c>
    </row>
    <row r="1105" spans="1:1" x14ac:dyDescent="0.3">
      <c r="A1105">
        <v>0.06</v>
      </c>
    </row>
    <row r="1106" spans="1:1" x14ac:dyDescent="0.3">
      <c r="A1106">
        <v>0.08</v>
      </c>
    </row>
    <row r="1107" spans="1:1" x14ac:dyDescent="0.3">
      <c r="A1107">
        <v>0.06</v>
      </c>
    </row>
    <row r="1108" spans="1:1" x14ac:dyDescent="0.3">
      <c r="A1108">
        <v>0.73</v>
      </c>
    </row>
    <row r="1109" spans="1:1" x14ac:dyDescent="0.3">
      <c r="A1109">
        <v>0.03</v>
      </c>
    </row>
    <row r="1110" spans="1:1" x14ac:dyDescent="0.3">
      <c r="A1110">
        <v>0.03</v>
      </c>
    </row>
    <row r="1111" spans="1:1" x14ac:dyDescent="0.3">
      <c r="A1111">
        <v>5.24</v>
      </c>
    </row>
    <row r="1112" spans="1:1" x14ac:dyDescent="0.3">
      <c r="A1112">
        <v>3.37</v>
      </c>
    </row>
    <row r="1113" spans="1:1" x14ac:dyDescent="0.3">
      <c r="A1113">
        <v>0.06</v>
      </c>
    </row>
    <row r="1114" spans="1:1" x14ac:dyDescent="0.3">
      <c r="A1114">
        <v>6.31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0.45</v>
      </c>
    </row>
    <row r="1118" spans="1:1" x14ac:dyDescent="0.3">
      <c r="A1118">
        <v>27.98</v>
      </c>
    </row>
    <row r="1119" spans="1:1" x14ac:dyDescent="0.3">
      <c r="A1119">
        <v>0.2</v>
      </c>
    </row>
    <row r="1120" spans="1:1" x14ac:dyDescent="0.3">
      <c r="A1120">
        <v>0.21</v>
      </c>
    </row>
    <row r="1121" spans="1:1" x14ac:dyDescent="0.3">
      <c r="A1121">
        <v>0.36</v>
      </c>
    </row>
    <row r="1122" spans="1:1" x14ac:dyDescent="0.3">
      <c r="A1122">
        <v>0.36</v>
      </c>
    </row>
    <row r="1123" spans="1:1" x14ac:dyDescent="0.3">
      <c r="A1123">
        <v>0.04</v>
      </c>
    </row>
    <row r="1124" spans="1:1" x14ac:dyDescent="0.3">
      <c r="A1124">
        <v>0.05</v>
      </c>
    </row>
    <row r="1125" spans="1:1" x14ac:dyDescent="0.3">
      <c r="A1125">
        <v>0.16</v>
      </c>
    </row>
    <row r="1126" spans="1:1" x14ac:dyDescent="0.3">
      <c r="A1126">
        <v>0.11</v>
      </c>
    </row>
    <row r="1127" spans="1:1" x14ac:dyDescent="0.3">
      <c r="A1127">
        <v>43.31</v>
      </c>
    </row>
    <row r="1128" spans="1:1" x14ac:dyDescent="0.3">
      <c r="A1128">
        <v>13.63</v>
      </c>
    </row>
    <row r="1129" spans="1:1" x14ac:dyDescent="0.3">
      <c r="A1129">
        <v>43.22</v>
      </c>
    </row>
    <row r="1130" spans="1:1" x14ac:dyDescent="0.3">
      <c r="A1130">
        <v>44.75</v>
      </c>
    </row>
    <row r="1131" spans="1:1" x14ac:dyDescent="0.3">
      <c r="A1131">
        <v>47.3</v>
      </c>
    </row>
    <row r="1132" spans="1:1" x14ac:dyDescent="0.3">
      <c r="A1132">
        <v>28.43</v>
      </c>
    </row>
    <row r="1133" spans="1:1" x14ac:dyDescent="0.3">
      <c r="A1133">
        <v>10.199999999999999</v>
      </c>
    </row>
    <row r="1134" spans="1:1" x14ac:dyDescent="0.3">
      <c r="A1134">
        <v>7.0000000000000007E-2</v>
      </c>
    </row>
    <row r="1135" spans="1:1" x14ac:dyDescent="0.3">
      <c r="A1135">
        <v>18.91</v>
      </c>
    </row>
    <row r="1136" spans="1:1" x14ac:dyDescent="0.3">
      <c r="A1136">
        <v>5.84</v>
      </c>
    </row>
    <row r="1137" spans="1:1" x14ac:dyDescent="0.3">
      <c r="A1137">
        <v>2.09</v>
      </c>
    </row>
    <row r="1138" spans="1:1" x14ac:dyDescent="0.3">
      <c r="A1138">
        <v>1.67</v>
      </c>
    </row>
    <row r="1139" spans="1:1" x14ac:dyDescent="0.3">
      <c r="A1139">
        <v>2.17</v>
      </c>
    </row>
    <row r="1140" spans="1:1" x14ac:dyDescent="0.3">
      <c r="A1140">
        <v>17.510000000000002</v>
      </c>
    </row>
    <row r="1141" spans="1:1" x14ac:dyDescent="0.3">
      <c r="A1141">
        <v>28.15</v>
      </c>
    </row>
    <row r="1142" spans="1:1" x14ac:dyDescent="0.3">
      <c r="A1142">
        <v>9.41</v>
      </c>
    </row>
    <row r="1143" spans="1:1" x14ac:dyDescent="0.3">
      <c r="A1143">
        <v>10.15</v>
      </c>
    </row>
    <row r="1144" spans="1:1" x14ac:dyDescent="0.3">
      <c r="A1144">
        <v>0.73</v>
      </c>
    </row>
    <row r="1145" spans="1:1" x14ac:dyDescent="0.3">
      <c r="A1145">
        <v>0.78</v>
      </c>
    </row>
    <row r="1146" spans="1:1" x14ac:dyDescent="0.3">
      <c r="A1146">
        <v>0.75</v>
      </c>
    </row>
    <row r="1147" spans="1:1" x14ac:dyDescent="0.3">
      <c r="A1147">
        <v>0.76</v>
      </c>
    </row>
    <row r="1148" spans="1:1" x14ac:dyDescent="0.3">
      <c r="A1148">
        <v>0.42</v>
      </c>
    </row>
    <row r="1149" spans="1:1" x14ac:dyDescent="0.3">
      <c r="A1149">
        <v>1.08</v>
      </c>
    </row>
    <row r="1150" spans="1:1" x14ac:dyDescent="0.3">
      <c r="A1150">
        <v>1.83</v>
      </c>
    </row>
    <row r="1151" spans="1:1" x14ac:dyDescent="0.3">
      <c r="A1151">
        <v>1.31</v>
      </c>
    </row>
    <row r="1152" spans="1:1" x14ac:dyDescent="0.3">
      <c r="A1152">
        <v>8.69</v>
      </c>
    </row>
    <row r="1153" spans="1:1" x14ac:dyDescent="0.3">
      <c r="A1153">
        <v>0.13</v>
      </c>
    </row>
    <row r="1154" spans="1:1" x14ac:dyDescent="0.3">
      <c r="A1154">
        <v>10.58</v>
      </c>
    </row>
    <row r="1155" spans="1:1" x14ac:dyDescent="0.3">
      <c r="A1155">
        <v>0.08</v>
      </c>
    </row>
    <row r="1156" spans="1:1" x14ac:dyDescent="0.3">
      <c r="A1156">
        <v>7.0000000000000007E-2</v>
      </c>
    </row>
    <row r="1157" spans="1:1" x14ac:dyDescent="0.3">
      <c r="A1157">
        <v>0.08</v>
      </c>
    </row>
    <row r="1158" spans="1:1" x14ac:dyDescent="0.3">
      <c r="A1158">
        <v>7.0000000000000007E-2</v>
      </c>
    </row>
    <row r="1159" spans="1:1" x14ac:dyDescent="0.3">
      <c r="A1159">
        <v>0.06</v>
      </c>
    </row>
    <row r="1160" spans="1:1" x14ac:dyDescent="0.3">
      <c r="A1160">
        <v>7.0000000000000007E-2</v>
      </c>
    </row>
    <row r="1161" spans="1:1" x14ac:dyDescent="0.3">
      <c r="A1161">
        <v>0.99</v>
      </c>
    </row>
    <row r="1162" spans="1:1" x14ac:dyDescent="0.3">
      <c r="A1162">
        <v>0.53</v>
      </c>
    </row>
    <row r="1163" spans="1:1" x14ac:dyDescent="0.3">
      <c r="A1163">
        <v>0.2</v>
      </c>
    </row>
    <row r="1164" spans="1:1" x14ac:dyDescent="0.3">
      <c r="A1164">
        <v>0.64</v>
      </c>
    </row>
    <row r="1165" spans="1:1" x14ac:dyDescent="0.3">
      <c r="A1165">
        <v>1.1299999999999999</v>
      </c>
    </row>
    <row r="1166" spans="1:1" x14ac:dyDescent="0.3">
      <c r="A1166">
        <v>0.8</v>
      </c>
    </row>
    <row r="1167" spans="1:1" x14ac:dyDescent="0.3">
      <c r="A1167">
        <v>0.06</v>
      </c>
    </row>
    <row r="1168" spans="1:1" x14ac:dyDescent="0.3">
      <c r="A1168">
        <v>0.06</v>
      </c>
    </row>
    <row r="1169" spans="1:1" x14ac:dyDescent="0.3">
      <c r="A1169">
        <v>7.0000000000000007E-2</v>
      </c>
    </row>
    <row r="1170" spans="1:1" x14ac:dyDescent="0.3">
      <c r="A1170">
        <v>0.05</v>
      </c>
    </row>
    <row r="1171" spans="1:1" x14ac:dyDescent="0.3">
      <c r="A1171">
        <v>0.03</v>
      </c>
    </row>
    <row r="1172" spans="1:1" x14ac:dyDescent="0.3">
      <c r="A1172">
        <v>138.54</v>
      </c>
    </row>
    <row r="1173" spans="1:1" x14ac:dyDescent="0.3">
      <c r="A1173">
        <v>0.17</v>
      </c>
    </row>
    <row r="1174" spans="1:1" x14ac:dyDescent="0.3">
      <c r="A1174">
        <v>0.31</v>
      </c>
    </row>
    <row r="1175" spans="1:1" x14ac:dyDescent="0.3">
      <c r="A1175">
        <v>0.27</v>
      </c>
    </row>
    <row r="1176" spans="1:1" x14ac:dyDescent="0.3">
      <c r="A1176">
        <v>0.26</v>
      </c>
    </row>
    <row r="1177" spans="1:1" x14ac:dyDescent="0.3">
      <c r="A1177">
        <v>0.27</v>
      </c>
    </row>
    <row r="1178" spans="1:1" x14ac:dyDescent="0.3">
      <c r="A1178">
        <v>0.22</v>
      </c>
    </row>
    <row r="1179" spans="1:1" x14ac:dyDescent="0.3">
      <c r="A1179">
        <v>0.25</v>
      </c>
    </row>
    <row r="1180" spans="1:1" x14ac:dyDescent="0.3">
      <c r="A1180">
        <v>0.26</v>
      </c>
    </row>
    <row r="1181" spans="1:1" x14ac:dyDescent="0.3">
      <c r="A1181">
        <v>0.38</v>
      </c>
    </row>
    <row r="1182" spans="1:1" x14ac:dyDescent="0.3">
      <c r="A1182">
        <v>0.34</v>
      </c>
    </row>
    <row r="1183" spans="1:1" x14ac:dyDescent="0.3">
      <c r="A1183">
        <v>0.31</v>
      </c>
    </row>
    <row r="1184" spans="1:1" x14ac:dyDescent="0.3">
      <c r="A1184">
        <v>0.23</v>
      </c>
    </row>
    <row r="1185" spans="1:1" x14ac:dyDescent="0.3">
      <c r="A1185">
        <v>0.21</v>
      </c>
    </row>
    <row r="1186" spans="1:1" x14ac:dyDescent="0.3">
      <c r="A1186">
        <v>0.28000000000000003</v>
      </c>
    </row>
    <row r="1187" spans="1:1" x14ac:dyDescent="0.3">
      <c r="A1187">
        <v>0.22</v>
      </c>
    </row>
    <row r="1188" spans="1:1" x14ac:dyDescent="0.3">
      <c r="A1188">
        <v>0.1</v>
      </c>
    </row>
    <row r="1189" spans="1:1" x14ac:dyDescent="0.3">
      <c r="A1189">
        <v>0.13</v>
      </c>
    </row>
    <row r="1190" spans="1:1" x14ac:dyDescent="0.3">
      <c r="A1190">
        <v>0.26</v>
      </c>
    </row>
    <row r="1191" spans="1:1" x14ac:dyDescent="0.3">
      <c r="A1191">
        <v>0.43</v>
      </c>
    </row>
    <row r="1192" spans="1:1" x14ac:dyDescent="0.3">
      <c r="A1192">
        <v>0.2</v>
      </c>
    </row>
    <row r="1193" spans="1:1" x14ac:dyDescent="0.3">
      <c r="A1193">
        <v>0.33</v>
      </c>
    </row>
    <row r="1194" spans="1:1" x14ac:dyDescent="0.3">
      <c r="A1194">
        <v>0.34</v>
      </c>
    </row>
    <row r="1195" spans="1:1" x14ac:dyDescent="0.3">
      <c r="A1195">
        <v>0.16</v>
      </c>
    </row>
    <row r="1196" spans="1:1" x14ac:dyDescent="0.3">
      <c r="A1196">
        <v>0.19</v>
      </c>
    </row>
    <row r="1197" spans="1:1" x14ac:dyDescent="0.3">
      <c r="A1197">
        <v>0.9</v>
      </c>
    </row>
    <row r="1198" spans="1:1" x14ac:dyDescent="0.3">
      <c r="A1198">
        <v>0.89</v>
      </c>
    </row>
    <row r="1199" spans="1:1" x14ac:dyDescent="0.3">
      <c r="A1199">
        <v>0.23</v>
      </c>
    </row>
    <row r="1200" spans="1:1" x14ac:dyDescent="0.3">
      <c r="A1200">
        <v>0.16</v>
      </c>
    </row>
    <row r="1201" spans="1:1" x14ac:dyDescent="0.3">
      <c r="A1201">
        <v>0.28999999999999998</v>
      </c>
    </row>
    <row r="1202" spans="1:1" x14ac:dyDescent="0.3">
      <c r="A1202">
        <v>0.38</v>
      </c>
    </row>
    <row r="1203" spans="1:1" x14ac:dyDescent="0.3">
      <c r="A1203">
        <v>10.84</v>
      </c>
    </row>
    <row r="1204" spans="1:1" x14ac:dyDescent="0.3">
      <c r="A1204">
        <v>0.7</v>
      </c>
    </row>
    <row r="1205" spans="1:1" x14ac:dyDescent="0.3">
      <c r="A1205">
        <v>0.36</v>
      </c>
    </row>
    <row r="1206" spans="1:1" x14ac:dyDescent="0.3">
      <c r="A1206">
        <v>39.97</v>
      </c>
    </row>
    <row r="1207" spans="1:1" x14ac:dyDescent="0.3">
      <c r="A1207">
        <v>14.18</v>
      </c>
    </row>
    <row r="1208" spans="1:1" x14ac:dyDescent="0.3">
      <c r="A1208">
        <v>0.22</v>
      </c>
    </row>
    <row r="1209" spans="1:1" x14ac:dyDescent="0.3">
      <c r="A1209">
        <v>0.06</v>
      </c>
    </row>
    <row r="1210" spans="1:1" x14ac:dyDescent="0.3">
      <c r="A1210">
        <v>0.21</v>
      </c>
    </row>
    <row r="1211" spans="1:1" x14ac:dyDescent="0.3">
      <c r="A1211">
        <v>0.21</v>
      </c>
    </row>
    <row r="1212" spans="1:1" x14ac:dyDescent="0.3">
      <c r="A1212">
        <v>0.8</v>
      </c>
    </row>
    <row r="1213" spans="1:1" x14ac:dyDescent="0.3">
      <c r="A1213">
        <v>2.13</v>
      </c>
    </row>
    <row r="1214" spans="1:1" x14ac:dyDescent="0.3">
      <c r="A1214">
        <v>1.61</v>
      </c>
    </row>
    <row r="1215" spans="1:1" x14ac:dyDescent="0.3">
      <c r="A1215">
        <v>0.78</v>
      </c>
    </row>
    <row r="1216" spans="1:1" x14ac:dyDescent="0.3">
      <c r="A1216">
        <v>0.08</v>
      </c>
    </row>
    <row r="1217" spans="1:1" x14ac:dyDescent="0.3">
      <c r="A1217">
        <v>0.33</v>
      </c>
    </row>
    <row r="1218" spans="1:1" x14ac:dyDescent="0.3">
      <c r="A1218">
        <v>2.79</v>
      </c>
    </row>
    <row r="1219" spans="1:1" x14ac:dyDescent="0.3">
      <c r="A1219">
        <v>3.93</v>
      </c>
    </row>
    <row r="1220" spans="1:1" x14ac:dyDescent="0.3">
      <c r="A1220">
        <v>22.19</v>
      </c>
    </row>
    <row r="1221" spans="1:1" x14ac:dyDescent="0.3">
      <c r="A1221">
        <v>11.31</v>
      </c>
    </row>
    <row r="1222" spans="1:1" x14ac:dyDescent="0.3">
      <c r="A1222">
        <v>22.12</v>
      </c>
    </row>
    <row r="1223" spans="1:1" x14ac:dyDescent="0.3">
      <c r="A1223">
        <v>0.86</v>
      </c>
    </row>
    <row r="1224" spans="1:1" x14ac:dyDescent="0.3">
      <c r="A1224">
        <v>24.37</v>
      </c>
    </row>
    <row r="1225" spans="1:1" x14ac:dyDescent="0.3">
      <c r="A1225">
        <v>21.57</v>
      </c>
    </row>
    <row r="1226" spans="1:1" x14ac:dyDescent="0.3">
      <c r="A1226">
        <v>5.33</v>
      </c>
    </row>
    <row r="1227" spans="1:1" x14ac:dyDescent="0.3">
      <c r="A1227">
        <v>0.01</v>
      </c>
    </row>
    <row r="1228" spans="1:1" x14ac:dyDescent="0.3">
      <c r="A1228">
        <v>0</v>
      </c>
    </row>
    <row r="1229" spans="1:1" x14ac:dyDescent="0.3">
      <c r="A1229">
        <v>35.85</v>
      </c>
    </row>
    <row r="1230" spans="1:1" x14ac:dyDescent="0.3">
      <c r="A1230">
        <v>1.2</v>
      </c>
    </row>
    <row r="1231" spans="1:1" x14ac:dyDescent="0.3">
      <c r="A1231">
        <v>1.45</v>
      </c>
    </row>
    <row r="1232" spans="1:1" x14ac:dyDescent="0.3">
      <c r="A1232">
        <v>0.2</v>
      </c>
    </row>
    <row r="1233" spans="1:1" x14ac:dyDescent="0.3">
      <c r="A1233">
        <v>0.14000000000000001</v>
      </c>
    </row>
    <row r="1234" spans="1:1" x14ac:dyDescent="0.3">
      <c r="A1234">
        <v>0.67</v>
      </c>
    </row>
    <row r="1235" spans="1:1" x14ac:dyDescent="0.3">
      <c r="A1235">
        <v>11.58</v>
      </c>
    </row>
    <row r="1236" spans="1:1" x14ac:dyDescent="0.3">
      <c r="A1236">
        <v>2.4500000000000002</v>
      </c>
    </row>
    <row r="1237" spans="1:1" x14ac:dyDescent="0.3">
      <c r="A1237">
        <v>5.97</v>
      </c>
    </row>
    <row r="1238" spans="1:1" x14ac:dyDescent="0.3">
      <c r="A1238">
        <v>235.55</v>
      </c>
    </row>
    <row r="1239" spans="1:1" x14ac:dyDescent="0.3">
      <c r="A1239">
        <v>0.04</v>
      </c>
    </row>
    <row r="1240" spans="1:1" x14ac:dyDescent="0.3">
      <c r="A1240">
        <v>4.3099999999999996</v>
      </c>
    </row>
    <row r="1241" spans="1:1" x14ac:dyDescent="0.3">
      <c r="A1241">
        <v>1.45</v>
      </c>
    </row>
    <row r="1242" spans="1:1" x14ac:dyDescent="0.3">
      <c r="A1242">
        <v>132.58000000000001</v>
      </c>
    </row>
    <row r="1243" spans="1:1" x14ac:dyDescent="0.3">
      <c r="A1243">
        <v>0.83</v>
      </c>
    </row>
    <row r="1244" spans="1:1" x14ac:dyDescent="0.3">
      <c r="A1244">
        <v>0.76</v>
      </c>
    </row>
    <row r="1245" spans="1:1" x14ac:dyDescent="0.3">
      <c r="A1245">
        <v>0.36</v>
      </c>
    </row>
    <row r="1246" spans="1:1" x14ac:dyDescent="0.3">
      <c r="A1246">
        <v>0.6</v>
      </c>
    </row>
    <row r="1247" spans="1:1" x14ac:dyDescent="0.3">
      <c r="A1247">
        <v>0.4</v>
      </c>
    </row>
    <row r="1248" spans="1:1" x14ac:dyDescent="0.3">
      <c r="A1248">
        <v>0.78</v>
      </c>
    </row>
    <row r="1249" spans="1:1" x14ac:dyDescent="0.3">
      <c r="A1249">
        <v>0.88</v>
      </c>
    </row>
    <row r="1250" spans="1:1" x14ac:dyDescent="0.3">
      <c r="A1250">
        <v>108.13</v>
      </c>
    </row>
    <row r="1251" spans="1:1" x14ac:dyDescent="0.3">
      <c r="A1251">
        <v>0.59</v>
      </c>
    </row>
    <row r="1252" spans="1:1" x14ac:dyDescent="0.3">
      <c r="A1252">
        <v>0.83</v>
      </c>
    </row>
    <row r="1253" spans="1:1" x14ac:dyDescent="0.3">
      <c r="A1253">
        <v>0.82</v>
      </c>
    </row>
    <row r="1254" spans="1:1" x14ac:dyDescent="0.3">
      <c r="A1254">
        <v>0.69</v>
      </c>
    </row>
    <row r="1255" spans="1:1" x14ac:dyDescent="0.3">
      <c r="A1255">
        <v>2.42</v>
      </c>
    </row>
    <row r="1256" spans="1:1" x14ac:dyDescent="0.3">
      <c r="A1256">
        <v>0.9</v>
      </c>
    </row>
    <row r="1257" spans="1:1" x14ac:dyDescent="0.3">
      <c r="A1257">
        <v>0.78</v>
      </c>
    </row>
    <row r="1258" spans="1:1" x14ac:dyDescent="0.3">
      <c r="A1258">
        <v>0.8</v>
      </c>
    </row>
    <row r="1259" spans="1:1" x14ac:dyDescent="0.3">
      <c r="A1259">
        <v>0.13</v>
      </c>
    </row>
    <row r="1260" spans="1:1" x14ac:dyDescent="0.3">
      <c r="A1260">
        <v>0.41</v>
      </c>
    </row>
    <row r="1261" spans="1:1" x14ac:dyDescent="0.3">
      <c r="A1261">
        <v>0.3</v>
      </c>
    </row>
    <row r="1262" spans="1:1" x14ac:dyDescent="0.3">
      <c r="A1262">
        <v>0.24</v>
      </c>
    </row>
    <row r="1263" spans="1:1" x14ac:dyDescent="0.3">
      <c r="A1263">
        <v>0.18</v>
      </c>
    </row>
    <row r="1264" spans="1:1" x14ac:dyDescent="0.3">
      <c r="A1264">
        <v>0.32</v>
      </c>
    </row>
    <row r="1265" spans="1:1" x14ac:dyDescent="0.3">
      <c r="A1265">
        <v>0.47</v>
      </c>
    </row>
    <row r="1266" spans="1:1" x14ac:dyDescent="0.3">
      <c r="A1266">
        <v>52.27</v>
      </c>
    </row>
    <row r="1267" spans="1:1" x14ac:dyDescent="0.3">
      <c r="A1267">
        <v>0.06</v>
      </c>
    </row>
    <row r="1268" spans="1:1" x14ac:dyDescent="0.3">
      <c r="A1268">
        <v>0.06</v>
      </c>
    </row>
    <row r="1269" spans="1:1" x14ac:dyDescent="0.3">
      <c r="A1269">
        <v>0.04</v>
      </c>
    </row>
    <row r="1270" spans="1:1" x14ac:dyDescent="0.3">
      <c r="A1270">
        <v>0.05</v>
      </c>
    </row>
    <row r="1271" spans="1:1" x14ac:dyDescent="0.3">
      <c r="A1271">
        <v>1.0900000000000001</v>
      </c>
    </row>
    <row r="1272" spans="1:1" x14ac:dyDescent="0.3">
      <c r="A1272">
        <v>14.26</v>
      </c>
    </row>
    <row r="1273" spans="1:1" x14ac:dyDescent="0.3">
      <c r="A1273">
        <v>22.03</v>
      </c>
    </row>
    <row r="1274" spans="1:1" x14ac:dyDescent="0.3">
      <c r="A1274">
        <v>0.05</v>
      </c>
    </row>
    <row r="1275" spans="1:1" x14ac:dyDescent="0.3">
      <c r="A1275">
        <v>0.08</v>
      </c>
    </row>
    <row r="1276" spans="1:1" x14ac:dyDescent="0.3">
      <c r="A1276">
        <v>142.58000000000001</v>
      </c>
    </row>
    <row r="1277" spans="1:1" x14ac:dyDescent="0.3">
      <c r="A1277">
        <v>59.27</v>
      </c>
    </row>
    <row r="1278" spans="1:1" x14ac:dyDescent="0.3">
      <c r="A1278">
        <v>31.72</v>
      </c>
    </row>
    <row r="1279" spans="1:1" x14ac:dyDescent="0.3">
      <c r="A1279">
        <v>1.21</v>
      </c>
    </row>
    <row r="1280" spans="1:1" x14ac:dyDescent="0.3">
      <c r="A1280">
        <v>1.18</v>
      </c>
    </row>
    <row r="1281" spans="1:1" x14ac:dyDescent="0.3">
      <c r="A1281">
        <v>0.13</v>
      </c>
    </row>
    <row r="1282" spans="1:1" x14ac:dyDescent="0.3">
      <c r="A1282">
        <v>0.14000000000000001</v>
      </c>
    </row>
    <row r="1283" spans="1:1" x14ac:dyDescent="0.3">
      <c r="A1283">
        <v>0.18</v>
      </c>
    </row>
    <row r="1284" spans="1:1" x14ac:dyDescent="0.3">
      <c r="A1284">
        <v>0.34</v>
      </c>
    </row>
    <row r="1285" spans="1:1" x14ac:dyDescent="0.3">
      <c r="A1285">
        <v>0.04</v>
      </c>
    </row>
    <row r="1286" spans="1:1" x14ac:dyDescent="0.3">
      <c r="A1286">
        <v>0.12</v>
      </c>
    </row>
    <row r="1287" spans="1:1" x14ac:dyDescent="0.3">
      <c r="A1287">
        <v>0.1</v>
      </c>
    </row>
    <row r="1288" spans="1:1" x14ac:dyDescent="0.3">
      <c r="A1288">
        <v>0.12</v>
      </c>
    </row>
    <row r="1289" spans="1:1" x14ac:dyDescent="0.3">
      <c r="A1289">
        <v>0.11</v>
      </c>
    </row>
    <row r="1290" spans="1:1" x14ac:dyDescent="0.3">
      <c r="A1290">
        <v>0.14000000000000001</v>
      </c>
    </row>
    <row r="1291" spans="1:1" x14ac:dyDescent="0.3">
      <c r="A1291">
        <v>0.12</v>
      </c>
    </row>
    <row r="1292" spans="1:1" x14ac:dyDescent="0.3">
      <c r="A1292">
        <v>0.18</v>
      </c>
    </row>
    <row r="1293" spans="1:1" x14ac:dyDescent="0.3">
      <c r="A1293">
        <v>0.17</v>
      </c>
    </row>
    <row r="1294" spans="1:1" x14ac:dyDescent="0.3">
      <c r="A1294">
        <v>5.15</v>
      </c>
    </row>
    <row r="1295" spans="1:1" x14ac:dyDescent="0.3">
      <c r="A1295">
        <v>0.24</v>
      </c>
    </row>
    <row r="1296" spans="1:1" x14ac:dyDescent="0.3">
      <c r="A1296">
        <v>0.35</v>
      </c>
    </row>
    <row r="1297" spans="1:1" x14ac:dyDescent="0.3">
      <c r="A1297">
        <v>35.51</v>
      </c>
    </row>
    <row r="1298" spans="1:1" x14ac:dyDescent="0.3">
      <c r="A1298">
        <v>0.46</v>
      </c>
    </row>
    <row r="1299" spans="1:1" x14ac:dyDescent="0.3">
      <c r="A1299">
        <v>0.49</v>
      </c>
    </row>
    <row r="1300" spans="1:1" x14ac:dyDescent="0.3">
      <c r="A1300">
        <v>0.5</v>
      </c>
    </row>
    <row r="1301" spans="1:1" x14ac:dyDescent="0.3">
      <c r="A1301">
        <v>0.69</v>
      </c>
    </row>
    <row r="1302" spans="1:1" x14ac:dyDescent="0.3">
      <c r="A1302">
        <v>0.94</v>
      </c>
    </row>
    <row r="1303" spans="1:1" x14ac:dyDescent="0.3">
      <c r="A1303">
        <v>0.08</v>
      </c>
    </row>
    <row r="1304" spans="1:1" x14ac:dyDescent="0.3">
      <c r="A1304">
        <v>0.16</v>
      </c>
    </row>
    <row r="1305" spans="1:1" x14ac:dyDescent="0.3">
      <c r="A1305">
        <v>56.98</v>
      </c>
    </row>
    <row r="1306" spans="1:1" x14ac:dyDescent="0.3">
      <c r="A1306">
        <v>29.35</v>
      </c>
    </row>
    <row r="1307" spans="1:1" x14ac:dyDescent="0.3">
      <c r="A1307">
        <v>9.67</v>
      </c>
    </row>
    <row r="1308" spans="1:1" x14ac:dyDescent="0.3">
      <c r="A1308">
        <v>2.82</v>
      </c>
    </row>
    <row r="1309" spans="1:1" x14ac:dyDescent="0.3">
      <c r="A1309">
        <v>10.16</v>
      </c>
    </row>
    <row r="1310" spans="1:1" x14ac:dyDescent="0.3">
      <c r="A1310">
        <v>0.16</v>
      </c>
    </row>
    <row r="1311" spans="1:1" x14ac:dyDescent="0.3">
      <c r="A1311">
        <v>0.14000000000000001</v>
      </c>
    </row>
    <row r="1312" spans="1:1" x14ac:dyDescent="0.3">
      <c r="A1312">
        <v>0.19</v>
      </c>
    </row>
    <row r="1313" spans="1:1" x14ac:dyDescent="0.3">
      <c r="A1313">
        <v>0.14000000000000001</v>
      </c>
    </row>
    <row r="1314" spans="1:1" x14ac:dyDescent="0.3">
      <c r="A1314">
        <v>0.13</v>
      </c>
    </row>
    <row r="1315" spans="1:1" x14ac:dyDescent="0.3">
      <c r="A1315">
        <v>0.34</v>
      </c>
    </row>
    <row r="1316" spans="1:1" x14ac:dyDescent="0.3">
      <c r="A1316">
        <v>1.04</v>
      </c>
    </row>
    <row r="1317" spans="1:1" x14ac:dyDescent="0.3">
      <c r="A1317">
        <v>0.16</v>
      </c>
    </row>
    <row r="1318" spans="1:1" x14ac:dyDescent="0.3">
      <c r="A1318">
        <v>0.16</v>
      </c>
    </row>
    <row r="1319" spans="1:1" x14ac:dyDescent="0.3">
      <c r="A1319">
        <v>0.12</v>
      </c>
    </row>
    <row r="1320" spans="1:1" x14ac:dyDescent="0.3">
      <c r="A1320">
        <v>30.96</v>
      </c>
    </row>
    <row r="1321" spans="1:1" x14ac:dyDescent="0.3">
      <c r="A1321">
        <v>35.28</v>
      </c>
    </row>
    <row r="1322" spans="1:1" x14ac:dyDescent="0.3">
      <c r="A1322">
        <v>12.49</v>
      </c>
    </row>
    <row r="1323" spans="1:1" x14ac:dyDescent="0.3">
      <c r="A1323">
        <v>0.49</v>
      </c>
    </row>
    <row r="1324" spans="1:1" x14ac:dyDescent="0.3">
      <c r="A1324">
        <v>0.68</v>
      </c>
    </row>
    <row r="1325" spans="1:1" x14ac:dyDescent="0.3">
      <c r="A1325">
        <v>0.36</v>
      </c>
    </row>
    <row r="1326" spans="1:1" x14ac:dyDescent="0.3">
      <c r="A1326">
        <v>0.51</v>
      </c>
    </row>
    <row r="1327" spans="1:1" x14ac:dyDescent="0.3">
      <c r="A1327">
        <v>0.59</v>
      </c>
    </row>
    <row r="1328" spans="1:1" x14ac:dyDescent="0.3">
      <c r="A1328">
        <v>0.28999999999999998</v>
      </c>
    </row>
    <row r="1329" spans="1:1" x14ac:dyDescent="0.3">
      <c r="A1329">
        <v>0.18</v>
      </c>
    </row>
    <row r="1330" spans="1:1" x14ac:dyDescent="0.3">
      <c r="A1330">
        <v>32.65</v>
      </c>
    </row>
    <row r="1331" spans="1:1" x14ac:dyDescent="0.3">
      <c r="A1331">
        <v>5.24</v>
      </c>
    </row>
    <row r="1332" spans="1:1" x14ac:dyDescent="0.3">
      <c r="A1332">
        <v>39.18</v>
      </c>
    </row>
    <row r="1333" spans="1:1" x14ac:dyDescent="0.3">
      <c r="A1333">
        <v>2.0299999999999998</v>
      </c>
    </row>
    <row r="1334" spans="1:1" x14ac:dyDescent="0.3">
      <c r="A1334">
        <v>52.29</v>
      </c>
    </row>
    <row r="1335" spans="1:1" x14ac:dyDescent="0.3">
      <c r="A1335">
        <v>44.9</v>
      </c>
    </row>
    <row r="1336" spans="1:1" x14ac:dyDescent="0.3">
      <c r="A1336">
        <v>0</v>
      </c>
    </row>
    <row r="1337" spans="1:1" x14ac:dyDescent="0.3">
      <c r="A1337">
        <v>0.5</v>
      </c>
    </row>
    <row r="1338" spans="1:1" x14ac:dyDescent="0.3">
      <c r="A1338">
        <v>0.76</v>
      </c>
    </row>
    <row r="1339" spans="1:1" x14ac:dyDescent="0.3">
      <c r="A1339">
        <v>0.71</v>
      </c>
    </row>
    <row r="1340" spans="1:1" x14ac:dyDescent="0.3">
      <c r="A1340">
        <v>0.05</v>
      </c>
    </row>
    <row r="1341" spans="1:1" x14ac:dyDescent="0.3">
      <c r="A1341">
        <v>0.06</v>
      </c>
    </row>
    <row r="1342" spans="1:1" x14ac:dyDescent="0.3">
      <c r="A1342">
        <v>0.22</v>
      </c>
    </row>
    <row r="1343" spans="1:1" x14ac:dyDescent="0.3">
      <c r="A1343">
        <v>0.32</v>
      </c>
    </row>
    <row r="1344" spans="1:1" x14ac:dyDescent="0.3">
      <c r="A1344">
        <v>7.0000000000000007E-2</v>
      </c>
    </row>
    <row r="1345" spans="1:1" x14ac:dyDescent="0.3">
      <c r="A1345">
        <v>0.06</v>
      </c>
    </row>
    <row r="1346" spans="1:1" x14ac:dyDescent="0.3">
      <c r="A1346">
        <v>0.21</v>
      </c>
    </row>
    <row r="1347" spans="1:1" x14ac:dyDescent="0.3">
      <c r="A1347">
        <v>0.1</v>
      </c>
    </row>
    <row r="1348" spans="1:1" x14ac:dyDescent="0.3">
      <c r="A1348">
        <v>0.01</v>
      </c>
    </row>
    <row r="1349" spans="1:1" x14ac:dyDescent="0.3">
      <c r="A1349">
        <v>0.01</v>
      </c>
    </row>
    <row r="1350" spans="1:1" x14ac:dyDescent="0.3">
      <c r="A1350">
        <v>0.01</v>
      </c>
    </row>
    <row r="1351" spans="1:1" x14ac:dyDescent="0.3">
      <c r="A1351">
        <v>0.09</v>
      </c>
    </row>
    <row r="1352" spans="1:1" x14ac:dyDescent="0.3">
      <c r="A1352">
        <v>0.09</v>
      </c>
    </row>
    <row r="1353" spans="1:1" x14ac:dyDescent="0.3">
      <c r="A1353">
        <v>0.09</v>
      </c>
    </row>
    <row r="1354" spans="1:1" x14ac:dyDescent="0.3">
      <c r="A1354">
        <v>0.11</v>
      </c>
    </row>
    <row r="1355" spans="1:1" x14ac:dyDescent="0.3">
      <c r="A1355">
        <v>0.71</v>
      </c>
    </row>
    <row r="1356" spans="1:1" x14ac:dyDescent="0.3">
      <c r="A1356">
        <v>27.56</v>
      </c>
    </row>
    <row r="1357" spans="1:1" x14ac:dyDescent="0.3">
      <c r="A1357">
        <v>0.18</v>
      </c>
    </row>
    <row r="1358" spans="1:1" x14ac:dyDescent="0.3">
      <c r="A1358">
        <v>0.08</v>
      </c>
    </row>
    <row r="1359" spans="1:1" x14ac:dyDescent="0.3">
      <c r="A1359">
        <v>5.83</v>
      </c>
    </row>
    <row r="1360" spans="1:1" x14ac:dyDescent="0.3">
      <c r="A1360">
        <v>0.33</v>
      </c>
    </row>
    <row r="1361" spans="1:1" x14ac:dyDescent="0.3">
      <c r="A1361">
        <v>4.96</v>
      </c>
    </row>
    <row r="1362" spans="1:1" x14ac:dyDescent="0.3">
      <c r="A1362">
        <v>0.42</v>
      </c>
    </row>
    <row r="1363" spans="1:1" x14ac:dyDescent="0.3">
      <c r="A1363">
        <v>3.09</v>
      </c>
    </row>
    <row r="1364" spans="1:1" x14ac:dyDescent="0.3">
      <c r="A1364">
        <v>0.45</v>
      </c>
    </row>
    <row r="1365" spans="1:1" x14ac:dyDescent="0.3">
      <c r="A1365">
        <v>1.61</v>
      </c>
    </row>
    <row r="1366" spans="1:1" x14ac:dyDescent="0.3">
      <c r="A1366">
        <v>0.26</v>
      </c>
    </row>
    <row r="1367" spans="1:1" x14ac:dyDescent="0.3">
      <c r="A1367">
        <v>8.25</v>
      </c>
    </row>
    <row r="1368" spans="1:1" x14ac:dyDescent="0.3">
      <c r="A1368">
        <v>0.59</v>
      </c>
    </row>
    <row r="1369" spans="1:1" x14ac:dyDescent="0.3">
      <c r="A1369">
        <v>0.86</v>
      </c>
    </row>
    <row r="1370" spans="1:1" x14ac:dyDescent="0.3">
      <c r="A1370">
        <v>0.77</v>
      </c>
    </row>
    <row r="1371" spans="1:1" x14ac:dyDescent="0.3">
      <c r="A1371">
        <v>36.92</v>
      </c>
    </row>
    <row r="1372" spans="1:1" x14ac:dyDescent="0.3">
      <c r="A1372">
        <v>0.45</v>
      </c>
    </row>
    <row r="1373" spans="1:1" x14ac:dyDescent="0.3">
      <c r="A1373">
        <v>58.66</v>
      </c>
    </row>
    <row r="1374" spans="1:1" x14ac:dyDescent="0.3">
      <c r="A1374">
        <v>0.03</v>
      </c>
    </row>
    <row r="1375" spans="1:1" x14ac:dyDescent="0.3">
      <c r="A1375">
        <v>0</v>
      </c>
    </row>
    <row r="1376" spans="1:1" x14ac:dyDescent="0.3">
      <c r="A1376">
        <v>0.01</v>
      </c>
    </row>
    <row r="1377" spans="1:1" x14ac:dyDescent="0.3">
      <c r="A1377">
        <v>0.01</v>
      </c>
    </row>
    <row r="1378" spans="1:1" x14ac:dyDescent="0.3">
      <c r="A1378">
        <v>0</v>
      </c>
    </row>
    <row r="1379" spans="1:1" x14ac:dyDescent="0.3">
      <c r="A1379">
        <v>0.05</v>
      </c>
    </row>
    <row r="1380" spans="1:1" x14ac:dyDescent="0.3">
      <c r="A1380">
        <v>0.72</v>
      </c>
    </row>
    <row r="1381" spans="1:1" x14ac:dyDescent="0.3">
      <c r="A1381">
        <v>0.03</v>
      </c>
    </row>
    <row r="1382" spans="1:1" x14ac:dyDescent="0.3">
      <c r="A1382">
        <v>0.05</v>
      </c>
    </row>
    <row r="1383" spans="1:1" x14ac:dyDescent="0.3">
      <c r="A1383">
        <v>0.06</v>
      </c>
    </row>
    <row r="1384" spans="1:1" x14ac:dyDescent="0.3">
      <c r="A1384">
        <v>0.73</v>
      </c>
    </row>
    <row r="1385" spans="1:1" x14ac:dyDescent="0.3">
      <c r="A1385">
        <v>0.02</v>
      </c>
    </row>
    <row r="1386" spans="1:1" x14ac:dyDescent="0.3">
      <c r="A1386">
        <v>0.14000000000000001</v>
      </c>
    </row>
    <row r="1387" spans="1:1" x14ac:dyDescent="0.3">
      <c r="A1387">
        <v>0.49</v>
      </c>
    </row>
    <row r="1388" spans="1:1" x14ac:dyDescent="0.3">
      <c r="A1388">
        <v>0.12</v>
      </c>
    </row>
    <row r="1389" spans="1:1" x14ac:dyDescent="0.3">
      <c r="A1389">
        <v>0.17</v>
      </c>
    </row>
    <row r="1390" spans="1:1" x14ac:dyDescent="0.3">
      <c r="A1390">
        <v>0.36</v>
      </c>
    </row>
    <row r="1391" spans="1:1" x14ac:dyDescent="0.3">
      <c r="A1391">
        <v>0.2</v>
      </c>
    </row>
    <row r="1392" spans="1:1" x14ac:dyDescent="0.3">
      <c r="A1392">
        <v>0.19</v>
      </c>
    </row>
    <row r="1393" spans="1:1" x14ac:dyDescent="0.3">
      <c r="A1393">
        <v>0.41</v>
      </c>
    </row>
    <row r="1394" spans="1:1" x14ac:dyDescent="0.3">
      <c r="A1394">
        <v>0.17</v>
      </c>
    </row>
    <row r="1395" spans="1:1" x14ac:dyDescent="0.3">
      <c r="A1395">
        <v>0.6</v>
      </c>
    </row>
    <row r="1396" spans="1:1" x14ac:dyDescent="0.3">
      <c r="A1396">
        <v>0.16</v>
      </c>
    </row>
    <row r="1397" spans="1:1" x14ac:dyDescent="0.3">
      <c r="A1397">
        <v>0.72</v>
      </c>
    </row>
    <row r="1398" spans="1:1" x14ac:dyDescent="0.3">
      <c r="A1398">
        <v>0.16</v>
      </c>
    </row>
    <row r="1399" spans="1:1" x14ac:dyDescent="0.3">
      <c r="A1399">
        <v>0.47</v>
      </c>
    </row>
    <row r="1400" spans="1:1" x14ac:dyDescent="0.3">
      <c r="A1400">
        <v>0.71</v>
      </c>
    </row>
    <row r="1401" spans="1:1" x14ac:dyDescent="0.3">
      <c r="A1401">
        <v>0.34</v>
      </c>
    </row>
    <row r="1402" spans="1:1" x14ac:dyDescent="0.3">
      <c r="A1402">
        <v>0.59</v>
      </c>
    </row>
    <row r="1403" spans="1:1" x14ac:dyDescent="0.3">
      <c r="A1403">
        <v>0.22</v>
      </c>
    </row>
    <row r="1404" spans="1:1" x14ac:dyDescent="0.3">
      <c r="A1404">
        <v>1.27</v>
      </c>
    </row>
    <row r="1405" spans="1:1" x14ac:dyDescent="0.3">
      <c r="A1405">
        <v>0.71</v>
      </c>
    </row>
    <row r="1406" spans="1:1" x14ac:dyDescent="0.3">
      <c r="A1406">
        <v>0.75</v>
      </c>
    </row>
    <row r="1407" spans="1:1" x14ac:dyDescent="0.3">
      <c r="A1407">
        <v>1</v>
      </c>
    </row>
    <row r="1408" spans="1:1" x14ac:dyDescent="0.3">
      <c r="A1408">
        <v>0.96</v>
      </c>
    </row>
    <row r="1409" spans="1:1" x14ac:dyDescent="0.3">
      <c r="A1409">
        <v>0.86</v>
      </c>
    </row>
    <row r="1410" spans="1:1" x14ac:dyDescent="0.3">
      <c r="A1410">
        <v>1.01</v>
      </c>
    </row>
    <row r="1411" spans="1:1" x14ac:dyDescent="0.3">
      <c r="A1411">
        <v>0.72</v>
      </c>
    </row>
    <row r="1412" spans="1:1" x14ac:dyDescent="0.3">
      <c r="A1412">
        <v>1.5</v>
      </c>
    </row>
    <row r="1413" spans="1:1" x14ac:dyDescent="0.3">
      <c r="A1413">
        <v>1.62</v>
      </c>
    </row>
    <row r="1414" spans="1:1" x14ac:dyDescent="0.3">
      <c r="A1414">
        <v>0.87</v>
      </c>
    </row>
    <row r="1415" spans="1:1" x14ac:dyDescent="0.3">
      <c r="A1415">
        <v>0.69</v>
      </c>
    </row>
    <row r="1416" spans="1:1" x14ac:dyDescent="0.3">
      <c r="A1416">
        <v>0.87</v>
      </c>
    </row>
    <row r="1417" spans="1:1" x14ac:dyDescent="0.3">
      <c r="A1417">
        <v>1.74</v>
      </c>
    </row>
    <row r="1418" spans="1:1" x14ac:dyDescent="0.3">
      <c r="A1418">
        <v>1.06</v>
      </c>
    </row>
    <row r="1419" spans="1:1" x14ac:dyDescent="0.3">
      <c r="A1419">
        <v>0.67</v>
      </c>
    </row>
    <row r="1420" spans="1:1" x14ac:dyDescent="0.3">
      <c r="A1420">
        <v>0.55000000000000004</v>
      </c>
    </row>
    <row r="1421" spans="1:1" x14ac:dyDescent="0.3">
      <c r="A1421">
        <v>0.33</v>
      </c>
    </row>
    <row r="1422" spans="1:1" x14ac:dyDescent="0.3">
      <c r="A1422">
        <v>2</v>
      </c>
    </row>
    <row r="1423" spans="1:1" x14ac:dyDescent="0.3">
      <c r="A1423">
        <v>2.57</v>
      </c>
    </row>
    <row r="1424" spans="1:1" x14ac:dyDescent="0.3">
      <c r="A1424">
        <v>0.67</v>
      </c>
    </row>
    <row r="1425" spans="1:1" x14ac:dyDescent="0.3">
      <c r="A1425">
        <v>0.34</v>
      </c>
    </row>
    <row r="1426" spans="1:1" x14ac:dyDescent="0.3">
      <c r="A1426">
        <v>0.6</v>
      </c>
    </row>
    <row r="1427" spans="1:1" x14ac:dyDescent="0.3">
      <c r="A1427">
        <v>0.81</v>
      </c>
    </row>
    <row r="1428" spans="1:1" x14ac:dyDescent="0.3">
      <c r="A1428">
        <v>0.47</v>
      </c>
    </row>
    <row r="1429" spans="1:1" x14ac:dyDescent="0.3">
      <c r="A1429">
        <v>0.84</v>
      </c>
    </row>
    <row r="1430" spans="1:1" x14ac:dyDescent="0.3">
      <c r="A1430">
        <v>0.61</v>
      </c>
    </row>
    <row r="1431" spans="1:1" x14ac:dyDescent="0.3">
      <c r="A1431">
        <v>0.68</v>
      </c>
    </row>
    <row r="1432" spans="1:1" x14ac:dyDescent="0.3">
      <c r="A1432">
        <v>0.71</v>
      </c>
    </row>
    <row r="1433" spans="1:1" x14ac:dyDescent="0.3">
      <c r="A1433">
        <v>0.81</v>
      </c>
    </row>
    <row r="1434" spans="1:1" x14ac:dyDescent="0.3">
      <c r="A1434">
        <v>0.28999999999999998</v>
      </c>
    </row>
    <row r="1435" spans="1:1" x14ac:dyDescent="0.3">
      <c r="A1435">
        <v>0.53</v>
      </c>
    </row>
    <row r="1436" spans="1:1" x14ac:dyDescent="0.3">
      <c r="A1436">
        <v>0.51</v>
      </c>
    </row>
    <row r="1437" spans="1:1" x14ac:dyDescent="0.3">
      <c r="A1437">
        <v>0.76</v>
      </c>
    </row>
    <row r="1438" spans="1:1" x14ac:dyDescent="0.3">
      <c r="A1438">
        <v>0.57999999999999996</v>
      </c>
    </row>
    <row r="1439" spans="1:1" x14ac:dyDescent="0.3">
      <c r="A1439">
        <v>0.57999999999999996</v>
      </c>
    </row>
    <row r="1440" spans="1:1" x14ac:dyDescent="0.3">
      <c r="A1440">
        <v>0.76</v>
      </c>
    </row>
    <row r="1441" spans="1:1" x14ac:dyDescent="0.3">
      <c r="A1441">
        <v>0.56999999999999995</v>
      </c>
    </row>
    <row r="1442" spans="1:1" x14ac:dyDescent="0.3">
      <c r="A1442">
        <v>2.39</v>
      </c>
    </row>
    <row r="1443" spans="1:1" x14ac:dyDescent="0.3">
      <c r="A1443">
        <v>2.36</v>
      </c>
    </row>
    <row r="1444" spans="1:1" x14ac:dyDescent="0.3">
      <c r="A1444">
        <v>2.5099999999999998</v>
      </c>
    </row>
    <row r="1445" spans="1:1" x14ac:dyDescent="0.3">
      <c r="A1445">
        <v>2.35</v>
      </c>
    </row>
    <row r="1446" spans="1:1" x14ac:dyDescent="0.3">
      <c r="A1446">
        <v>1.38</v>
      </c>
    </row>
    <row r="1447" spans="1:1" x14ac:dyDescent="0.3">
      <c r="A1447">
        <v>0.56999999999999995</v>
      </c>
    </row>
    <row r="1448" spans="1:1" x14ac:dyDescent="0.3">
      <c r="A1448">
        <v>0.59</v>
      </c>
    </row>
    <row r="1449" spans="1:1" x14ac:dyDescent="0.3">
      <c r="A1449">
        <v>0.56000000000000005</v>
      </c>
    </row>
    <row r="1450" spans="1:1" x14ac:dyDescent="0.3">
      <c r="A1450">
        <v>0.65</v>
      </c>
    </row>
    <row r="1451" spans="1:1" x14ac:dyDescent="0.3">
      <c r="A1451">
        <v>0.64</v>
      </c>
    </row>
    <row r="1452" spans="1:1" x14ac:dyDescent="0.3">
      <c r="A1452">
        <v>0.81</v>
      </c>
    </row>
    <row r="1453" spans="1:1" x14ac:dyDescent="0.3">
      <c r="A1453">
        <v>0.55000000000000004</v>
      </c>
    </row>
    <row r="1454" spans="1:1" x14ac:dyDescent="0.3">
      <c r="A1454">
        <v>0.6</v>
      </c>
    </row>
    <row r="1455" spans="1:1" x14ac:dyDescent="0.3">
      <c r="A1455">
        <v>0.19</v>
      </c>
    </row>
    <row r="1456" spans="1:1" x14ac:dyDescent="0.3">
      <c r="A1456">
        <v>0.42</v>
      </c>
    </row>
    <row r="1457" spans="1:1" x14ac:dyDescent="0.3">
      <c r="A1457">
        <v>0.84</v>
      </c>
    </row>
    <row r="1458" spans="1:1" x14ac:dyDescent="0.3">
      <c r="A1458">
        <v>2.57</v>
      </c>
    </row>
    <row r="1459" spans="1:1" x14ac:dyDescent="0.3">
      <c r="A1459">
        <v>1.1399999999999999</v>
      </c>
    </row>
    <row r="1460" spans="1:1" x14ac:dyDescent="0.3">
      <c r="A1460">
        <v>0.83</v>
      </c>
    </row>
    <row r="1461" spans="1:1" x14ac:dyDescent="0.3">
      <c r="A1461">
        <v>1.1000000000000001</v>
      </c>
    </row>
    <row r="1462" spans="1:1" x14ac:dyDescent="0.3">
      <c r="A1462">
        <v>0.78</v>
      </c>
    </row>
    <row r="1463" spans="1:1" x14ac:dyDescent="0.3">
      <c r="A1463">
        <v>0.43</v>
      </c>
    </row>
    <row r="1464" spans="1:1" x14ac:dyDescent="0.3">
      <c r="A1464">
        <v>0.22</v>
      </c>
    </row>
    <row r="1465" spans="1:1" x14ac:dyDescent="0.3">
      <c r="A1465">
        <v>1.96</v>
      </c>
    </row>
    <row r="1466" spans="1:1" x14ac:dyDescent="0.3">
      <c r="A1466">
        <v>1</v>
      </c>
    </row>
    <row r="1467" spans="1:1" x14ac:dyDescent="0.3">
      <c r="A1467">
        <v>1.1399999999999999</v>
      </c>
    </row>
    <row r="1468" spans="1:1" x14ac:dyDescent="0.3">
      <c r="A1468">
        <v>0.74</v>
      </c>
    </row>
    <row r="1469" spans="1:1" x14ac:dyDescent="0.3">
      <c r="A1469">
        <v>1.69</v>
      </c>
    </row>
    <row r="1470" spans="1:1" x14ac:dyDescent="0.3">
      <c r="A1470">
        <v>36.270000000000003</v>
      </c>
    </row>
    <row r="1471" spans="1:1" x14ac:dyDescent="0.3">
      <c r="A1471">
        <v>0.7</v>
      </c>
    </row>
    <row r="1472" spans="1:1" x14ac:dyDescent="0.3">
      <c r="A1472">
        <v>19.29</v>
      </c>
    </row>
    <row r="1473" spans="1:1" x14ac:dyDescent="0.3">
      <c r="A1473">
        <v>76.77</v>
      </c>
    </row>
    <row r="1474" spans="1:1" x14ac:dyDescent="0.3">
      <c r="A1474">
        <v>8.89</v>
      </c>
    </row>
    <row r="1475" spans="1:1" x14ac:dyDescent="0.3">
      <c r="A1475">
        <v>9.27</v>
      </c>
    </row>
    <row r="1476" spans="1:1" x14ac:dyDescent="0.3">
      <c r="A1476">
        <v>8.42</v>
      </c>
    </row>
    <row r="1477" spans="1:1" x14ac:dyDescent="0.3">
      <c r="A1477">
        <v>80.260000000000005</v>
      </c>
    </row>
    <row r="1478" spans="1:1" x14ac:dyDescent="0.3">
      <c r="A1478">
        <v>0.57999999999999996</v>
      </c>
    </row>
    <row r="1479" spans="1:1" x14ac:dyDescent="0.3">
      <c r="A1479">
        <v>14.18</v>
      </c>
    </row>
    <row r="1480" spans="1:1" x14ac:dyDescent="0.3">
      <c r="A1480">
        <v>1.02</v>
      </c>
    </row>
    <row r="1481" spans="1:1" x14ac:dyDescent="0.3">
      <c r="A1481">
        <v>4.0199999999999996</v>
      </c>
    </row>
    <row r="1482" spans="1:1" x14ac:dyDescent="0.3">
      <c r="A1482">
        <v>0.65</v>
      </c>
    </row>
    <row r="1483" spans="1:1" x14ac:dyDescent="0.3">
      <c r="A1483">
        <v>7.57</v>
      </c>
    </row>
    <row r="1484" spans="1:1" x14ac:dyDescent="0.3">
      <c r="A1484">
        <v>3.27</v>
      </c>
    </row>
    <row r="1485" spans="1:1" x14ac:dyDescent="0.3">
      <c r="A1485">
        <v>0.83</v>
      </c>
    </row>
    <row r="1486" spans="1:1" x14ac:dyDescent="0.3">
      <c r="A1486">
        <v>0.86</v>
      </c>
    </row>
    <row r="1487" spans="1:1" x14ac:dyDescent="0.3">
      <c r="A1487">
        <v>0.82</v>
      </c>
    </row>
    <row r="1488" spans="1:1" x14ac:dyDescent="0.3">
      <c r="A1488">
        <v>0.75</v>
      </c>
    </row>
    <row r="1489" spans="1:1" x14ac:dyDescent="0.3">
      <c r="A1489">
        <v>0.74</v>
      </c>
    </row>
    <row r="1490" spans="1:1" x14ac:dyDescent="0.3">
      <c r="A1490">
        <v>0.72</v>
      </c>
    </row>
    <row r="1491" spans="1:1" x14ac:dyDescent="0.3">
      <c r="A1491">
        <v>0.4</v>
      </c>
    </row>
    <row r="1492" spans="1:1" x14ac:dyDescent="0.3">
      <c r="A1492">
        <v>0.27</v>
      </c>
    </row>
    <row r="1493" spans="1:1" x14ac:dyDescent="0.3">
      <c r="A1493">
        <v>0.26</v>
      </c>
    </row>
    <row r="1494" spans="1:1" x14ac:dyDescent="0.3">
      <c r="A1494">
        <v>0.81</v>
      </c>
    </row>
    <row r="1495" spans="1:1" x14ac:dyDescent="0.3">
      <c r="A1495">
        <v>0.81</v>
      </c>
    </row>
    <row r="1496" spans="1:1" x14ac:dyDescent="0.3">
      <c r="A1496">
        <v>1.39</v>
      </c>
    </row>
    <row r="1497" spans="1:1" x14ac:dyDescent="0.3">
      <c r="A1497">
        <v>1.61</v>
      </c>
    </row>
    <row r="1498" spans="1:1" x14ac:dyDescent="0.3">
      <c r="A1498">
        <v>0.01</v>
      </c>
    </row>
    <row r="1499" spans="1:1" x14ac:dyDescent="0.3">
      <c r="A1499">
        <v>0.02</v>
      </c>
    </row>
    <row r="1500" spans="1:1" x14ac:dyDescent="0.3">
      <c r="A1500">
        <v>1.78</v>
      </c>
    </row>
    <row r="1501" spans="1:1" x14ac:dyDescent="0.3">
      <c r="A1501">
        <v>0.69</v>
      </c>
    </row>
    <row r="1502" spans="1:1" x14ac:dyDescent="0.3">
      <c r="A1502">
        <v>1052.44</v>
      </c>
    </row>
    <row r="1503" spans="1:1" x14ac:dyDescent="0.3">
      <c r="A1503">
        <v>6.05</v>
      </c>
    </row>
    <row r="1504" spans="1:1" x14ac:dyDescent="0.3">
      <c r="A1504">
        <v>0.05</v>
      </c>
    </row>
    <row r="1505" spans="1:1" x14ac:dyDescent="0.3">
      <c r="A1505">
        <v>1.02</v>
      </c>
    </row>
    <row r="1506" spans="1:1" x14ac:dyDescent="0.3">
      <c r="A1506">
        <v>1.63</v>
      </c>
    </row>
    <row r="1507" spans="1:1" x14ac:dyDescent="0.3">
      <c r="A1507">
        <v>0.43</v>
      </c>
    </row>
    <row r="1508" spans="1:1" x14ac:dyDescent="0.3">
      <c r="A1508">
        <v>1.02</v>
      </c>
    </row>
    <row r="1509" spans="1:1" x14ac:dyDescent="0.3">
      <c r="A1509">
        <v>1.29</v>
      </c>
    </row>
    <row r="1510" spans="1:1" x14ac:dyDescent="0.3">
      <c r="A1510">
        <v>0.55000000000000004</v>
      </c>
    </row>
    <row r="1511" spans="1:1" x14ac:dyDescent="0.3">
      <c r="A1511">
        <v>16.62</v>
      </c>
    </row>
    <row r="1512" spans="1:1" x14ac:dyDescent="0.3">
      <c r="A1512">
        <v>1.48</v>
      </c>
    </row>
    <row r="1513" spans="1:1" x14ac:dyDescent="0.3">
      <c r="A1513">
        <v>9.9</v>
      </c>
    </row>
    <row r="1514" spans="1:1" x14ac:dyDescent="0.3">
      <c r="A1514">
        <v>43.31</v>
      </c>
    </row>
    <row r="1515" spans="1:1" x14ac:dyDescent="0.3">
      <c r="A1515">
        <v>24.99</v>
      </c>
    </row>
    <row r="1516" spans="1:1" x14ac:dyDescent="0.3">
      <c r="A1516">
        <v>0.05</v>
      </c>
    </row>
    <row r="1517" spans="1:1" x14ac:dyDescent="0.3">
      <c r="A1517">
        <v>0.05</v>
      </c>
    </row>
    <row r="1518" spans="1:1" x14ac:dyDescent="0.3">
      <c r="A1518">
        <v>0.13</v>
      </c>
    </row>
    <row r="1519" spans="1:1" x14ac:dyDescent="0.3">
      <c r="A1519">
        <v>0.37</v>
      </c>
    </row>
    <row r="1520" spans="1:1" x14ac:dyDescent="0.3">
      <c r="A1520">
        <v>0.18</v>
      </c>
    </row>
    <row r="1521" spans="1:1" x14ac:dyDescent="0.3">
      <c r="A1521">
        <v>0.12</v>
      </c>
    </row>
    <row r="1522" spans="1:1" x14ac:dyDescent="0.3">
      <c r="A1522">
        <v>0.48</v>
      </c>
    </row>
    <row r="1523" spans="1:1" x14ac:dyDescent="0.3">
      <c r="A1523">
        <v>0.16</v>
      </c>
    </row>
    <row r="1524" spans="1:1" x14ac:dyDescent="0.3">
      <c r="A1524">
        <v>0.8</v>
      </c>
    </row>
    <row r="1525" spans="1:1" x14ac:dyDescent="0.3">
      <c r="A1525">
        <v>0.21</v>
      </c>
    </row>
    <row r="1526" spans="1:1" x14ac:dyDescent="0.3">
      <c r="A1526">
        <v>0.28000000000000003</v>
      </c>
    </row>
    <row r="1527" spans="1:1" x14ac:dyDescent="0.3">
      <c r="A1527">
        <v>0.87</v>
      </c>
    </row>
    <row r="1528" spans="1:1" x14ac:dyDescent="0.3">
      <c r="A1528">
        <v>0.2</v>
      </c>
    </row>
    <row r="1529" spans="1:1" x14ac:dyDescent="0.3">
      <c r="A1529">
        <v>0.6</v>
      </c>
    </row>
    <row r="1530" spans="1:1" x14ac:dyDescent="0.3">
      <c r="A1530">
        <v>0.36</v>
      </c>
    </row>
    <row r="1531" spans="1:1" x14ac:dyDescent="0.3">
      <c r="A1531">
        <v>0.16</v>
      </c>
    </row>
    <row r="1532" spans="1:1" x14ac:dyDescent="0.3">
      <c r="A1532">
        <v>29.61</v>
      </c>
    </row>
    <row r="1533" spans="1:1" x14ac:dyDescent="0.3">
      <c r="A1533">
        <v>48.07</v>
      </c>
    </row>
    <row r="1534" spans="1:1" x14ac:dyDescent="0.3">
      <c r="A1534">
        <v>1.02</v>
      </c>
    </row>
    <row r="1535" spans="1:1" x14ac:dyDescent="0.3">
      <c r="A1535">
        <v>0.48</v>
      </c>
    </row>
    <row r="1536" spans="1:1" x14ac:dyDescent="0.3">
      <c r="A1536">
        <v>3.71</v>
      </c>
    </row>
    <row r="1537" spans="1:1" x14ac:dyDescent="0.3">
      <c r="A1537">
        <v>288.68</v>
      </c>
    </row>
    <row r="1538" spans="1:1" x14ac:dyDescent="0.3">
      <c r="A1538">
        <v>613.49</v>
      </c>
    </row>
    <row r="1539" spans="1:1" x14ac:dyDescent="0.3">
      <c r="A1539">
        <v>0.9</v>
      </c>
    </row>
    <row r="1540" spans="1:1" x14ac:dyDescent="0.3">
      <c r="A1540">
        <v>0.16</v>
      </c>
    </row>
    <row r="1541" spans="1:1" x14ac:dyDescent="0.3">
      <c r="A1541">
        <v>0.25</v>
      </c>
    </row>
    <row r="1542" spans="1:1" x14ac:dyDescent="0.3">
      <c r="A1542">
        <v>0.56000000000000005</v>
      </c>
    </row>
    <row r="1543" spans="1:1" x14ac:dyDescent="0.3">
      <c r="A1543">
        <v>1.02</v>
      </c>
    </row>
    <row r="1544" spans="1:1" x14ac:dyDescent="0.3">
      <c r="A1544">
        <v>1.32</v>
      </c>
    </row>
    <row r="1545" spans="1:1" x14ac:dyDescent="0.3">
      <c r="A1545">
        <v>125.33</v>
      </c>
    </row>
    <row r="1546" spans="1:1" x14ac:dyDescent="0.3">
      <c r="A1546">
        <v>0.66</v>
      </c>
    </row>
    <row r="1547" spans="1:1" x14ac:dyDescent="0.3">
      <c r="A1547">
        <v>1</v>
      </c>
    </row>
    <row r="1548" spans="1:1" x14ac:dyDescent="0.3">
      <c r="A1548">
        <v>2.74</v>
      </c>
    </row>
    <row r="1549" spans="1:1" x14ac:dyDescent="0.3">
      <c r="A1549">
        <v>4</v>
      </c>
    </row>
    <row r="1550" spans="1:1" x14ac:dyDescent="0.3">
      <c r="A1550">
        <v>92.18</v>
      </c>
    </row>
    <row r="1551" spans="1:1" x14ac:dyDescent="0.3">
      <c r="A1551">
        <v>9.2200000000000006</v>
      </c>
    </row>
    <row r="1552" spans="1:1" x14ac:dyDescent="0.3">
      <c r="A1552">
        <v>0.7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0.77</v>
      </c>
    </row>
    <row r="1556" spans="1:1" x14ac:dyDescent="0.3">
      <c r="A1556">
        <v>0.61</v>
      </c>
    </row>
    <row r="1557" spans="1:1" x14ac:dyDescent="0.3">
      <c r="A1557">
        <v>0.85</v>
      </c>
    </row>
    <row r="1558" spans="1:1" x14ac:dyDescent="0.3">
      <c r="A1558">
        <v>12.75</v>
      </c>
    </row>
    <row r="1559" spans="1:1" x14ac:dyDescent="0.3">
      <c r="A1559">
        <v>2.44</v>
      </c>
    </row>
    <row r="1560" spans="1:1" x14ac:dyDescent="0.3">
      <c r="A1560">
        <v>1.27</v>
      </c>
    </row>
    <row r="1561" spans="1:1" x14ac:dyDescent="0.3">
      <c r="A1561">
        <v>0.14000000000000001</v>
      </c>
    </row>
    <row r="1562" spans="1:1" x14ac:dyDescent="0.3">
      <c r="A1562">
        <v>0.33</v>
      </c>
    </row>
    <row r="1563" spans="1:1" x14ac:dyDescent="0.3">
      <c r="A1563">
        <v>0.46</v>
      </c>
    </row>
    <row r="1564" spans="1:1" x14ac:dyDescent="0.3">
      <c r="A1564">
        <v>0.43</v>
      </c>
    </row>
    <row r="1565" spans="1:1" x14ac:dyDescent="0.3">
      <c r="A1565">
        <v>0.45</v>
      </c>
    </row>
    <row r="1566" spans="1:1" x14ac:dyDescent="0.3">
      <c r="A1566">
        <v>0.37</v>
      </c>
    </row>
    <row r="1567" spans="1:1" x14ac:dyDescent="0.3">
      <c r="A1567">
        <v>0.66</v>
      </c>
    </row>
    <row r="1568" spans="1:1" x14ac:dyDescent="0.3">
      <c r="A1568">
        <v>0.16</v>
      </c>
    </row>
    <row r="1569" spans="1:1" x14ac:dyDescent="0.3">
      <c r="A1569">
        <v>1</v>
      </c>
    </row>
    <row r="1570" spans="1:1" x14ac:dyDescent="0.3">
      <c r="A1570">
        <v>0.34</v>
      </c>
    </row>
    <row r="1571" spans="1:1" x14ac:dyDescent="0.3">
      <c r="A1571">
        <v>0.1</v>
      </c>
    </row>
    <row r="1572" spans="1:1" x14ac:dyDescent="0.3">
      <c r="A1572">
        <v>0.15</v>
      </c>
    </row>
    <row r="1573" spans="1:1" x14ac:dyDescent="0.3">
      <c r="A1573">
        <v>1.1399999999999999</v>
      </c>
    </row>
    <row r="1574" spans="1:1" x14ac:dyDescent="0.3">
      <c r="A1574">
        <v>0.23</v>
      </c>
    </row>
    <row r="1575" spans="1:1" x14ac:dyDescent="0.3">
      <c r="A1575">
        <v>0.35</v>
      </c>
    </row>
    <row r="1576" spans="1:1" x14ac:dyDescent="0.3">
      <c r="A1576">
        <v>0.16</v>
      </c>
    </row>
    <row r="1577" spans="1:1" x14ac:dyDescent="0.3">
      <c r="A1577">
        <v>0.13</v>
      </c>
    </row>
    <row r="1578" spans="1:1" x14ac:dyDescent="0.3">
      <c r="A1578">
        <v>7.0000000000000007E-2</v>
      </c>
    </row>
    <row r="1579" spans="1:1" x14ac:dyDescent="0.3">
      <c r="A1579">
        <v>0.1</v>
      </c>
    </row>
    <row r="1580" spans="1:1" x14ac:dyDescent="0.3">
      <c r="A1580">
        <v>0.24</v>
      </c>
    </row>
    <row r="1581" spans="1:1" x14ac:dyDescent="0.3">
      <c r="A1581">
        <v>0.02</v>
      </c>
    </row>
    <row r="1582" spans="1:1" x14ac:dyDescent="0.3">
      <c r="A1582">
        <v>0.17</v>
      </c>
    </row>
    <row r="1583" spans="1:1" x14ac:dyDescent="0.3">
      <c r="A1583">
        <v>0.01</v>
      </c>
    </row>
    <row r="1584" spans="1:1" x14ac:dyDescent="0.3">
      <c r="A1584">
        <v>0.6</v>
      </c>
    </row>
    <row r="1585" spans="1:1" x14ac:dyDescent="0.3">
      <c r="A1585">
        <v>0.23</v>
      </c>
    </row>
    <row r="1586" spans="1:1" x14ac:dyDescent="0.3">
      <c r="A1586">
        <v>0.21</v>
      </c>
    </row>
    <row r="1587" spans="1:1" x14ac:dyDescent="0.3">
      <c r="A1587">
        <v>0.36</v>
      </c>
    </row>
    <row r="1588" spans="1:1" x14ac:dyDescent="0.3">
      <c r="A1588">
        <v>281.2</v>
      </c>
    </row>
    <row r="1589" spans="1:1" x14ac:dyDescent="0.3">
      <c r="A1589">
        <v>49.62</v>
      </c>
    </row>
    <row r="1590" spans="1:1" x14ac:dyDescent="0.3">
      <c r="A1590">
        <v>62.16</v>
      </c>
    </row>
    <row r="1591" spans="1:1" x14ac:dyDescent="0.3">
      <c r="A1591">
        <v>0.47</v>
      </c>
    </row>
    <row r="1592" spans="1:1" x14ac:dyDescent="0.3">
      <c r="A1592">
        <v>0.57999999999999996</v>
      </c>
    </row>
    <row r="1593" spans="1:1" x14ac:dyDescent="0.3">
      <c r="A1593">
        <v>0.73</v>
      </c>
    </row>
    <row r="1594" spans="1:1" x14ac:dyDescent="0.3">
      <c r="A1594">
        <v>3.05</v>
      </c>
    </row>
    <row r="1595" spans="1:1" x14ac:dyDescent="0.3">
      <c r="A1595">
        <v>0.42</v>
      </c>
    </row>
    <row r="1596" spans="1:1" x14ac:dyDescent="0.3">
      <c r="A1596">
        <v>4.71</v>
      </c>
    </row>
    <row r="1597" spans="1:1" x14ac:dyDescent="0.3">
      <c r="A1597">
        <v>1.25</v>
      </c>
    </row>
    <row r="1598" spans="1:1" x14ac:dyDescent="0.3">
      <c r="A1598">
        <v>0.69</v>
      </c>
    </row>
    <row r="1599" spans="1:1" x14ac:dyDescent="0.3">
      <c r="A1599">
        <v>2.71</v>
      </c>
    </row>
    <row r="1600" spans="1:1" x14ac:dyDescent="0.3">
      <c r="A1600">
        <v>0.71</v>
      </c>
    </row>
    <row r="1601" spans="1:1" x14ac:dyDescent="0.3">
      <c r="A1601">
        <v>0.46</v>
      </c>
    </row>
    <row r="1602" spans="1:1" x14ac:dyDescent="0.3">
      <c r="A1602">
        <v>0.53</v>
      </c>
    </row>
    <row r="1603" spans="1:1" x14ac:dyDescent="0.3">
      <c r="A1603">
        <v>23.7</v>
      </c>
    </row>
    <row r="1604" spans="1:1" x14ac:dyDescent="0.3">
      <c r="A1604">
        <v>36.17</v>
      </c>
    </row>
    <row r="1605" spans="1:1" x14ac:dyDescent="0.3">
      <c r="A1605">
        <v>0.53</v>
      </c>
    </row>
    <row r="1606" spans="1:1" x14ac:dyDescent="0.3">
      <c r="A1606">
        <v>0.55000000000000004</v>
      </c>
    </row>
    <row r="1607" spans="1:1" x14ac:dyDescent="0.3">
      <c r="A1607">
        <v>0.44</v>
      </c>
    </row>
    <row r="1608" spans="1:1" x14ac:dyDescent="0.3">
      <c r="A1608">
        <v>0.12</v>
      </c>
    </row>
    <row r="1609" spans="1:1" x14ac:dyDescent="0.3">
      <c r="A1609">
        <v>0.06</v>
      </c>
    </row>
    <row r="1610" spans="1:1" x14ac:dyDescent="0.3">
      <c r="A1610">
        <v>0.06</v>
      </c>
    </row>
    <row r="1611" spans="1:1" x14ac:dyDescent="0.3">
      <c r="A1611">
        <v>0.04</v>
      </c>
    </row>
    <row r="1612" spans="1:1" x14ac:dyDescent="0.3">
      <c r="A1612">
        <v>0.03</v>
      </c>
    </row>
    <row r="1613" spans="1:1" x14ac:dyDescent="0.3">
      <c r="A1613">
        <v>0.03</v>
      </c>
    </row>
    <row r="1614" spans="1:1" x14ac:dyDescent="0.3">
      <c r="A1614">
        <v>0.05</v>
      </c>
    </row>
    <row r="1615" spans="1:1" x14ac:dyDescent="0.3">
      <c r="A1615">
        <v>0.04</v>
      </c>
    </row>
    <row r="1616" spans="1:1" x14ac:dyDescent="0.3">
      <c r="A1616">
        <v>0.04</v>
      </c>
    </row>
    <row r="1617" spans="1:1" x14ac:dyDescent="0.3">
      <c r="A1617">
        <v>0.12</v>
      </c>
    </row>
    <row r="1618" spans="1:1" x14ac:dyDescent="0.3">
      <c r="A1618">
        <v>0.11</v>
      </c>
    </row>
    <row r="1619" spans="1:1" x14ac:dyDescent="0.3">
      <c r="A1619">
        <v>0.27</v>
      </c>
    </row>
    <row r="1620" spans="1:1" x14ac:dyDescent="0.3">
      <c r="A1620">
        <v>0.21</v>
      </c>
    </row>
    <row r="1621" spans="1:1" x14ac:dyDescent="0.3">
      <c r="A1621">
        <v>0.26</v>
      </c>
    </row>
    <row r="1622" spans="1:1" x14ac:dyDescent="0.3">
      <c r="A1622">
        <v>0.25</v>
      </c>
    </row>
    <row r="1623" spans="1:1" x14ac:dyDescent="0.3">
      <c r="A1623">
        <v>0.28999999999999998</v>
      </c>
    </row>
    <row r="1624" spans="1:1" x14ac:dyDescent="0.3">
      <c r="A1624">
        <v>0.26</v>
      </c>
    </row>
    <row r="1625" spans="1:1" x14ac:dyDescent="0.3">
      <c r="A1625">
        <v>0.4</v>
      </c>
    </row>
    <row r="1626" spans="1:1" x14ac:dyDescent="0.3">
      <c r="A1626">
        <v>0.32</v>
      </c>
    </row>
    <row r="1627" spans="1:1" x14ac:dyDescent="0.3">
      <c r="A1627">
        <v>0.88</v>
      </c>
    </row>
    <row r="1628" spans="1:1" x14ac:dyDescent="0.3">
      <c r="A1628">
        <v>0.47</v>
      </c>
    </row>
    <row r="1629" spans="1:1" x14ac:dyDescent="0.3">
      <c r="A1629">
        <v>0.1</v>
      </c>
    </row>
    <row r="1630" spans="1:1" x14ac:dyDescent="0.3">
      <c r="A1630">
        <v>0.04</v>
      </c>
    </row>
    <row r="1631" spans="1:1" x14ac:dyDescent="0.3">
      <c r="A1631">
        <v>0.26</v>
      </c>
    </row>
    <row r="1632" spans="1:1" x14ac:dyDescent="0.3">
      <c r="A1632">
        <v>1.69</v>
      </c>
    </row>
    <row r="1633" spans="1:1" x14ac:dyDescent="0.3">
      <c r="A1633">
        <v>0.33</v>
      </c>
    </row>
    <row r="1634" spans="1:1" x14ac:dyDescent="0.3">
      <c r="A1634">
        <v>0.23</v>
      </c>
    </row>
    <row r="1635" spans="1:1" x14ac:dyDescent="0.3">
      <c r="A1635">
        <v>0.57999999999999996</v>
      </c>
    </row>
    <row r="1636" spans="1:1" x14ac:dyDescent="0.3">
      <c r="A1636">
        <v>2.82</v>
      </c>
    </row>
    <row r="1637" spans="1:1" x14ac:dyDescent="0.3">
      <c r="A1637">
        <v>0.37</v>
      </c>
    </row>
    <row r="1638" spans="1:1" x14ac:dyDescent="0.3">
      <c r="A1638">
        <v>0.36</v>
      </c>
    </row>
    <row r="1639" spans="1:1" x14ac:dyDescent="0.3">
      <c r="A1639">
        <v>0.45</v>
      </c>
    </row>
    <row r="1640" spans="1:1" x14ac:dyDescent="0.3">
      <c r="A1640">
        <v>69.569999999999993</v>
      </c>
    </row>
    <row r="1641" spans="1:1" x14ac:dyDescent="0.3">
      <c r="A1641">
        <v>0.44</v>
      </c>
    </row>
    <row r="1642" spans="1:1" x14ac:dyDescent="0.3">
      <c r="A1642">
        <v>0.52</v>
      </c>
    </row>
    <row r="1643" spans="1:1" x14ac:dyDescent="0.3">
      <c r="A1643">
        <v>0.4</v>
      </c>
    </row>
    <row r="1644" spans="1:1" x14ac:dyDescent="0.3">
      <c r="A1644">
        <v>1.5</v>
      </c>
    </row>
    <row r="1645" spans="1:1" x14ac:dyDescent="0.3">
      <c r="A1645">
        <v>1.66</v>
      </c>
    </row>
    <row r="1646" spans="1:1" x14ac:dyDescent="0.3">
      <c r="A1646">
        <v>1.38</v>
      </c>
    </row>
    <row r="1647" spans="1:1" x14ac:dyDescent="0.3">
      <c r="A1647">
        <v>1</v>
      </c>
    </row>
    <row r="1648" spans="1:1" x14ac:dyDescent="0.3">
      <c r="A1648">
        <v>1.53</v>
      </c>
    </row>
    <row r="1649" spans="1:1" x14ac:dyDescent="0.3">
      <c r="A1649">
        <v>9.83</v>
      </c>
    </row>
    <row r="1650" spans="1:1" x14ac:dyDescent="0.3">
      <c r="A1650">
        <v>4.26</v>
      </c>
    </row>
    <row r="1651" spans="1:1" x14ac:dyDescent="0.3">
      <c r="A1651">
        <v>0.05</v>
      </c>
    </row>
    <row r="1652" spans="1:1" x14ac:dyDescent="0.3">
      <c r="A1652">
        <v>0.05</v>
      </c>
    </row>
    <row r="1653" spans="1:1" x14ac:dyDescent="0.3">
      <c r="A1653">
        <v>1.2</v>
      </c>
    </row>
    <row r="1654" spans="1:1" x14ac:dyDescent="0.3">
      <c r="A1654">
        <v>0.23</v>
      </c>
    </row>
    <row r="1655" spans="1:1" x14ac:dyDescent="0.3">
      <c r="A1655">
        <v>0.28000000000000003</v>
      </c>
    </row>
    <row r="1656" spans="1:1" x14ac:dyDescent="0.3">
      <c r="A1656">
        <v>0.17</v>
      </c>
    </row>
    <row r="1657" spans="1:1" x14ac:dyDescent="0.3">
      <c r="A1657">
        <v>0.22</v>
      </c>
    </row>
    <row r="1658" spans="1:1" x14ac:dyDescent="0.3">
      <c r="A1658">
        <v>1.08</v>
      </c>
    </row>
    <row r="1659" spans="1:1" x14ac:dyDescent="0.3">
      <c r="A1659">
        <v>154.05000000000001</v>
      </c>
    </row>
    <row r="1660" spans="1:1" x14ac:dyDescent="0.3">
      <c r="A1660">
        <v>117.77</v>
      </c>
    </row>
    <row r="1661" spans="1:1" x14ac:dyDescent="0.3">
      <c r="A1661">
        <v>167.82</v>
      </c>
    </row>
    <row r="1662" spans="1:1" x14ac:dyDescent="0.3">
      <c r="A1662">
        <v>111.3</v>
      </c>
    </row>
    <row r="1663" spans="1:1" x14ac:dyDescent="0.3">
      <c r="A1663">
        <v>0.3</v>
      </c>
    </row>
    <row r="1664" spans="1:1" x14ac:dyDescent="0.3">
      <c r="A1664">
        <v>0.32</v>
      </c>
    </row>
    <row r="1665" spans="1:1" x14ac:dyDescent="0.3">
      <c r="A1665">
        <v>0.16</v>
      </c>
    </row>
    <row r="1666" spans="1:1" x14ac:dyDescent="0.3">
      <c r="A1666">
        <v>0.24</v>
      </c>
    </row>
    <row r="1667" spans="1:1" x14ac:dyDescent="0.3">
      <c r="A1667">
        <v>0.35</v>
      </c>
    </row>
    <row r="1668" spans="1:1" x14ac:dyDescent="0.3">
      <c r="A1668">
        <v>0.25</v>
      </c>
    </row>
    <row r="1669" spans="1:1" x14ac:dyDescent="0.3">
      <c r="A1669">
        <v>0.28000000000000003</v>
      </c>
    </row>
    <row r="1670" spans="1:1" x14ac:dyDescent="0.3">
      <c r="A1670">
        <v>0.19</v>
      </c>
    </row>
    <row r="1671" spans="1:1" x14ac:dyDescent="0.3">
      <c r="A1671">
        <v>0.12</v>
      </c>
    </row>
    <row r="1672" spans="1:1" x14ac:dyDescent="0.3">
      <c r="A1672">
        <v>0.15</v>
      </c>
    </row>
    <row r="1673" spans="1:1" x14ac:dyDescent="0.3">
      <c r="A1673">
        <v>0.28999999999999998</v>
      </c>
    </row>
    <row r="1674" spans="1:1" x14ac:dyDescent="0.3">
      <c r="A1674">
        <v>53.92</v>
      </c>
    </row>
    <row r="1675" spans="1:1" x14ac:dyDescent="0.3">
      <c r="A1675">
        <v>0.56999999999999995</v>
      </c>
    </row>
    <row r="1676" spans="1:1" x14ac:dyDescent="0.3">
      <c r="A1676">
        <v>0.34</v>
      </c>
    </row>
    <row r="1677" spans="1:1" x14ac:dyDescent="0.3">
      <c r="A1677">
        <v>0.36</v>
      </c>
    </row>
    <row r="1678" spans="1:1" x14ac:dyDescent="0.3">
      <c r="A1678">
        <v>0.96</v>
      </c>
    </row>
    <row r="1679" spans="1:1" x14ac:dyDescent="0.3">
      <c r="A1679">
        <v>0.05</v>
      </c>
    </row>
    <row r="1680" spans="1:1" x14ac:dyDescent="0.3">
      <c r="A1680">
        <v>0.04</v>
      </c>
    </row>
    <row r="1681" spans="1:1" x14ac:dyDescent="0.3">
      <c r="A1681">
        <v>0.17</v>
      </c>
    </row>
    <row r="1682" spans="1:1" x14ac:dyDescent="0.3">
      <c r="A1682">
        <v>0.14000000000000001</v>
      </c>
    </row>
    <row r="1683" spans="1:1" x14ac:dyDescent="0.3">
      <c r="A1683">
        <v>0.04</v>
      </c>
    </row>
    <row r="1684" spans="1:1" x14ac:dyDescent="0.3">
      <c r="A1684">
        <v>0.05</v>
      </c>
    </row>
    <row r="1685" spans="1:1" x14ac:dyDescent="0.3">
      <c r="A1685">
        <v>0.04</v>
      </c>
    </row>
    <row r="1686" spans="1:1" x14ac:dyDescent="0.3">
      <c r="A1686">
        <v>0.04</v>
      </c>
    </row>
    <row r="1687" spans="1:1" x14ac:dyDescent="0.3">
      <c r="A1687">
        <v>0.05</v>
      </c>
    </row>
    <row r="1688" spans="1:1" x14ac:dyDescent="0.3">
      <c r="A1688">
        <v>0.05</v>
      </c>
    </row>
    <row r="1689" spans="1:1" x14ac:dyDescent="0.3">
      <c r="A1689">
        <v>0.04</v>
      </c>
    </row>
    <row r="1690" spans="1:1" x14ac:dyDescent="0.3">
      <c r="A1690">
        <v>0.04</v>
      </c>
    </row>
    <row r="1691" spans="1:1" x14ac:dyDescent="0.3">
      <c r="A1691">
        <v>0.03</v>
      </c>
    </row>
    <row r="1692" spans="1:1" x14ac:dyDescent="0.3">
      <c r="A1692">
        <v>0.05</v>
      </c>
    </row>
    <row r="1693" spans="1:1" x14ac:dyDescent="0.3">
      <c r="A1693">
        <v>0.27</v>
      </c>
    </row>
    <row r="1694" spans="1:1" x14ac:dyDescent="0.3">
      <c r="A1694">
        <v>0.42</v>
      </c>
    </row>
    <row r="1695" spans="1:1" x14ac:dyDescent="0.3">
      <c r="A1695">
        <v>0.35</v>
      </c>
    </row>
    <row r="1696" spans="1:1" x14ac:dyDescent="0.3">
      <c r="A1696">
        <v>0.05</v>
      </c>
    </row>
    <row r="1697" spans="1:1" x14ac:dyDescent="0.3">
      <c r="A1697">
        <v>0.2</v>
      </c>
    </row>
    <row r="1698" spans="1:1" x14ac:dyDescent="0.3">
      <c r="A1698">
        <v>0.04</v>
      </c>
    </row>
    <row r="1699" spans="1:1" x14ac:dyDescent="0.3">
      <c r="A1699">
        <v>0.04</v>
      </c>
    </row>
    <row r="1700" spans="1:1" x14ac:dyDescent="0.3">
      <c r="A1700">
        <v>1.31</v>
      </c>
    </row>
    <row r="1701" spans="1:1" x14ac:dyDescent="0.3">
      <c r="A1701">
        <v>71.95</v>
      </c>
    </row>
    <row r="1702" spans="1:1" x14ac:dyDescent="0.3">
      <c r="A1702">
        <v>1.27</v>
      </c>
    </row>
    <row r="1703" spans="1:1" x14ac:dyDescent="0.3">
      <c r="A1703">
        <v>0.31</v>
      </c>
    </row>
    <row r="1704" spans="1:1" x14ac:dyDescent="0.3">
      <c r="A1704">
        <v>0.28999999999999998</v>
      </c>
    </row>
    <row r="1705" spans="1:1" x14ac:dyDescent="0.3">
      <c r="A1705">
        <v>0.28999999999999998</v>
      </c>
    </row>
    <row r="1706" spans="1:1" x14ac:dyDescent="0.3">
      <c r="A1706">
        <v>4.9000000000000004</v>
      </c>
    </row>
    <row r="1707" spans="1:1" x14ac:dyDescent="0.3">
      <c r="A1707">
        <v>11.9</v>
      </c>
    </row>
    <row r="1708" spans="1:1" x14ac:dyDescent="0.3">
      <c r="A1708">
        <v>3.7</v>
      </c>
    </row>
    <row r="1709" spans="1:1" x14ac:dyDescent="0.3">
      <c r="A1709">
        <v>13.19</v>
      </c>
    </row>
    <row r="1710" spans="1:1" x14ac:dyDescent="0.3">
      <c r="A1710">
        <v>0.53</v>
      </c>
    </row>
    <row r="1711" spans="1:1" x14ac:dyDescent="0.3">
      <c r="A1711">
        <v>0.64</v>
      </c>
    </row>
    <row r="1712" spans="1:1" x14ac:dyDescent="0.3">
      <c r="A1712">
        <v>0.46</v>
      </c>
    </row>
    <row r="1713" spans="1:1" x14ac:dyDescent="0.3">
      <c r="A1713">
        <v>0.46</v>
      </c>
    </row>
    <row r="1714" spans="1:1" x14ac:dyDescent="0.3">
      <c r="A1714">
        <v>0.37</v>
      </c>
    </row>
    <row r="1715" spans="1:1" x14ac:dyDescent="0.3">
      <c r="A1715">
        <v>23.79</v>
      </c>
    </row>
    <row r="1716" spans="1:1" x14ac:dyDescent="0.3">
      <c r="A1716">
        <v>37.71</v>
      </c>
    </row>
    <row r="1717" spans="1:1" x14ac:dyDescent="0.3">
      <c r="A1717">
        <v>1.97</v>
      </c>
    </row>
    <row r="1718" spans="1:1" x14ac:dyDescent="0.3">
      <c r="A1718">
        <v>0.75</v>
      </c>
    </row>
    <row r="1719" spans="1:1" x14ac:dyDescent="0.3">
      <c r="A1719">
        <v>42.83</v>
      </c>
    </row>
    <row r="1720" spans="1:1" x14ac:dyDescent="0.3">
      <c r="A1720">
        <v>0.34</v>
      </c>
    </row>
    <row r="1721" spans="1:1" x14ac:dyDescent="0.3">
      <c r="A1721">
        <v>0.1</v>
      </c>
    </row>
    <row r="1722" spans="1:1" x14ac:dyDescent="0.3">
      <c r="A1722">
        <v>0.5</v>
      </c>
    </row>
    <row r="1723" spans="1:1" x14ac:dyDescent="0.3">
      <c r="A1723">
        <v>0.3</v>
      </c>
    </row>
    <row r="1724" spans="1:1" x14ac:dyDescent="0.3">
      <c r="A1724">
        <v>0.25</v>
      </c>
    </row>
    <row r="1725" spans="1:1" x14ac:dyDescent="0.3">
      <c r="A1725">
        <v>0.61</v>
      </c>
    </row>
    <row r="1726" spans="1:1" x14ac:dyDescent="0.3">
      <c r="A1726">
        <v>0.31</v>
      </c>
    </row>
    <row r="1727" spans="1:1" x14ac:dyDescent="0.3">
      <c r="A1727">
        <v>0.25</v>
      </c>
    </row>
    <row r="1728" spans="1:1" x14ac:dyDescent="0.3">
      <c r="A1728">
        <v>0.33</v>
      </c>
    </row>
    <row r="1729" spans="1:1" x14ac:dyDescent="0.3">
      <c r="A1729">
        <v>0.68</v>
      </c>
    </row>
    <row r="1730" spans="1:1" x14ac:dyDescent="0.3">
      <c r="A1730">
        <v>0.27</v>
      </c>
    </row>
    <row r="1731" spans="1:1" x14ac:dyDescent="0.3">
      <c r="A1731">
        <v>0.23</v>
      </c>
    </row>
    <row r="1732" spans="1:1" x14ac:dyDescent="0.3">
      <c r="A1732">
        <v>0.11</v>
      </c>
    </row>
    <row r="1733" spans="1:1" x14ac:dyDescent="0.3">
      <c r="A1733">
        <v>0.8</v>
      </c>
    </row>
    <row r="1734" spans="1:1" x14ac:dyDescent="0.3">
      <c r="A1734">
        <v>0.06</v>
      </c>
    </row>
    <row r="1735" spans="1:1" x14ac:dyDescent="0.3">
      <c r="A1735">
        <v>0.22</v>
      </c>
    </row>
    <row r="1736" spans="1:1" x14ac:dyDescent="0.3">
      <c r="A1736">
        <v>0.34</v>
      </c>
    </row>
    <row r="1737" spans="1:1" x14ac:dyDescent="0.3">
      <c r="A1737">
        <v>3.85</v>
      </c>
    </row>
    <row r="1738" spans="1:1" x14ac:dyDescent="0.3">
      <c r="A1738">
        <v>0.33</v>
      </c>
    </row>
    <row r="1739" spans="1:1" x14ac:dyDescent="0.3">
      <c r="A1739">
        <v>0.38</v>
      </c>
    </row>
    <row r="1740" spans="1:1" x14ac:dyDescent="0.3">
      <c r="A1740">
        <v>0.43</v>
      </c>
    </row>
    <row r="1741" spans="1:1" x14ac:dyDescent="0.3">
      <c r="A1741">
        <v>0.23</v>
      </c>
    </row>
    <row r="1742" spans="1:1" x14ac:dyDescent="0.3">
      <c r="A1742">
        <v>0.41</v>
      </c>
    </row>
    <row r="1743" spans="1:1" x14ac:dyDescent="0.3">
      <c r="A1743">
        <v>0.48</v>
      </c>
    </row>
    <row r="1744" spans="1:1" x14ac:dyDescent="0.3">
      <c r="A1744">
        <v>0.66</v>
      </c>
    </row>
    <row r="1745" spans="1:1" x14ac:dyDescent="0.3">
      <c r="A1745">
        <v>10.3</v>
      </c>
    </row>
    <row r="1746" spans="1:1" x14ac:dyDescent="0.3">
      <c r="A1746">
        <v>10.39</v>
      </c>
    </row>
    <row r="1747" spans="1:1" x14ac:dyDescent="0.3">
      <c r="A1747">
        <v>10.53</v>
      </c>
    </row>
    <row r="1748" spans="1:1" x14ac:dyDescent="0.3">
      <c r="A1748">
        <v>3.78</v>
      </c>
    </row>
    <row r="1749" spans="1:1" x14ac:dyDescent="0.3">
      <c r="A1749">
        <v>6.7</v>
      </c>
    </row>
    <row r="1750" spans="1:1" x14ac:dyDescent="0.3">
      <c r="A1750">
        <v>9.44</v>
      </c>
    </row>
    <row r="1751" spans="1:1" x14ac:dyDescent="0.3">
      <c r="A1751">
        <v>7.52</v>
      </c>
    </row>
    <row r="1752" spans="1:1" x14ac:dyDescent="0.3">
      <c r="A1752">
        <v>1.7</v>
      </c>
    </row>
    <row r="1753" spans="1:1" x14ac:dyDescent="0.3">
      <c r="A1753">
        <v>2.48</v>
      </c>
    </row>
    <row r="1754" spans="1:1" x14ac:dyDescent="0.3">
      <c r="A1754">
        <v>1.76</v>
      </c>
    </row>
    <row r="1755" spans="1:1" x14ac:dyDescent="0.3">
      <c r="A1755">
        <v>2.09</v>
      </c>
    </row>
    <row r="1756" spans="1:1" x14ac:dyDescent="0.3">
      <c r="A1756">
        <v>2.61</v>
      </c>
    </row>
    <row r="1757" spans="1:1" x14ac:dyDescent="0.3">
      <c r="A1757">
        <v>1.43</v>
      </c>
    </row>
    <row r="1758" spans="1:1" x14ac:dyDescent="0.3">
      <c r="A1758">
        <v>0.8</v>
      </c>
    </row>
    <row r="1759" spans="1:1" x14ac:dyDescent="0.3">
      <c r="A1759">
        <v>1.57</v>
      </c>
    </row>
    <row r="1760" spans="1:1" x14ac:dyDescent="0.3">
      <c r="A1760">
        <v>1.52</v>
      </c>
    </row>
    <row r="1761" spans="1:1" x14ac:dyDescent="0.3">
      <c r="A1761">
        <v>1.42</v>
      </c>
    </row>
    <row r="1762" spans="1:1" x14ac:dyDescent="0.3">
      <c r="A1762">
        <v>51.38</v>
      </c>
    </row>
    <row r="1763" spans="1:1" x14ac:dyDescent="0.3">
      <c r="A1763">
        <v>0.44</v>
      </c>
    </row>
    <row r="1764" spans="1:1" x14ac:dyDescent="0.3">
      <c r="A1764">
        <v>0.36</v>
      </c>
    </row>
    <row r="1765" spans="1:1" x14ac:dyDescent="0.3">
      <c r="A1765">
        <v>0.3</v>
      </c>
    </row>
    <row r="1766" spans="1:1" x14ac:dyDescent="0.3">
      <c r="A1766">
        <v>0.7</v>
      </c>
    </row>
    <row r="1767" spans="1:1" x14ac:dyDescent="0.3">
      <c r="A1767">
        <v>1.42</v>
      </c>
    </row>
    <row r="1768" spans="1:1" x14ac:dyDescent="0.3">
      <c r="A1768">
        <v>0.15</v>
      </c>
    </row>
    <row r="1769" spans="1:1" x14ac:dyDescent="0.3">
      <c r="A1769">
        <v>2.29</v>
      </c>
    </row>
    <row r="1770" spans="1:1" x14ac:dyDescent="0.3">
      <c r="A1770">
        <v>3.11</v>
      </c>
    </row>
    <row r="1771" spans="1:1" x14ac:dyDescent="0.3">
      <c r="A1771">
        <v>7.0000000000000007E-2</v>
      </c>
    </row>
    <row r="1772" spans="1:1" x14ac:dyDescent="0.3">
      <c r="A1772">
        <v>0.62</v>
      </c>
    </row>
    <row r="1773" spans="1:1" x14ac:dyDescent="0.3">
      <c r="A1773">
        <v>0.12</v>
      </c>
    </row>
    <row r="1774" spans="1:1" x14ac:dyDescent="0.3">
      <c r="A1774">
        <v>0.01</v>
      </c>
    </row>
    <row r="1775" spans="1:1" x14ac:dyDescent="0.3">
      <c r="A1775">
        <v>0.04</v>
      </c>
    </row>
    <row r="1776" spans="1:1" x14ac:dyDescent="0.3">
      <c r="A1776">
        <v>0.08</v>
      </c>
    </row>
    <row r="1777" spans="1:1" x14ac:dyDescent="0.3">
      <c r="A1777">
        <v>2.56</v>
      </c>
    </row>
    <row r="1778" spans="1:1" x14ac:dyDescent="0.3">
      <c r="A1778">
        <v>7.0000000000000007E-2</v>
      </c>
    </row>
    <row r="1779" spans="1:1" x14ac:dyDescent="0.3">
      <c r="A1779">
        <v>0.14000000000000001</v>
      </c>
    </row>
    <row r="1780" spans="1:1" x14ac:dyDescent="0.3">
      <c r="A1780">
        <v>2.13</v>
      </c>
    </row>
    <row r="1781" spans="1:1" x14ac:dyDescent="0.3">
      <c r="A1781">
        <v>0.69</v>
      </c>
    </row>
    <row r="1782" spans="1:1" x14ac:dyDescent="0.3">
      <c r="A1782">
        <v>0.15</v>
      </c>
    </row>
    <row r="1783" spans="1:1" x14ac:dyDescent="0.3">
      <c r="A1783">
        <v>0.32</v>
      </c>
    </row>
    <row r="1784" spans="1:1" x14ac:dyDescent="0.3">
      <c r="A1784">
        <v>3.47</v>
      </c>
    </row>
    <row r="1785" spans="1:1" x14ac:dyDescent="0.3">
      <c r="A1785">
        <v>0.12</v>
      </c>
    </row>
    <row r="1786" spans="1:1" x14ac:dyDescent="0.3">
      <c r="A1786">
        <v>118.54</v>
      </c>
    </row>
    <row r="1787" spans="1:1" x14ac:dyDescent="0.3">
      <c r="A1787">
        <v>0.38</v>
      </c>
    </row>
    <row r="1788" spans="1:1" x14ac:dyDescent="0.3">
      <c r="A1788">
        <v>0.56999999999999995</v>
      </c>
    </row>
    <row r="1789" spans="1:1" x14ac:dyDescent="0.3">
      <c r="A1789">
        <v>0.11</v>
      </c>
    </row>
    <row r="1790" spans="1:1" x14ac:dyDescent="0.3">
      <c r="A1790">
        <v>0.11</v>
      </c>
    </row>
    <row r="1791" spans="1:1" x14ac:dyDescent="0.3">
      <c r="A1791">
        <v>0.14000000000000001</v>
      </c>
    </row>
    <row r="1792" spans="1:1" x14ac:dyDescent="0.3">
      <c r="A1792">
        <v>0.08</v>
      </c>
    </row>
    <row r="1793" spans="1:1" x14ac:dyDescent="0.3">
      <c r="A1793">
        <v>0.59</v>
      </c>
    </row>
    <row r="1794" spans="1:1" x14ac:dyDescent="0.3">
      <c r="A1794">
        <v>0.34</v>
      </c>
    </row>
    <row r="1795" spans="1:1" x14ac:dyDescent="0.3">
      <c r="A1795">
        <v>0.4</v>
      </c>
    </row>
    <row r="1796" spans="1:1" x14ac:dyDescent="0.3">
      <c r="A1796">
        <v>0.44</v>
      </c>
    </row>
    <row r="1797" spans="1:1" x14ac:dyDescent="0.3">
      <c r="A1797">
        <v>0.14000000000000001</v>
      </c>
    </row>
    <row r="1798" spans="1:1" x14ac:dyDescent="0.3">
      <c r="A1798">
        <v>0.17</v>
      </c>
    </row>
    <row r="1799" spans="1:1" x14ac:dyDescent="0.3">
      <c r="A1799">
        <v>0.12</v>
      </c>
    </row>
    <row r="1800" spans="1:1" x14ac:dyDescent="0.3">
      <c r="A1800">
        <v>89.23</v>
      </c>
    </row>
    <row r="1801" spans="1:1" x14ac:dyDescent="0.3">
      <c r="A1801">
        <v>18.21</v>
      </c>
    </row>
    <row r="1802" spans="1:1" x14ac:dyDescent="0.3">
      <c r="A1802">
        <v>19.989999999999998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7.0000000000000007E-2</v>
      </c>
    </row>
    <row r="1812" spans="1:1" x14ac:dyDescent="0.3">
      <c r="A1812">
        <v>0.02</v>
      </c>
    </row>
    <row r="1813" spans="1:1" x14ac:dyDescent="0.3">
      <c r="A1813">
        <v>0.11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14.76</v>
      </c>
    </row>
    <row r="1818" spans="1:1" x14ac:dyDescent="0.3">
      <c r="A1818">
        <v>43.61</v>
      </c>
    </row>
    <row r="1819" spans="1:1" x14ac:dyDescent="0.3">
      <c r="A1819">
        <v>56.69</v>
      </c>
    </row>
    <row r="1820" spans="1:1" x14ac:dyDescent="0.3">
      <c r="A1820">
        <v>1.1000000000000001</v>
      </c>
    </row>
    <row r="1821" spans="1:1" x14ac:dyDescent="0.3">
      <c r="A1821">
        <v>19.420000000000002</v>
      </c>
    </row>
    <row r="1822" spans="1:1" x14ac:dyDescent="0.3">
      <c r="A1822">
        <v>33</v>
      </c>
    </row>
    <row r="1823" spans="1:1" x14ac:dyDescent="0.3">
      <c r="A1823">
        <v>20.32</v>
      </c>
    </row>
    <row r="1824" spans="1:1" x14ac:dyDescent="0.3">
      <c r="A1824">
        <v>43.52</v>
      </c>
    </row>
    <row r="1825" spans="1:1" x14ac:dyDescent="0.3">
      <c r="A1825">
        <v>15.83</v>
      </c>
    </row>
    <row r="1826" spans="1:1" x14ac:dyDescent="0.3">
      <c r="A1826">
        <v>0.27</v>
      </c>
    </row>
    <row r="1827" spans="1:1" x14ac:dyDescent="0.3">
      <c r="A1827">
        <v>0.84</v>
      </c>
    </row>
    <row r="1828" spans="1:1" x14ac:dyDescent="0.3">
      <c r="A1828">
        <v>0.31</v>
      </c>
    </row>
    <row r="1829" spans="1:1" x14ac:dyDescent="0.3">
      <c r="A1829">
        <v>1.1399999999999999</v>
      </c>
    </row>
    <row r="1830" spans="1:1" x14ac:dyDescent="0.3">
      <c r="A1830">
        <v>0.5</v>
      </c>
    </row>
    <row r="1831" spans="1:1" x14ac:dyDescent="0.3">
      <c r="A1831">
        <v>2.11</v>
      </c>
    </row>
    <row r="1832" spans="1:1" x14ac:dyDescent="0.3">
      <c r="A1832">
        <v>1.89</v>
      </c>
    </row>
    <row r="1833" spans="1:1" x14ac:dyDescent="0.3">
      <c r="A1833">
        <v>1.79</v>
      </c>
    </row>
    <row r="1834" spans="1:1" x14ac:dyDescent="0.3">
      <c r="A1834">
        <v>0.32</v>
      </c>
    </row>
    <row r="1835" spans="1:1" x14ac:dyDescent="0.3">
      <c r="A1835">
        <v>0.7</v>
      </c>
    </row>
    <row r="1836" spans="1:1" x14ac:dyDescent="0.3">
      <c r="A1836">
        <v>0.56000000000000005</v>
      </c>
    </row>
    <row r="1837" spans="1:1" x14ac:dyDescent="0.3">
      <c r="A1837">
        <v>0.06</v>
      </c>
    </row>
    <row r="1838" spans="1:1" x14ac:dyDescent="0.3">
      <c r="A1838">
        <v>0.06</v>
      </c>
    </row>
    <row r="1839" spans="1:1" x14ac:dyDescent="0.3">
      <c r="A1839">
        <v>0.46</v>
      </c>
    </row>
    <row r="1840" spans="1:1" x14ac:dyDescent="0.3">
      <c r="A1840">
        <v>0.45</v>
      </c>
    </row>
    <row r="1841" spans="1:1" x14ac:dyDescent="0.3">
      <c r="A1841">
        <v>0.11</v>
      </c>
    </row>
    <row r="1842" spans="1:1" x14ac:dyDescent="0.3">
      <c r="A1842">
        <v>0.1</v>
      </c>
    </row>
    <row r="1843" spans="1:1" x14ac:dyDescent="0.3">
      <c r="A1843">
        <v>0.09</v>
      </c>
    </row>
    <row r="1844" spans="1:1" x14ac:dyDescent="0.3">
      <c r="A1844">
        <v>0.08</v>
      </c>
    </row>
    <row r="1845" spans="1:1" x14ac:dyDescent="0.3">
      <c r="A1845">
        <v>0.34</v>
      </c>
    </row>
    <row r="1846" spans="1:1" x14ac:dyDescent="0.3">
      <c r="A1846">
        <v>0.37</v>
      </c>
    </row>
    <row r="1847" spans="1:1" x14ac:dyDescent="0.3">
      <c r="A1847">
        <v>0.11</v>
      </c>
    </row>
    <row r="1848" spans="1:1" x14ac:dyDescent="0.3">
      <c r="A1848">
        <v>0.1</v>
      </c>
    </row>
    <row r="1849" spans="1:1" x14ac:dyDescent="0.3">
      <c r="A1849">
        <v>0.09</v>
      </c>
    </row>
    <row r="1850" spans="1:1" x14ac:dyDescent="0.3">
      <c r="A1850">
        <v>0.09</v>
      </c>
    </row>
    <row r="1851" spans="1:1" x14ac:dyDescent="0.3">
      <c r="A1851">
        <v>0.36</v>
      </c>
    </row>
    <row r="1852" spans="1:1" x14ac:dyDescent="0.3">
      <c r="A1852">
        <v>0.45</v>
      </c>
    </row>
    <row r="1853" spans="1:1" x14ac:dyDescent="0.3">
      <c r="A1853">
        <v>0.1</v>
      </c>
    </row>
    <row r="1854" spans="1:1" x14ac:dyDescent="0.3">
      <c r="A1854">
        <v>0.08</v>
      </c>
    </row>
    <row r="1855" spans="1:1" x14ac:dyDescent="0.3">
      <c r="A1855">
        <v>0.09</v>
      </c>
    </row>
    <row r="1856" spans="1:1" x14ac:dyDescent="0.3">
      <c r="A1856">
        <v>0.08</v>
      </c>
    </row>
    <row r="1857" spans="1:1" x14ac:dyDescent="0.3">
      <c r="A1857">
        <v>0.54</v>
      </c>
    </row>
    <row r="1858" spans="1:1" x14ac:dyDescent="0.3">
      <c r="A1858">
        <v>281.14</v>
      </c>
    </row>
    <row r="1859" spans="1:1" x14ac:dyDescent="0.3">
      <c r="A1859">
        <v>0.42</v>
      </c>
    </row>
    <row r="1860" spans="1:1" x14ac:dyDescent="0.3">
      <c r="A1860">
        <v>4.24</v>
      </c>
    </row>
    <row r="1861" spans="1:1" x14ac:dyDescent="0.3">
      <c r="A1861">
        <v>1.05</v>
      </c>
    </row>
    <row r="1862" spans="1:1" x14ac:dyDescent="0.3">
      <c r="A1862">
        <v>0.23</v>
      </c>
    </row>
    <row r="1863" spans="1:1" x14ac:dyDescent="0.3">
      <c r="A1863">
        <v>0.25</v>
      </c>
    </row>
    <row r="1864" spans="1:1" x14ac:dyDescent="0.3">
      <c r="A1864">
        <v>0.41</v>
      </c>
    </row>
    <row r="1865" spans="1:1" x14ac:dyDescent="0.3">
      <c r="A1865">
        <v>0.28999999999999998</v>
      </c>
    </row>
    <row r="1866" spans="1:1" x14ac:dyDescent="0.3">
      <c r="A1866">
        <v>0.36</v>
      </c>
    </row>
    <row r="1867" spans="1:1" x14ac:dyDescent="0.3">
      <c r="A1867">
        <v>0.31</v>
      </c>
    </row>
    <row r="1868" spans="1:1" x14ac:dyDescent="0.3">
      <c r="A1868">
        <v>0.19</v>
      </c>
    </row>
    <row r="1869" spans="1:1" x14ac:dyDescent="0.3">
      <c r="A1869">
        <v>0.31</v>
      </c>
    </row>
    <row r="1870" spans="1:1" x14ac:dyDescent="0.3">
      <c r="A1870">
        <v>0.28000000000000003</v>
      </c>
    </row>
    <row r="1871" spans="1:1" x14ac:dyDescent="0.3">
      <c r="A1871">
        <v>0.28999999999999998</v>
      </c>
    </row>
    <row r="1872" spans="1:1" x14ac:dyDescent="0.3">
      <c r="A1872">
        <v>0.25</v>
      </c>
    </row>
    <row r="1873" spans="1:1" x14ac:dyDescent="0.3">
      <c r="A1873">
        <v>3.25</v>
      </c>
    </row>
    <row r="1874" spans="1:1" x14ac:dyDescent="0.3">
      <c r="A1874">
        <v>0.35</v>
      </c>
    </row>
    <row r="1875" spans="1:1" x14ac:dyDescent="0.3">
      <c r="A1875">
        <v>0.23</v>
      </c>
    </row>
    <row r="1876" spans="1:1" x14ac:dyDescent="0.3">
      <c r="A1876">
        <v>0.89</v>
      </c>
    </row>
    <row r="1877" spans="1:1" x14ac:dyDescent="0.3">
      <c r="A1877">
        <v>0.99</v>
      </c>
    </row>
    <row r="1878" spans="1:1" x14ac:dyDescent="0.3">
      <c r="A1878">
        <v>2.2599999999999998</v>
      </c>
    </row>
    <row r="1879" spans="1:1" x14ac:dyDescent="0.3">
      <c r="A1879">
        <v>1.01</v>
      </c>
    </row>
    <row r="1880" spans="1:1" x14ac:dyDescent="0.3">
      <c r="A1880">
        <v>2.11</v>
      </c>
    </row>
    <row r="1881" spans="1:1" x14ac:dyDescent="0.3">
      <c r="A1881">
        <v>3.13</v>
      </c>
    </row>
    <row r="1882" spans="1:1" x14ac:dyDescent="0.3">
      <c r="A1882">
        <v>23.25</v>
      </c>
    </row>
    <row r="1883" spans="1:1" x14ac:dyDescent="0.3">
      <c r="A1883">
        <v>4.4800000000000004</v>
      </c>
    </row>
    <row r="1884" spans="1:1" x14ac:dyDescent="0.3">
      <c r="A1884">
        <v>56.69</v>
      </c>
    </row>
    <row r="1885" spans="1:1" x14ac:dyDescent="0.3">
      <c r="A1885">
        <v>32.479999999999997</v>
      </c>
    </row>
    <row r="1886" spans="1:1" x14ac:dyDescent="0.3">
      <c r="A1886">
        <v>0.33</v>
      </c>
    </row>
    <row r="1887" spans="1:1" x14ac:dyDescent="0.3">
      <c r="A1887">
        <v>0.22</v>
      </c>
    </row>
    <row r="1888" spans="1:1" x14ac:dyDescent="0.3">
      <c r="A1888">
        <v>0.11</v>
      </c>
    </row>
    <row r="1889" spans="1:1" x14ac:dyDescent="0.3">
      <c r="A1889">
        <v>0.34</v>
      </c>
    </row>
    <row r="1890" spans="1:1" x14ac:dyDescent="0.3">
      <c r="A1890">
        <v>0.95</v>
      </c>
    </row>
    <row r="1891" spans="1:1" x14ac:dyDescent="0.3">
      <c r="A1891">
        <v>0.71</v>
      </c>
    </row>
    <row r="1892" spans="1:1" x14ac:dyDescent="0.3">
      <c r="A1892">
        <v>0.67</v>
      </c>
    </row>
    <row r="1893" spans="1:1" x14ac:dyDescent="0.3">
      <c r="A1893">
        <v>0.18</v>
      </c>
    </row>
    <row r="1894" spans="1:1" x14ac:dyDescent="0.3">
      <c r="A1894">
        <v>0.12</v>
      </c>
    </row>
    <row r="1895" spans="1:1" x14ac:dyDescent="0.3">
      <c r="A1895">
        <v>0.24</v>
      </c>
    </row>
    <row r="1896" spans="1:1" x14ac:dyDescent="0.3">
      <c r="A1896">
        <v>0.64</v>
      </c>
    </row>
    <row r="1897" spans="1:1" x14ac:dyDescent="0.3">
      <c r="A1897">
        <v>0.26</v>
      </c>
    </row>
    <row r="1898" spans="1:1" x14ac:dyDescent="0.3">
      <c r="A1898">
        <v>0.83</v>
      </c>
    </row>
    <row r="1899" spans="1:1" x14ac:dyDescent="0.3">
      <c r="A1899">
        <v>1.08</v>
      </c>
    </row>
    <row r="1900" spans="1:1" x14ac:dyDescent="0.3">
      <c r="A1900">
        <v>0.03</v>
      </c>
    </row>
    <row r="1901" spans="1:1" x14ac:dyDescent="0.3">
      <c r="A1901">
        <v>0.04</v>
      </c>
    </row>
    <row r="1902" spans="1:1" x14ac:dyDescent="0.3">
      <c r="A1902">
        <v>0.89</v>
      </c>
    </row>
    <row r="1903" spans="1:1" x14ac:dyDescent="0.3">
      <c r="A1903">
        <v>73.77</v>
      </c>
    </row>
    <row r="1904" spans="1:1" x14ac:dyDescent="0.3">
      <c r="A1904">
        <v>40.299999999999997</v>
      </c>
    </row>
    <row r="1905" spans="1:1" x14ac:dyDescent="0.3">
      <c r="A1905">
        <v>45.58</v>
      </c>
    </row>
    <row r="1906" spans="1:1" x14ac:dyDescent="0.3">
      <c r="A1906">
        <v>89.51</v>
      </c>
    </row>
    <row r="1907" spans="1:1" x14ac:dyDescent="0.3">
      <c r="A1907">
        <v>47.64</v>
      </c>
    </row>
    <row r="1908" spans="1:1" x14ac:dyDescent="0.3">
      <c r="A1908">
        <v>96.64</v>
      </c>
    </row>
    <row r="1909" spans="1:1" x14ac:dyDescent="0.3">
      <c r="A1909">
        <v>48.02</v>
      </c>
    </row>
    <row r="1910" spans="1:1" x14ac:dyDescent="0.3">
      <c r="A1910">
        <v>44.99</v>
      </c>
    </row>
    <row r="1911" spans="1:1" x14ac:dyDescent="0.3">
      <c r="A1911">
        <v>21.42</v>
      </c>
    </row>
    <row r="1912" spans="1:1" x14ac:dyDescent="0.3">
      <c r="A1912">
        <v>82.61</v>
      </c>
    </row>
    <row r="1913" spans="1:1" x14ac:dyDescent="0.3">
      <c r="A1913">
        <v>3.75</v>
      </c>
    </row>
    <row r="1914" spans="1:1" x14ac:dyDescent="0.3">
      <c r="A1914">
        <v>3.81</v>
      </c>
    </row>
    <row r="1915" spans="1:1" x14ac:dyDescent="0.3">
      <c r="A1915">
        <v>0.23</v>
      </c>
    </row>
    <row r="1916" spans="1:1" x14ac:dyDescent="0.3">
      <c r="A1916">
        <v>57.83</v>
      </c>
    </row>
    <row r="1917" spans="1:1" x14ac:dyDescent="0.3">
      <c r="A1917">
        <v>301.83</v>
      </c>
    </row>
    <row r="1918" spans="1:1" x14ac:dyDescent="0.3">
      <c r="A1918">
        <v>55.13</v>
      </c>
    </row>
    <row r="1919" spans="1:1" x14ac:dyDescent="0.3">
      <c r="A1919">
        <v>0.73</v>
      </c>
    </row>
    <row r="1920" spans="1:1" x14ac:dyDescent="0.3">
      <c r="A1920">
        <v>0.17</v>
      </c>
    </row>
    <row r="1921" spans="1:1" x14ac:dyDescent="0.3">
      <c r="A1921">
        <v>7.0000000000000007E-2</v>
      </c>
    </row>
    <row r="1922" spans="1:1" x14ac:dyDescent="0.3">
      <c r="A1922">
        <v>0.1</v>
      </c>
    </row>
    <row r="1923" spans="1:1" x14ac:dyDescent="0.3">
      <c r="A1923">
        <v>0.13</v>
      </c>
    </row>
    <row r="1924" spans="1:1" x14ac:dyDescent="0.3">
      <c r="A1924">
        <v>0.27</v>
      </c>
    </row>
    <row r="1925" spans="1:1" x14ac:dyDescent="0.3">
      <c r="A1925">
        <v>0.23</v>
      </c>
    </row>
    <row r="1926" spans="1:1" x14ac:dyDescent="0.3">
      <c r="A1926">
        <v>0.14000000000000001</v>
      </c>
    </row>
    <row r="1927" spans="1:1" x14ac:dyDescent="0.3">
      <c r="A1927">
        <v>0.76</v>
      </c>
    </row>
    <row r="1928" spans="1:1" x14ac:dyDescent="0.3">
      <c r="A1928">
        <v>0.36</v>
      </c>
    </row>
    <row r="1929" spans="1:1" x14ac:dyDescent="0.3">
      <c r="A1929">
        <v>0.14000000000000001</v>
      </c>
    </row>
    <row r="1930" spans="1:1" x14ac:dyDescent="0.3">
      <c r="A1930">
        <v>6.78</v>
      </c>
    </row>
    <row r="1931" spans="1:1" x14ac:dyDescent="0.3">
      <c r="A1931">
        <v>8.6</v>
      </c>
    </row>
    <row r="1932" spans="1:1" x14ac:dyDescent="0.3">
      <c r="A1932">
        <v>5.93</v>
      </c>
    </row>
    <row r="1933" spans="1:1" x14ac:dyDescent="0.3">
      <c r="A1933">
        <v>7.44</v>
      </c>
    </row>
    <row r="1934" spans="1:1" x14ac:dyDescent="0.3">
      <c r="A1934">
        <v>8.08</v>
      </c>
    </row>
    <row r="1935" spans="1:1" x14ac:dyDescent="0.3">
      <c r="A1935">
        <v>5.59</v>
      </c>
    </row>
    <row r="1936" spans="1:1" x14ac:dyDescent="0.3">
      <c r="A1936">
        <v>5.75</v>
      </c>
    </row>
    <row r="1937" spans="1:1" x14ac:dyDescent="0.3">
      <c r="A1937">
        <v>1.93</v>
      </c>
    </row>
    <row r="1938" spans="1:1" x14ac:dyDescent="0.3">
      <c r="A1938">
        <v>1.1200000000000001</v>
      </c>
    </row>
    <row r="1939" spans="1:1" x14ac:dyDescent="0.3">
      <c r="A1939">
        <v>0.86</v>
      </c>
    </row>
    <row r="1940" spans="1:1" x14ac:dyDescent="0.3">
      <c r="A1940">
        <v>1.22</v>
      </c>
    </row>
    <row r="1941" spans="1:1" x14ac:dyDescent="0.3">
      <c r="A1941">
        <v>2</v>
      </c>
    </row>
    <row r="1942" spans="1:1" x14ac:dyDescent="0.3">
      <c r="A1942">
        <v>2.0299999999999998</v>
      </c>
    </row>
    <row r="1943" spans="1:1" x14ac:dyDescent="0.3">
      <c r="A1943">
        <v>3.72</v>
      </c>
    </row>
    <row r="1944" spans="1:1" x14ac:dyDescent="0.3">
      <c r="A1944">
        <v>7.43</v>
      </c>
    </row>
    <row r="1945" spans="1:1" x14ac:dyDescent="0.3">
      <c r="A1945">
        <v>10.09</v>
      </c>
    </row>
    <row r="1946" spans="1:1" x14ac:dyDescent="0.3">
      <c r="A1946">
        <v>3.64</v>
      </c>
    </row>
    <row r="1947" spans="1:1" x14ac:dyDescent="0.3">
      <c r="A1947">
        <v>3.81</v>
      </c>
    </row>
    <row r="1948" spans="1:1" x14ac:dyDescent="0.3">
      <c r="A1948">
        <v>8.23</v>
      </c>
    </row>
    <row r="1949" spans="1:1" x14ac:dyDescent="0.3">
      <c r="A1949">
        <v>0.11</v>
      </c>
    </row>
    <row r="1950" spans="1:1" x14ac:dyDescent="0.3">
      <c r="A1950">
        <v>0.08</v>
      </c>
    </row>
    <row r="1951" spans="1:1" x14ac:dyDescent="0.3">
      <c r="A1951">
        <v>0.36</v>
      </c>
    </row>
    <row r="1952" spans="1:1" x14ac:dyDescent="0.3">
      <c r="A1952">
        <v>0.44</v>
      </c>
    </row>
    <row r="1953" spans="1:1" x14ac:dyDescent="0.3">
      <c r="A1953">
        <v>0.2</v>
      </c>
    </row>
    <row r="1954" spans="1:1" x14ac:dyDescent="0.3">
      <c r="A1954">
        <v>0.21</v>
      </c>
    </row>
    <row r="1955" spans="1:1" x14ac:dyDescent="0.3">
      <c r="A1955">
        <v>1.03</v>
      </c>
    </row>
    <row r="1956" spans="1:1" x14ac:dyDescent="0.3">
      <c r="A1956">
        <v>0.98</v>
      </c>
    </row>
    <row r="1957" spans="1:1" x14ac:dyDescent="0.3">
      <c r="A1957">
        <v>0.88</v>
      </c>
    </row>
    <row r="1958" spans="1:1" x14ac:dyDescent="0.3">
      <c r="A1958">
        <v>0.15</v>
      </c>
    </row>
    <row r="1959" spans="1:1" x14ac:dyDescent="0.3">
      <c r="A1959">
        <v>0.1</v>
      </c>
    </row>
    <row r="1960" spans="1:1" x14ac:dyDescent="0.3">
      <c r="A1960">
        <v>1.17</v>
      </c>
    </row>
    <row r="1961" spans="1:1" x14ac:dyDescent="0.3">
      <c r="A1961">
        <v>1.25</v>
      </c>
    </row>
    <row r="1962" spans="1:1" x14ac:dyDescent="0.3">
      <c r="A1962">
        <v>1.06</v>
      </c>
    </row>
    <row r="1963" spans="1:1" x14ac:dyDescent="0.3">
      <c r="A1963">
        <v>0.11</v>
      </c>
    </row>
    <row r="1964" spans="1:1" x14ac:dyDescent="0.3">
      <c r="A1964">
        <v>0.1</v>
      </c>
    </row>
    <row r="1965" spans="1:1" x14ac:dyDescent="0.3">
      <c r="A1965">
        <v>0.1</v>
      </c>
    </row>
    <row r="1966" spans="1:1" x14ac:dyDescent="0.3">
      <c r="A1966">
        <v>0.1</v>
      </c>
    </row>
    <row r="1967" spans="1:1" x14ac:dyDescent="0.3">
      <c r="A1967">
        <v>0.09</v>
      </c>
    </row>
    <row r="1968" spans="1:1" x14ac:dyDescent="0.3">
      <c r="A1968">
        <v>0.14000000000000001</v>
      </c>
    </row>
    <row r="1969" spans="1:1" x14ac:dyDescent="0.3">
      <c r="A1969">
        <v>0.37</v>
      </c>
    </row>
    <row r="1970" spans="1:1" x14ac:dyDescent="0.3">
      <c r="A1970">
        <v>0.17</v>
      </c>
    </row>
    <row r="1971" spans="1:1" x14ac:dyDescent="0.3">
      <c r="A1971">
        <v>0.1</v>
      </c>
    </row>
    <row r="1972" spans="1:1" x14ac:dyDescent="0.3">
      <c r="A1972">
        <v>0.47</v>
      </c>
    </row>
    <row r="1973" spans="1:1" x14ac:dyDescent="0.3">
      <c r="A1973">
        <v>0.66</v>
      </c>
    </row>
    <row r="1974" spans="1:1" x14ac:dyDescent="0.3">
      <c r="A1974">
        <v>0.56999999999999995</v>
      </c>
    </row>
    <row r="1975" spans="1:1" x14ac:dyDescent="0.3">
      <c r="A1975">
        <v>0.51</v>
      </c>
    </row>
    <row r="1976" spans="1:1" x14ac:dyDescent="0.3">
      <c r="A1976">
        <v>0.55000000000000004</v>
      </c>
    </row>
    <row r="1977" spans="1:1" x14ac:dyDescent="0.3">
      <c r="A1977">
        <v>0.89</v>
      </c>
    </row>
    <row r="1978" spans="1:1" x14ac:dyDescent="0.3">
      <c r="A1978">
        <v>0.62</v>
      </c>
    </row>
    <row r="1979" spans="1:1" x14ac:dyDescent="0.3">
      <c r="A1979">
        <v>1.97</v>
      </c>
    </row>
    <row r="1980" spans="1:1" x14ac:dyDescent="0.3">
      <c r="A1980">
        <v>0.35</v>
      </c>
    </row>
    <row r="1981" spans="1:1" x14ac:dyDescent="0.3">
      <c r="A1981">
        <v>0.18</v>
      </c>
    </row>
    <row r="1982" spans="1:1" x14ac:dyDescent="0.3">
      <c r="A1982">
        <v>0.22</v>
      </c>
    </row>
    <row r="1983" spans="1:1" x14ac:dyDescent="0.3">
      <c r="A1983">
        <v>0.1</v>
      </c>
    </row>
    <row r="1984" spans="1:1" x14ac:dyDescent="0.3">
      <c r="A1984">
        <v>0.18</v>
      </c>
    </row>
    <row r="1985" spans="1:1" x14ac:dyDescent="0.3">
      <c r="A1985">
        <v>0.23</v>
      </c>
    </row>
    <row r="1986" spans="1:1" x14ac:dyDescent="0.3">
      <c r="A1986">
        <v>0.22</v>
      </c>
    </row>
    <row r="1987" spans="1:1" x14ac:dyDescent="0.3">
      <c r="A1987">
        <v>0.23</v>
      </c>
    </row>
    <row r="1988" spans="1:1" x14ac:dyDescent="0.3">
      <c r="A1988">
        <v>0.1</v>
      </c>
    </row>
    <row r="1989" spans="1:1" x14ac:dyDescent="0.3">
      <c r="A1989">
        <v>0.09</v>
      </c>
    </row>
    <row r="1990" spans="1:1" x14ac:dyDescent="0.3">
      <c r="A1990">
        <v>0.1</v>
      </c>
    </row>
    <row r="1991" spans="1:1" x14ac:dyDescent="0.3">
      <c r="A1991">
        <v>0.26</v>
      </c>
    </row>
    <row r="1992" spans="1:1" x14ac:dyDescent="0.3">
      <c r="A1992">
        <v>0.25</v>
      </c>
    </row>
    <row r="1993" spans="1:1" x14ac:dyDescent="0.3">
      <c r="A1993">
        <v>0.1</v>
      </c>
    </row>
    <row r="1994" spans="1:1" x14ac:dyDescent="0.3">
      <c r="A1994">
        <v>0.11</v>
      </c>
    </row>
    <row r="1995" spans="1:1" x14ac:dyDescent="0.3">
      <c r="A1995">
        <v>0.01</v>
      </c>
    </row>
    <row r="1996" spans="1:1" x14ac:dyDescent="0.3">
      <c r="A1996">
        <v>0.15</v>
      </c>
    </row>
    <row r="1997" spans="1:1" x14ac:dyDescent="0.3">
      <c r="A1997">
        <v>0.06</v>
      </c>
    </row>
    <row r="1998" spans="1:1" x14ac:dyDescent="0.3">
      <c r="A1998">
        <v>0.17</v>
      </c>
    </row>
    <row r="1999" spans="1:1" x14ac:dyDescent="0.3">
      <c r="A1999">
        <v>0.09</v>
      </c>
    </row>
    <row r="2000" spans="1:1" x14ac:dyDescent="0.3">
      <c r="A2000">
        <v>0.12</v>
      </c>
    </row>
    <row r="2001" spans="1:1" x14ac:dyDescent="0.3">
      <c r="A2001">
        <v>0.12</v>
      </c>
    </row>
    <row r="2002" spans="1:1" x14ac:dyDescent="0.3">
      <c r="A2002">
        <v>0.11</v>
      </c>
    </row>
    <row r="2003" spans="1:1" x14ac:dyDescent="0.3">
      <c r="A2003">
        <v>0.12</v>
      </c>
    </row>
    <row r="2004" spans="1:1" x14ac:dyDescent="0.3">
      <c r="A2004">
        <v>0.11</v>
      </c>
    </row>
    <row r="2005" spans="1:1" x14ac:dyDescent="0.3">
      <c r="A2005">
        <v>0.12</v>
      </c>
    </row>
    <row r="2006" spans="1:1" x14ac:dyDescent="0.3">
      <c r="A2006">
        <v>8.24</v>
      </c>
    </row>
    <row r="2007" spans="1:1" x14ac:dyDescent="0.3">
      <c r="A2007">
        <v>10.62</v>
      </c>
    </row>
    <row r="2008" spans="1:1" x14ac:dyDescent="0.3">
      <c r="A2008">
        <v>7.31</v>
      </c>
    </row>
    <row r="2009" spans="1:1" x14ac:dyDescent="0.3">
      <c r="A2009">
        <v>9.24</v>
      </c>
    </row>
    <row r="2010" spans="1:1" x14ac:dyDescent="0.3">
      <c r="A2010">
        <v>6.32</v>
      </c>
    </row>
    <row r="2011" spans="1:1" x14ac:dyDescent="0.3">
      <c r="A2011">
        <v>7.91</v>
      </c>
    </row>
    <row r="2012" spans="1:1" x14ac:dyDescent="0.3">
      <c r="A2012">
        <v>9.67</v>
      </c>
    </row>
    <row r="2013" spans="1:1" x14ac:dyDescent="0.3">
      <c r="A2013">
        <v>0.22</v>
      </c>
    </row>
    <row r="2014" spans="1:1" x14ac:dyDescent="0.3">
      <c r="A2014">
        <v>50.96</v>
      </c>
    </row>
    <row r="2015" spans="1:1" x14ac:dyDescent="0.3">
      <c r="A2015">
        <v>1.56</v>
      </c>
    </row>
    <row r="2016" spans="1:1" x14ac:dyDescent="0.3">
      <c r="A2016">
        <v>0.44</v>
      </c>
    </row>
    <row r="2017" spans="1:1" x14ac:dyDescent="0.3">
      <c r="A2017">
        <v>1.94</v>
      </c>
    </row>
    <row r="2018" spans="1:1" x14ac:dyDescent="0.3">
      <c r="A2018">
        <v>1.81</v>
      </c>
    </row>
    <row r="2019" spans="1:1" x14ac:dyDescent="0.3">
      <c r="A2019">
        <v>1.79</v>
      </c>
    </row>
    <row r="2020" spans="1:1" x14ac:dyDescent="0.3">
      <c r="A2020">
        <v>5.08</v>
      </c>
    </row>
    <row r="2021" spans="1:1" x14ac:dyDescent="0.3">
      <c r="A2021">
        <v>6.68</v>
      </c>
    </row>
    <row r="2022" spans="1:1" x14ac:dyDescent="0.3">
      <c r="A2022">
        <v>6.65</v>
      </c>
    </row>
    <row r="2023" spans="1:1" x14ac:dyDescent="0.3">
      <c r="A2023">
        <v>8.7100000000000009</v>
      </c>
    </row>
    <row r="2024" spans="1:1" x14ac:dyDescent="0.3">
      <c r="A2024">
        <v>4.54</v>
      </c>
    </row>
    <row r="2025" spans="1:1" x14ac:dyDescent="0.3">
      <c r="A2025">
        <v>4.1500000000000004</v>
      </c>
    </row>
    <row r="2026" spans="1:1" x14ac:dyDescent="0.3">
      <c r="A2026">
        <v>4.34</v>
      </c>
    </row>
    <row r="2027" spans="1:1" x14ac:dyDescent="0.3">
      <c r="A2027">
        <v>0.26</v>
      </c>
    </row>
    <row r="2028" spans="1:1" x14ac:dyDescent="0.3">
      <c r="A2028">
        <v>0.26</v>
      </c>
    </row>
    <row r="2029" spans="1:1" x14ac:dyDescent="0.3">
      <c r="A2029">
        <v>0.46</v>
      </c>
    </row>
    <row r="2030" spans="1:1" x14ac:dyDescent="0.3">
      <c r="A2030">
        <v>1.22</v>
      </c>
    </row>
    <row r="2031" spans="1:1" x14ac:dyDescent="0.3">
      <c r="A2031">
        <v>0.91</v>
      </c>
    </row>
    <row r="2032" spans="1:1" x14ac:dyDescent="0.3">
      <c r="A2032">
        <v>1.64</v>
      </c>
    </row>
    <row r="2033" spans="1:1" x14ac:dyDescent="0.3">
      <c r="A2033">
        <v>3.92</v>
      </c>
    </row>
    <row r="2034" spans="1:1" x14ac:dyDescent="0.3">
      <c r="A2034">
        <v>5.0199999999999996</v>
      </c>
    </row>
    <row r="2035" spans="1:1" x14ac:dyDescent="0.3">
      <c r="A2035">
        <v>3.49</v>
      </c>
    </row>
    <row r="2036" spans="1:1" x14ac:dyDescent="0.3">
      <c r="A2036">
        <v>160.82</v>
      </c>
    </row>
    <row r="2037" spans="1:1" x14ac:dyDescent="0.3">
      <c r="A2037">
        <v>2.42</v>
      </c>
    </row>
    <row r="2038" spans="1:1" x14ac:dyDescent="0.3">
      <c r="A2038">
        <v>54.37</v>
      </c>
    </row>
    <row r="2039" spans="1:1" x14ac:dyDescent="0.3">
      <c r="A2039">
        <v>0.91</v>
      </c>
    </row>
    <row r="2040" spans="1:1" x14ac:dyDescent="0.3">
      <c r="A2040">
        <v>0.49</v>
      </c>
    </row>
    <row r="2041" spans="1:1" x14ac:dyDescent="0.3">
      <c r="A2041">
        <v>1.2</v>
      </c>
    </row>
    <row r="2042" spans="1:1" x14ac:dyDescent="0.3">
      <c r="A2042">
        <v>0.68</v>
      </c>
    </row>
    <row r="2043" spans="1:1" x14ac:dyDescent="0.3">
      <c r="A2043">
        <v>0.86</v>
      </c>
    </row>
    <row r="2044" spans="1:1" x14ac:dyDescent="0.3">
      <c r="A2044">
        <v>2.5499999999999998</v>
      </c>
    </row>
    <row r="2045" spans="1:1" x14ac:dyDescent="0.3">
      <c r="A2045">
        <v>2.48</v>
      </c>
    </row>
    <row r="2046" spans="1:1" x14ac:dyDescent="0.3">
      <c r="A2046">
        <v>4.3600000000000003</v>
      </c>
    </row>
    <row r="2047" spans="1:1" x14ac:dyDescent="0.3">
      <c r="A2047">
        <v>0.37</v>
      </c>
    </row>
    <row r="2048" spans="1:1" x14ac:dyDescent="0.3">
      <c r="A2048">
        <v>0.37</v>
      </c>
    </row>
    <row r="2049" spans="1:1" x14ac:dyDescent="0.3">
      <c r="A2049">
        <v>0.15</v>
      </c>
    </row>
    <row r="2050" spans="1:1" x14ac:dyDescent="0.3">
      <c r="A2050">
        <v>7.0000000000000007E-2</v>
      </c>
    </row>
    <row r="2051" spans="1:1" x14ac:dyDescent="0.3">
      <c r="A2051">
        <v>0.05</v>
      </c>
    </row>
    <row r="2052" spans="1:1" x14ac:dyDescent="0.3">
      <c r="A2052">
        <v>0.01</v>
      </c>
    </row>
    <row r="2053" spans="1:1" x14ac:dyDescent="0.3">
      <c r="A2053">
        <v>0.05</v>
      </c>
    </row>
    <row r="2054" spans="1:1" x14ac:dyDescent="0.3">
      <c r="A2054">
        <v>0.15</v>
      </c>
    </row>
    <row r="2055" spans="1:1" x14ac:dyDescent="0.3">
      <c r="A2055">
        <v>0.21</v>
      </c>
    </row>
    <row r="2056" spans="1:1" x14ac:dyDescent="0.3">
      <c r="A2056">
        <v>0.17</v>
      </c>
    </row>
    <row r="2057" spans="1:1" x14ac:dyDescent="0.3">
      <c r="A2057">
        <v>0.08</v>
      </c>
    </row>
    <row r="2058" spans="1:1" x14ac:dyDescent="0.3">
      <c r="A2058">
        <v>0.31</v>
      </c>
    </row>
    <row r="2059" spans="1:1" x14ac:dyDescent="0.3">
      <c r="A2059">
        <v>0.61</v>
      </c>
    </row>
    <row r="2060" spans="1:1" x14ac:dyDescent="0.3">
      <c r="A2060">
        <v>0.52</v>
      </c>
    </row>
    <row r="2061" spans="1:1" x14ac:dyDescent="0.3">
      <c r="A2061">
        <v>0.71</v>
      </c>
    </row>
    <row r="2062" spans="1:1" x14ac:dyDescent="0.3">
      <c r="A2062">
        <v>0.1</v>
      </c>
    </row>
    <row r="2063" spans="1:1" x14ac:dyDescent="0.3">
      <c r="A2063">
        <v>7.0000000000000007E-2</v>
      </c>
    </row>
    <row r="2064" spans="1:1" x14ac:dyDescent="0.3">
      <c r="A2064">
        <v>0.28999999999999998</v>
      </c>
    </row>
    <row r="2065" spans="1:1" x14ac:dyDescent="0.3">
      <c r="A2065">
        <v>0.6</v>
      </c>
    </row>
    <row r="2066" spans="1:1" x14ac:dyDescent="0.3">
      <c r="A2066">
        <v>0.18</v>
      </c>
    </row>
    <row r="2067" spans="1:1" x14ac:dyDescent="0.3">
      <c r="A2067">
        <v>1.36</v>
      </c>
    </row>
    <row r="2068" spans="1:1" x14ac:dyDescent="0.3">
      <c r="A2068">
        <v>1.05</v>
      </c>
    </row>
    <row r="2069" spans="1:1" x14ac:dyDescent="0.3">
      <c r="A2069">
        <v>0.28000000000000003</v>
      </c>
    </row>
    <row r="2070" spans="1:1" x14ac:dyDescent="0.3">
      <c r="A2070">
        <v>2.31</v>
      </c>
    </row>
    <row r="2071" spans="1:1" x14ac:dyDescent="0.3">
      <c r="A2071">
        <v>1.1499999999999999</v>
      </c>
    </row>
    <row r="2072" spans="1:1" x14ac:dyDescent="0.3">
      <c r="A2072">
        <v>1.18</v>
      </c>
    </row>
    <row r="2073" spans="1:1" x14ac:dyDescent="0.3">
      <c r="A2073">
        <v>0.19</v>
      </c>
    </row>
    <row r="2074" spans="1:1" x14ac:dyDescent="0.3">
      <c r="A2074">
        <v>9.39</v>
      </c>
    </row>
    <row r="2075" spans="1:1" x14ac:dyDescent="0.3">
      <c r="A2075">
        <v>6.51</v>
      </c>
    </row>
    <row r="2076" spans="1:1" x14ac:dyDescent="0.3">
      <c r="A2076">
        <v>4.9800000000000004</v>
      </c>
    </row>
    <row r="2077" spans="1:1" x14ac:dyDescent="0.3">
      <c r="A2077">
        <v>0.78</v>
      </c>
    </row>
    <row r="2078" spans="1:1" x14ac:dyDescent="0.3">
      <c r="A2078">
        <v>1.08</v>
      </c>
    </row>
    <row r="2079" spans="1:1" x14ac:dyDescent="0.3">
      <c r="A2079">
        <v>1.1599999999999999</v>
      </c>
    </row>
    <row r="2080" spans="1:1" x14ac:dyDescent="0.3">
      <c r="A2080">
        <v>1</v>
      </c>
    </row>
    <row r="2081" spans="1:1" x14ac:dyDescent="0.3">
      <c r="A2081">
        <v>1.43</v>
      </c>
    </row>
    <row r="2082" spans="1:1" x14ac:dyDescent="0.3">
      <c r="A2082">
        <v>1.41</v>
      </c>
    </row>
    <row r="2083" spans="1:1" x14ac:dyDescent="0.3">
      <c r="A2083">
        <v>1.38</v>
      </c>
    </row>
    <row r="2084" spans="1:1" x14ac:dyDescent="0.3">
      <c r="A2084">
        <v>0.48</v>
      </c>
    </row>
    <row r="2085" spans="1:1" x14ac:dyDescent="0.3">
      <c r="A2085">
        <v>0.71</v>
      </c>
    </row>
    <row r="2086" spans="1:1" x14ac:dyDescent="0.3">
      <c r="A2086">
        <v>0.89</v>
      </c>
    </row>
    <row r="2087" spans="1:1" x14ac:dyDescent="0.3">
      <c r="A2087">
        <v>0.62</v>
      </c>
    </row>
    <row r="2088" spans="1:1" x14ac:dyDescent="0.3">
      <c r="A2088">
        <v>0.13</v>
      </c>
    </row>
    <row r="2089" spans="1:1" x14ac:dyDescent="0.3">
      <c r="A2089">
        <v>0.15</v>
      </c>
    </row>
    <row r="2090" spans="1:1" x14ac:dyDescent="0.3">
      <c r="A2090">
        <v>0.16</v>
      </c>
    </row>
    <row r="2091" spans="1:1" x14ac:dyDescent="0.3">
      <c r="A2091">
        <v>0.1</v>
      </c>
    </row>
    <row r="2092" spans="1:1" x14ac:dyDescent="0.3">
      <c r="A2092">
        <v>0.11</v>
      </c>
    </row>
    <row r="2093" spans="1:1" x14ac:dyDescent="0.3">
      <c r="A2093">
        <v>0.08</v>
      </c>
    </row>
    <row r="2094" spans="1:1" x14ac:dyDescent="0.3">
      <c r="A2094">
        <v>0.21</v>
      </c>
    </row>
    <row r="2095" spans="1:1" x14ac:dyDescent="0.3">
      <c r="A2095">
        <v>0.19</v>
      </c>
    </row>
    <row r="2096" spans="1:1" x14ac:dyDescent="0.3">
      <c r="A2096">
        <v>0.2</v>
      </c>
    </row>
    <row r="2097" spans="1:1" x14ac:dyDescent="0.3">
      <c r="A2097">
        <v>0.18</v>
      </c>
    </row>
    <row r="2098" spans="1:1" x14ac:dyDescent="0.3">
      <c r="A2098">
        <v>0.3</v>
      </c>
    </row>
    <row r="2099" spans="1:1" x14ac:dyDescent="0.3">
      <c r="A2099">
        <v>0.18</v>
      </c>
    </row>
    <row r="2100" spans="1:1" x14ac:dyDescent="0.3">
      <c r="A2100">
        <v>0.17</v>
      </c>
    </row>
    <row r="2101" spans="1:1" x14ac:dyDescent="0.3">
      <c r="A2101">
        <v>0.26</v>
      </c>
    </row>
    <row r="2102" spans="1:1" x14ac:dyDescent="0.3">
      <c r="A2102">
        <v>0.22</v>
      </c>
    </row>
    <row r="2103" spans="1:1" x14ac:dyDescent="0.3">
      <c r="A2103">
        <v>0.2</v>
      </c>
    </row>
    <row r="2104" spans="1:1" x14ac:dyDescent="0.3">
      <c r="A2104">
        <v>0.2</v>
      </c>
    </row>
    <row r="2105" spans="1:1" x14ac:dyDescent="0.3">
      <c r="A2105">
        <v>0.18</v>
      </c>
    </row>
    <row r="2106" spans="1:1" x14ac:dyDescent="0.3">
      <c r="A2106">
        <v>0.31</v>
      </c>
    </row>
    <row r="2107" spans="1:1" x14ac:dyDescent="0.3">
      <c r="A2107">
        <v>0.25</v>
      </c>
    </row>
    <row r="2108" spans="1:1" x14ac:dyDescent="0.3">
      <c r="A2108">
        <v>0.1</v>
      </c>
    </row>
    <row r="2109" spans="1:1" x14ac:dyDescent="0.3">
      <c r="A2109">
        <v>0.21</v>
      </c>
    </row>
    <row r="2110" spans="1:1" x14ac:dyDescent="0.3">
      <c r="A2110">
        <v>0.19</v>
      </c>
    </row>
    <row r="2111" spans="1:1" x14ac:dyDescent="0.3">
      <c r="A2111">
        <v>0.21</v>
      </c>
    </row>
    <row r="2112" spans="1:1" x14ac:dyDescent="0.3">
      <c r="A2112">
        <v>0.16</v>
      </c>
    </row>
    <row r="2113" spans="1:1" x14ac:dyDescent="0.3">
      <c r="A2113">
        <v>0.24</v>
      </c>
    </row>
    <row r="2114" spans="1:1" x14ac:dyDescent="0.3">
      <c r="A2114">
        <v>0.17</v>
      </c>
    </row>
    <row r="2115" spans="1:1" x14ac:dyDescent="0.3">
      <c r="A2115">
        <v>0.18</v>
      </c>
    </row>
    <row r="2116" spans="1:1" x14ac:dyDescent="0.3">
      <c r="A2116">
        <v>0.14000000000000001</v>
      </c>
    </row>
    <row r="2117" spans="1:1" x14ac:dyDescent="0.3">
      <c r="A2117">
        <v>0.19</v>
      </c>
    </row>
    <row r="2118" spans="1:1" x14ac:dyDescent="0.3">
      <c r="A2118">
        <v>0.24</v>
      </c>
    </row>
    <row r="2119" spans="1:1" x14ac:dyDescent="0.3">
      <c r="A2119">
        <v>0.31</v>
      </c>
    </row>
    <row r="2120" spans="1:1" x14ac:dyDescent="0.3">
      <c r="A2120">
        <v>0.33</v>
      </c>
    </row>
    <row r="2121" spans="1:1" x14ac:dyDescent="0.3">
      <c r="A2121">
        <v>0.08</v>
      </c>
    </row>
    <row r="2122" spans="1:1" x14ac:dyDescent="0.3">
      <c r="A2122">
        <v>0.15</v>
      </c>
    </row>
    <row r="2123" spans="1:1" x14ac:dyDescent="0.3">
      <c r="A2123">
        <v>0.19</v>
      </c>
    </row>
    <row r="2124" spans="1:1" x14ac:dyDescent="0.3">
      <c r="A2124">
        <v>0.18</v>
      </c>
    </row>
    <row r="2125" spans="1:1" x14ac:dyDescent="0.3">
      <c r="A2125">
        <v>0.2</v>
      </c>
    </row>
    <row r="2126" spans="1:1" x14ac:dyDescent="0.3">
      <c r="A2126">
        <v>0.23</v>
      </c>
    </row>
    <row r="2127" spans="1:1" x14ac:dyDescent="0.3">
      <c r="A2127">
        <v>0.28000000000000003</v>
      </c>
    </row>
    <row r="2128" spans="1:1" x14ac:dyDescent="0.3">
      <c r="A2128">
        <v>0.17</v>
      </c>
    </row>
    <row r="2129" spans="1:1" x14ac:dyDescent="0.3">
      <c r="A2129">
        <v>1.02</v>
      </c>
    </row>
    <row r="2130" spans="1:1" x14ac:dyDescent="0.3">
      <c r="A2130">
        <v>0.83</v>
      </c>
    </row>
    <row r="2131" spans="1:1" x14ac:dyDescent="0.3">
      <c r="A2131">
        <v>1.83</v>
      </c>
    </row>
    <row r="2132" spans="1:1" x14ac:dyDescent="0.3">
      <c r="A2132">
        <v>3.24</v>
      </c>
    </row>
    <row r="2133" spans="1:1" x14ac:dyDescent="0.3">
      <c r="A2133">
        <v>0.73</v>
      </c>
    </row>
    <row r="2134" spans="1:1" x14ac:dyDescent="0.3">
      <c r="A2134">
        <v>1.42</v>
      </c>
    </row>
    <row r="2135" spans="1:1" x14ac:dyDescent="0.3">
      <c r="A2135">
        <v>0.97</v>
      </c>
    </row>
    <row r="2136" spans="1:1" x14ac:dyDescent="0.3">
      <c r="A2136">
        <v>0.2</v>
      </c>
    </row>
    <row r="2137" spans="1:1" x14ac:dyDescent="0.3">
      <c r="A2137">
        <v>0.04</v>
      </c>
    </row>
    <row r="2138" spans="1:1" x14ac:dyDescent="0.3">
      <c r="A2138">
        <v>0.34</v>
      </c>
    </row>
    <row r="2139" spans="1:1" x14ac:dyDescent="0.3">
      <c r="A2139">
        <v>0.38</v>
      </c>
    </row>
    <row r="2140" spans="1:1" x14ac:dyDescent="0.3">
      <c r="A2140">
        <v>7.28</v>
      </c>
    </row>
    <row r="2141" spans="1:1" x14ac:dyDescent="0.3">
      <c r="A2141">
        <v>1.94</v>
      </c>
    </row>
    <row r="2142" spans="1:1" x14ac:dyDescent="0.3">
      <c r="A2142">
        <v>1.76</v>
      </c>
    </row>
    <row r="2143" spans="1:1" x14ac:dyDescent="0.3">
      <c r="A2143">
        <v>9.0500000000000007</v>
      </c>
    </row>
    <row r="2144" spans="1:1" x14ac:dyDescent="0.3">
      <c r="A2144">
        <v>2.2599999999999998</v>
      </c>
    </row>
    <row r="2145" spans="1:1" x14ac:dyDescent="0.3">
      <c r="A2145">
        <v>5.51</v>
      </c>
    </row>
    <row r="2146" spans="1:1" x14ac:dyDescent="0.3">
      <c r="A2146">
        <v>1.59</v>
      </c>
    </row>
    <row r="2147" spans="1:1" x14ac:dyDescent="0.3">
      <c r="A2147">
        <v>0.88</v>
      </c>
    </row>
    <row r="2148" spans="1:1" x14ac:dyDescent="0.3">
      <c r="A2148">
        <v>55.52</v>
      </c>
    </row>
    <row r="2149" spans="1:1" x14ac:dyDescent="0.3">
      <c r="A2149">
        <v>1.59</v>
      </c>
    </row>
    <row r="2150" spans="1:1" x14ac:dyDescent="0.3">
      <c r="A2150">
        <v>1</v>
      </c>
    </row>
    <row r="2151" spans="1:1" x14ac:dyDescent="0.3">
      <c r="A2151">
        <v>2.78</v>
      </c>
    </row>
    <row r="2152" spans="1:1" x14ac:dyDescent="0.3">
      <c r="A2152">
        <v>1.44</v>
      </c>
    </row>
    <row r="2153" spans="1:1" x14ac:dyDescent="0.3">
      <c r="A2153">
        <v>5.57</v>
      </c>
    </row>
    <row r="2154" spans="1:1" x14ac:dyDescent="0.3">
      <c r="A2154">
        <v>6.54</v>
      </c>
    </row>
    <row r="2155" spans="1:1" x14ac:dyDescent="0.3">
      <c r="A2155">
        <v>0.47</v>
      </c>
    </row>
    <row r="2156" spans="1:1" x14ac:dyDescent="0.3">
      <c r="A2156">
        <v>0.82</v>
      </c>
    </row>
    <row r="2157" spans="1:1" x14ac:dyDescent="0.3">
      <c r="A2157">
        <v>0.72</v>
      </c>
    </row>
    <row r="2158" spans="1:1" x14ac:dyDescent="0.3">
      <c r="A2158">
        <v>0.49</v>
      </c>
    </row>
    <row r="2159" spans="1:1" x14ac:dyDescent="0.3">
      <c r="A2159">
        <v>0.56000000000000005</v>
      </c>
    </row>
    <row r="2160" spans="1:1" x14ac:dyDescent="0.3">
      <c r="A2160">
        <v>0.8</v>
      </c>
    </row>
    <row r="2161" spans="1:1" x14ac:dyDescent="0.3">
      <c r="A2161">
        <v>0.56000000000000005</v>
      </c>
    </row>
    <row r="2162" spans="1:1" x14ac:dyDescent="0.3">
      <c r="A2162">
        <v>0.46</v>
      </c>
    </row>
    <row r="2163" spans="1:1" x14ac:dyDescent="0.3">
      <c r="A2163">
        <v>0.59</v>
      </c>
    </row>
    <row r="2164" spans="1:1" x14ac:dyDescent="0.3">
      <c r="A2164">
        <v>0.59</v>
      </c>
    </row>
    <row r="2165" spans="1:1" x14ac:dyDescent="0.3">
      <c r="A2165">
        <v>0.62</v>
      </c>
    </row>
    <row r="2166" spans="1:1" x14ac:dyDescent="0.3">
      <c r="A2166">
        <v>0.47</v>
      </c>
    </row>
    <row r="2167" spans="1:1" x14ac:dyDescent="0.3">
      <c r="A2167">
        <v>0.48</v>
      </c>
    </row>
    <row r="2168" spans="1:1" x14ac:dyDescent="0.3">
      <c r="A2168">
        <v>0.37</v>
      </c>
    </row>
    <row r="2169" spans="1:1" x14ac:dyDescent="0.3">
      <c r="A2169">
        <v>0.52</v>
      </c>
    </row>
    <row r="2170" spans="1:1" x14ac:dyDescent="0.3">
      <c r="A2170">
        <v>0.44</v>
      </c>
    </row>
    <row r="2171" spans="1:1" x14ac:dyDescent="0.3">
      <c r="A2171">
        <v>0.03</v>
      </c>
    </row>
    <row r="2172" spans="1:1" x14ac:dyDescent="0.3">
      <c r="A2172">
        <v>0.31</v>
      </c>
    </row>
    <row r="2173" spans="1:1" x14ac:dyDescent="0.3">
      <c r="A2173">
        <v>0.16</v>
      </c>
    </row>
    <row r="2174" spans="1:1" x14ac:dyDescent="0.3">
      <c r="A2174">
        <v>0.06</v>
      </c>
    </row>
    <row r="2175" spans="1:1" x14ac:dyDescent="0.3">
      <c r="A2175">
        <v>0.15</v>
      </c>
    </row>
    <row r="2176" spans="1:1" x14ac:dyDescent="0.3">
      <c r="A2176">
        <v>0.27</v>
      </c>
    </row>
    <row r="2177" spans="1:1" x14ac:dyDescent="0.3">
      <c r="A2177">
        <v>0.31</v>
      </c>
    </row>
    <row r="2178" spans="1:1" x14ac:dyDescent="0.3">
      <c r="A2178">
        <v>11.47</v>
      </c>
    </row>
    <row r="2179" spans="1:1" x14ac:dyDescent="0.3">
      <c r="A2179">
        <v>0.78</v>
      </c>
    </row>
    <row r="2180" spans="1:1" x14ac:dyDescent="0.3">
      <c r="A2180">
        <v>0.74</v>
      </c>
    </row>
    <row r="2181" spans="1:1" x14ac:dyDescent="0.3">
      <c r="A2181">
        <v>0.47</v>
      </c>
    </row>
    <row r="2182" spans="1:1" x14ac:dyDescent="0.3">
      <c r="A2182">
        <v>0.59</v>
      </c>
    </row>
    <row r="2183" spans="1:1" x14ac:dyDescent="0.3">
      <c r="A2183">
        <v>0.44</v>
      </c>
    </row>
    <row r="2184" spans="1:1" x14ac:dyDescent="0.3">
      <c r="A2184">
        <v>0.15</v>
      </c>
    </row>
    <row r="2185" spans="1:1" x14ac:dyDescent="0.3">
      <c r="A2185">
        <v>0.66</v>
      </c>
    </row>
    <row r="2186" spans="1:1" x14ac:dyDescent="0.3">
      <c r="A2186">
        <v>0.93</v>
      </c>
    </row>
    <row r="2187" spans="1:1" x14ac:dyDescent="0.3">
      <c r="A2187">
        <v>0.13</v>
      </c>
    </row>
    <row r="2188" spans="1:1" x14ac:dyDescent="0.3">
      <c r="A2188">
        <v>0.06</v>
      </c>
    </row>
    <row r="2189" spans="1:1" x14ac:dyDescent="0.3">
      <c r="A2189">
        <v>0.22</v>
      </c>
    </row>
    <row r="2190" spans="1:1" x14ac:dyDescent="0.3">
      <c r="A2190">
        <v>0.45</v>
      </c>
    </row>
    <row r="2191" spans="1:1" x14ac:dyDescent="0.3">
      <c r="A2191">
        <v>0.08</v>
      </c>
    </row>
    <row r="2192" spans="1:1" x14ac:dyDescent="0.3">
      <c r="A2192">
        <v>0.42</v>
      </c>
    </row>
    <row r="2193" spans="1:1" x14ac:dyDescent="0.3">
      <c r="A2193">
        <v>0.5</v>
      </c>
    </row>
    <row r="2194" spans="1:1" x14ac:dyDescent="0.3">
      <c r="A2194">
        <v>0.19</v>
      </c>
    </row>
    <row r="2195" spans="1:1" x14ac:dyDescent="0.3">
      <c r="A2195">
        <v>0.43</v>
      </c>
    </row>
    <row r="2196" spans="1:1" x14ac:dyDescent="0.3">
      <c r="A2196">
        <v>2.76</v>
      </c>
    </row>
    <row r="2197" spans="1:1" x14ac:dyDescent="0.3">
      <c r="A2197">
        <v>0.24</v>
      </c>
    </row>
    <row r="2198" spans="1:1" x14ac:dyDescent="0.3">
      <c r="A2198">
        <v>0.77</v>
      </c>
    </row>
    <row r="2199" spans="1:1" x14ac:dyDescent="0.3">
      <c r="A2199">
        <v>1.1000000000000001</v>
      </c>
    </row>
    <row r="2200" spans="1:1" x14ac:dyDescent="0.3">
      <c r="A2200">
        <v>0.98</v>
      </c>
    </row>
    <row r="2201" spans="1:1" x14ac:dyDescent="0.3">
      <c r="A2201">
        <v>4.01</v>
      </c>
    </row>
    <row r="2202" spans="1:1" x14ac:dyDescent="0.3">
      <c r="A2202">
        <v>0.67</v>
      </c>
    </row>
    <row r="2203" spans="1:1" x14ac:dyDescent="0.3">
      <c r="A2203">
        <v>1.79</v>
      </c>
    </row>
    <row r="2204" spans="1:1" x14ac:dyDescent="0.3">
      <c r="A2204">
        <v>1.18</v>
      </c>
    </row>
    <row r="2205" spans="1:1" x14ac:dyDescent="0.3">
      <c r="A2205">
        <v>1.54</v>
      </c>
    </row>
    <row r="2206" spans="1:1" x14ac:dyDescent="0.3">
      <c r="A2206">
        <v>3.7</v>
      </c>
    </row>
    <row r="2207" spans="1:1" x14ac:dyDescent="0.3">
      <c r="A2207">
        <v>2.17</v>
      </c>
    </row>
    <row r="2208" spans="1:1" x14ac:dyDescent="0.3">
      <c r="A2208">
        <v>2.31</v>
      </c>
    </row>
    <row r="2209" spans="1:1" x14ac:dyDescent="0.3">
      <c r="A2209">
        <v>1.95</v>
      </c>
    </row>
    <row r="2210" spans="1:1" x14ac:dyDescent="0.3">
      <c r="A2210">
        <v>2.19</v>
      </c>
    </row>
    <row r="2211" spans="1:1" x14ac:dyDescent="0.3">
      <c r="A2211">
        <v>2.1</v>
      </c>
    </row>
    <row r="2212" spans="1:1" x14ac:dyDescent="0.3">
      <c r="A2212">
        <v>2.2400000000000002</v>
      </c>
    </row>
    <row r="2213" spans="1:1" x14ac:dyDescent="0.3">
      <c r="A2213">
        <v>4.0999999999999996</v>
      </c>
    </row>
    <row r="2214" spans="1:1" x14ac:dyDescent="0.3">
      <c r="A2214">
        <v>2.74</v>
      </c>
    </row>
    <row r="2215" spans="1:1" x14ac:dyDescent="0.3">
      <c r="A2215">
        <v>0.37</v>
      </c>
    </row>
    <row r="2216" spans="1:1" x14ac:dyDescent="0.3">
      <c r="A2216">
        <v>0.14000000000000001</v>
      </c>
    </row>
    <row r="2217" spans="1:1" x14ac:dyDescent="0.3">
      <c r="A2217">
        <v>0.13</v>
      </c>
    </row>
    <row r="2218" spans="1:1" x14ac:dyDescent="0.3">
      <c r="A2218">
        <v>0.75</v>
      </c>
    </row>
    <row r="2219" spans="1:1" x14ac:dyDescent="0.3">
      <c r="A2219">
        <v>0.03</v>
      </c>
    </row>
    <row r="2220" spans="1:1" x14ac:dyDescent="0.3">
      <c r="A2220">
        <v>0.35</v>
      </c>
    </row>
    <row r="2221" spans="1:1" x14ac:dyDescent="0.3">
      <c r="A2221">
        <v>0.05</v>
      </c>
    </row>
    <row r="2222" spans="1:1" x14ac:dyDescent="0.3">
      <c r="A2222">
        <v>0.41</v>
      </c>
    </row>
    <row r="2223" spans="1:1" x14ac:dyDescent="0.3">
      <c r="A2223">
        <v>0.08</v>
      </c>
    </row>
    <row r="2224" spans="1:1" x14ac:dyDescent="0.3">
      <c r="A2224">
        <v>0.4</v>
      </c>
    </row>
    <row r="2225" spans="1:1" x14ac:dyDescent="0.3">
      <c r="A2225">
        <v>0.31</v>
      </c>
    </row>
    <row r="2226" spans="1:1" x14ac:dyDescent="0.3">
      <c r="A2226">
        <v>0.02</v>
      </c>
    </row>
    <row r="2227" spans="1:1" x14ac:dyDescent="0.3">
      <c r="A2227">
        <v>0.04</v>
      </c>
    </row>
    <row r="2228" spans="1:1" x14ac:dyDescent="0.3">
      <c r="A2228">
        <v>0.06</v>
      </c>
    </row>
    <row r="2229" spans="1:1" x14ac:dyDescent="0.3">
      <c r="A2229">
        <v>0.26</v>
      </c>
    </row>
    <row r="2230" spans="1:1" x14ac:dyDescent="0.3">
      <c r="A2230">
        <v>0.03</v>
      </c>
    </row>
    <row r="2231" spans="1:1" x14ac:dyDescent="0.3">
      <c r="A2231">
        <v>0.06</v>
      </c>
    </row>
    <row r="2232" spans="1:1" x14ac:dyDescent="0.3">
      <c r="A2232">
        <v>0.43</v>
      </c>
    </row>
    <row r="2233" spans="1:1" x14ac:dyDescent="0.3">
      <c r="A2233">
        <v>0.28999999999999998</v>
      </c>
    </row>
    <row r="2234" spans="1:1" x14ac:dyDescent="0.3">
      <c r="A2234">
        <v>1.26</v>
      </c>
    </row>
    <row r="2235" spans="1:1" x14ac:dyDescent="0.3">
      <c r="A2235">
        <v>0.05</v>
      </c>
    </row>
    <row r="2236" spans="1:1" x14ac:dyDescent="0.3">
      <c r="A2236">
        <v>0.02</v>
      </c>
    </row>
    <row r="2237" spans="1:1" x14ac:dyDescent="0.3">
      <c r="A2237">
        <v>0.11</v>
      </c>
    </row>
    <row r="2238" spans="1:1" x14ac:dyDescent="0.3">
      <c r="A2238">
        <v>16.09</v>
      </c>
    </row>
    <row r="2239" spans="1:1" x14ac:dyDescent="0.3">
      <c r="A2239">
        <v>111.04</v>
      </c>
    </row>
    <row r="2240" spans="1:1" x14ac:dyDescent="0.3">
      <c r="A2240">
        <v>49.58</v>
      </c>
    </row>
    <row r="2241" spans="1:1" x14ac:dyDescent="0.3">
      <c r="A2241">
        <v>0.88</v>
      </c>
    </row>
    <row r="2242" spans="1:1" x14ac:dyDescent="0.3">
      <c r="A2242">
        <v>0.08</v>
      </c>
    </row>
    <row r="2243" spans="1:1" x14ac:dyDescent="0.3">
      <c r="A2243">
        <v>0.09</v>
      </c>
    </row>
    <row r="2244" spans="1:1" x14ac:dyDescent="0.3">
      <c r="A2244">
        <v>0.12</v>
      </c>
    </row>
    <row r="2245" spans="1:1" x14ac:dyDescent="0.3">
      <c r="A2245">
        <v>0.39</v>
      </c>
    </row>
    <row r="2246" spans="1:1" x14ac:dyDescent="0.3">
      <c r="A2246">
        <v>0.4</v>
      </c>
    </row>
    <row r="2247" spans="1:1" x14ac:dyDescent="0.3">
      <c r="A2247">
        <v>0.37</v>
      </c>
    </row>
    <row r="2248" spans="1:1" x14ac:dyDescent="0.3">
      <c r="A2248">
        <v>2.84</v>
      </c>
    </row>
    <row r="2249" spans="1:1" x14ac:dyDescent="0.3">
      <c r="A2249">
        <v>1.1599999999999999</v>
      </c>
    </row>
    <row r="2250" spans="1:1" x14ac:dyDescent="0.3">
      <c r="A2250">
        <v>0.77</v>
      </c>
    </row>
    <row r="2251" spans="1:1" x14ac:dyDescent="0.3">
      <c r="A2251">
        <v>0.75</v>
      </c>
    </row>
    <row r="2252" spans="1:1" x14ac:dyDescent="0.3">
      <c r="A2252">
        <v>0.79</v>
      </c>
    </row>
    <row r="2253" spans="1:1" x14ac:dyDescent="0.3">
      <c r="A2253">
        <v>1.1399999999999999</v>
      </c>
    </row>
    <row r="2254" spans="1:1" x14ac:dyDescent="0.3">
      <c r="A2254">
        <v>0.79</v>
      </c>
    </row>
    <row r="2255" spans="1:1" x14ac:dyDescent="0.3">
      <c r="A2255">
        <v>0.91</v>
      </c>
    </row>
    <row r="2256" spans="1:1" x14ac:dyDescent="0.3">
      <c r="A2256">
        <v>0.92</v>
      </c>
    </row>
    <row r="2257" spans="1:1" x14ac:dyDescent="0.3">
      <c r="A2257">
        <v>0.65</v>
      </c>
    </row>
    <row r="2258" spans="1:1" x14ac:dyDescent="0.3">
      <c r="A2258">
        <v>2.33</v>
      </c>
    </row>
    <row r="2259" spans="1:1" x14ac:dyDescent="0.3">
      <c r="A2259">
        <v>3.35</v>
      </c>
    </row>
    <row r="2260" spans="1:1" x14ac:dyDescent="0.3">
      <c r="A2260">
        <v>3.46</v>
      </c>
    </row>
    <row r="2261" spans="1:1" x14ac:dyDescent="0.3">
      <c r="A2261">
        <v>1.73</v>
      </c>
    </row>
    <row r="2262" spans="1:1" x14ac:dyDescent="0.3">
      <c r="A2262">
        <v>3.97</v>
      </c>
    </row>
    <row r="2263" spans="1:1" x14ac:dyDescent="0.3">
      <c r="A2263">
        <v>2.5</v>
      </c>
    </row>
    <row r="2264" spans="1:1" x14ac:dyDescent="0.3">
      <c r="A2264">
        <v>1.26</v>
      </c>
    </row>
    <row r="2265" spans="1:1" x14ac:dyDescent="0.3">
      <c r="A2265">
        <v>1.1200000000000001</v>
      </c>
    </row>
    <row r="2266" spans="1:1" x14ac:dyDescent="0.3">
      <c r="A2266">
        <v>1.4</v>
      </c>
    </row>
    <row r="2267" spans="1:1" x14ac:dyDescent="0.3">
      <c r="A2267">
        <v>1.27</v>
      </c>
    </row>
    <row r="2268" spans="1:1" x14ac:dyDescent="0.3">
      <c r="A2268">
        <v>46.89</v>
      </c>
    </row>
    <row r="2269" spans="1:1" x14ac:dyDescent="0.3">
      <c r="A2269">
        <v>32.56</v>
      </c>
    </row>
    <row r="2270" spans="1:1" x14ac:dyDescent="0.3">
      <c r="A2270">
        <v>21.36</v>
      </c>
    </row>
    <row r="2271" spans="1:1" x14ac:dyDescent="0.3">
      <c r="A2271">
        <v>39.92</v>
      </c>
    </row>
    <row r="2272" spans="1:1" x14ac:dyDescent="0.3">
      <c r="A2272">
        <v>32.28</v>
      </c>
    </row>
    <row r="2273" spans="1:1" x14ac:dyDescent="0.3">
      <c r="A2273">
        <v>4.9800000000000004</v>
      </c>
    </row>
    <row r="2274" spans="1:1" x14ac:dyDescent="0.3">
      <c r="A2274">
        <v>2.34</v>
      </c>
    </row>
    <row r="2275" spans="1:1" x14ac:dyDescent="0.3">
      <c r="A2275">
        <v>5</v>
      </c>
    </row>
    <row r="2276" spans="1:1" x14ac:dyDescent="0.3">
      <c r="A2276">
        <v>102.07</v>
      </c>
    </row>
    <row r="2277" spans="1:1" x14ac:dyDescent="0.3">
      <c r="A2277">
        <v>56.66</v>
      </c>
    </row>
    <row r="2278" spans="1:1" x14ac:dyDescent="0.3">
      <c r="A2278">
        <v>1.61</v>
      </c>
    </row>
    <row r="2279" spans="1:1" x14ac:dyDescent="0.3">
      <c r="A2279">
        <v>1.87</v>
      </c>
    </row>
    <row r="2280" spans="1:1" x14ac:dyDescent="0.3">
      <c r="A2280">
        <v>3.27</v>
      </c>
    </row>
    <row r="2281" spans="1:1" x14ac:dyDescent="0.3">
      <c r="A2281">
        <v>3.94</v>
      </c>
    </row>
    <row r="2282" spans="1:1" x14ac:dyDescent="0.3">
      <c r="A2282">
        <v>0.62</v>
      </c>
    </row>
    <row r="2283" spans="1:1" x14ac:dyDescent="0.3">
      <c r="A2283">
        <v>34.81</v>
      </c>
    </row>
    <row r="2284" spans="1:1" x14ac:dyDescent="0.3">
      <c r="A2284">
        <v>0.16</v>
      </c>
    </row>
    <row r="2285" spans="1:1" x14ac:dyDescent="0.3">
      <c r="A2285">
        <v>0.37</v>
      </c>
    </row>
    <row r="2286" spans="1:1" x14ac:dyDescent="0.3">
      <c r="A2286">
        <v>0.86</v>
      </c>
    </row>
    <row r="2287" spans="1:1" x14ac:dyDescent="0.3">
      <c r="A2287">
        <v>1.02</v>
      </c>
    </row>
    <row r="2288" spans="1:1" x14ac:dyDescent="0.3">
      <c r="A2288">
        <v>0.88</v>
      </c>
    </row>
    <row r="2289" spans="1:1" x14ac:dyDescent="0.3">
      <c r="A2289">
        <v>0.06</v>
      </c>
    </row>
    <row r="2290" spans="1:1" x14ac:dyDescent="0.3">
      <c r="A2290">
        <v>0.24</v>
      </c>
    </row>
    <row r="2291" spans="1:1" x14ac:dyDescent="0.3">
      <c r="A2291">
        <v>0.33</v>
      </c>
    </row>
    <row r="2292" spans="1:1" x14ac:dyDescent="0.3">
      <c r="A2292">
        <v>0.36</v>
      </c>
    </row>
    <row r="2293" spans="1:1" x14ac:dyDescent="0.3">
      <c r="A2293">
        <v>0.27</v>
      </c>
    </row>
    <row r="2294" spans="1:1" x14ac:dyDescent="0.3">
      <c r="A2294">
        <v>0.01</v>
      </c>
    </row>
    <row r="2295" spans="1:1" x14ac:dyDescent="0.3">
      <c r="A2295">
        <v>0.02</v>
      </c>
    </row>
    <row r="2296" spans="1:1" x14ac:dyDescent="0.3">
      <c r="A2296">
        <v>0.08</v>
      </c>
    </row>
    <row r="2297" spans="1:1" x14ac:dyDescent="0.3">
      <c r="A2297">
        <v>0.02</v>
      </c>
    </row>
    <row r="2298" spans="1:1" x14ac:dyDescent="0.3">
      <c r="A2298">
        <v>0.3</v>
      </c>
    </row>
    <row r="2299" spans="1:1" x14ac:dyDescent="0.3">
      <c r="A2299">
        <v>0.06</v>
      </c>
    </row>
    <row r="2300" spans="1:1" x14ac:dyDescent="0.3">
      <c r="A2300">
        <v>0.05</v>
      </c>
    </row>
    <row r="2301" spans="1:1" x14ac:dyDescent="0.3">
      <c r="A2301">
        <v>0.02</v>
      </c>
    </row>
    <row r="2302" spans="1:1" x14ac:dyDescent="0.3">
      <c r="A2302">
        <v>0.02</v>
      </c>
    </row>
    <row r="2303" spans="1:1" x14ac:dyDescent="0.3">
      <c r="A2303">
        <v>0.03</v>
      </c>
    </row>
    <row r="2304" spans="1:1" x14ac:dyDescent="0.3">
      <c r="A2304">
        <v>0.03</v>
      </c>
    </row>
    <row r="2305" spans="1:1" x14ac:dyDescent="0.3">
      <c r="A2305">
        <v>0.03</v>
      </c>
    </row>
    <row r="2306" spans="1:1" x14ac:dyDescent="0.3">
      <c r="A2306">
        <v>7.0000000000000007E-2</v>
      </c>
    </row>
    <row r="2307" spans="1:1" x14ac:dyDescent="0.3">
      <c r="A2307">
        <v>0.1</v>
      </c>
    </row>
    <row r="2308" spans="1:1" x14ac:dyDescent="0.3">
      <c r="A2308">
        <v>0.12</v>
      </c>
    </row>
    <row r="2309" spans="1:1" x14ac:dyDescent="0.3">
      <c r="A2309">
        <v>0.1</v>
      </c>
    </row>
    <row r="2310" spans="1:1" x14ac:dyDescent="0.3">
      <c r="A2310">
        <v>0.14000000000000001</v>
      </c>
    </row>
    <row r="2311" spans="1:1" x14ac:dyDescent="0.3">
      <c r="A2311">
        <v>0.04</v>
      </c>
    </row>
    <row r="2312" spans="1:1" x14ac:dyDescent="0.3">
      <c r="A2312">
        <v>0.04</v>
      </c>
    </row>
    <row r="2313" spans="1:1" x14ac:dyDescent="0.3">
      <c r="A2313">
        <v>0.03</v>
      </c>
    </row>
    <row r="2314" spans="1:1" x14ac:dyDescent="0.3">
      <c r="A2314">
        <v>0.03</v>
      </c>
    </row>
    <row r="2315" spans="1:1" x14ac:dyDescent="0.3">
      <c r="A2315">
        <v>0.17</v>
      </c>
    </row>
    <row r="2316" spans="1:1" x14ac:dyDescent="0.3">
      <c r="A2316">
        <v>0.12</v>
      </c>
    </row>
    <row r="2317" spans="1:1" x14ac:dyDescent="0.3">
      <c r="A2317">
        <v>0.02</v>
      </c>
    </row>
    <row r="2318" spans="1:1" x14ac:dyDescent="0.3">
      <c r="A2318">
        <v>51.86</v>
      </c>
    </row>
    <row r="2319" spans="1:1" x14ac:dyDescent="0.3">
      <c r="A2319">
        <v>0.41</v>
      </c>
    </row>
    <row r="2320" spans="1:1" x14ac:dyDescent="0.3">
      <c r="A2320">
        <v>8.51</v>
      </c>
    </row>
    <row r="2321" spans="1:1" x14ac:dyDescent="0.3">
      <c r="A2321">
        <v>101.33</v>
      </c>
    </row>
    <row r="2322" spans="1:1" x14ac:dyDescent="0.3">
      <c r="A2322">
        <v>93.48</v>
      </c>
    </row>
    <row r="2323" spans="1:1" x14ac:dyDescent="0.3">
      <c r="A2323">
        <v>120.99</v>
      </c>
    </row>
    <row r="2324" spans="1:1" x14ac:dyDescent="0.3">
      <c r="A2324">
        <v>153.9</v>
      </c>
    </row>
    <row r="2325" spans="1:1" x14ac:dyDescent="0.3">
      <c r="A2325">
        <v>35.81</v>
      </c>
    </row>
    <row r="2326" spans="1:1" x14ac:dyDescent="0.3">
      <c r="A2326">
        <v>66.92</v>
      </c>
    </row>
    <row r="2327" spans="1:1" x14ac:dyDescent="0.3">
      <c r="A2327">
        <v>5.64</v>
      </c>
    </row>
    <row r="2328" spans="1:1" x14ac:dyDescent="0.3">
      <c r="A2328">
        <v>11.07</v>
      </c>
    </row>
    <row r="2329" spans="1:1" x14ac:dyDescent="0.3">
      <c r="A2329">
        <v>6.34</v>
      </c>
    </row>
    <row r="2330" spans="1:1" x14ac:dyDescent="0.3">
      <c r="A2330">
        <v>56.95</v>
      </c>
    </row>
    <row r="2331" spans="1:1" x14ac:dyDescent="0.3">
      <c r="A2331">
        <v>39.99</v>
      </c>
    </row>
    <row r="2332" spans="1:1" x14ac:dyDescent="0.3">
      <c r="A2332">
        <v>24.34</v>
      </c>
    </row>
    <row r="2333" spans="1:1" x14ac:dyDescent="0.3">
      <c r="A2333">
        <v>5.63</v>
      </c>
    </row>
    <row r="2334" spans="1:1" x14ac:dyDescent="0.3">
      <c r="A2334">
        <v>19.13</v>
      </c>
    </row>
    <row r="2335" spans="1:1" x14ac:dyDescent="0.3">
      <c r="A2335">
        <v>10.130000000000001</v>
      </c>
    </row>
    <row r="2336" spans="1:1" x14ac:dyDescent="0.3">
      <c r="A2336">
        <v>2.36</v>
      </c>
    </row>
    <row r="2337" spans="1:1" x14ac:dyDescent="0.3">
      <c r="A2337">
        <v>0.2</v>
      </c>
    </row>
    <row r="2338" spans="1:1" x14ac:dyDescent="0.3">
      <c r="A2338">
        <v>0.25</v>
      </c>
    </row>
    <row r="2339" spans="1:1" x14ac:dyDescent="0.3">
      <c r="A2339">
        <v>0.35</v>
      </c>
    </row>
    <row r="2340" spans="1:1" x14ac:dyDescent="0.3">
      <c r="A2340">
        <v>0.2</v>
      </c>
    </row>
    <row r="2341" spans="1:1" x14ac:dyDescent="0.3">
      <c r="A2341">
        <v>0.5</v>
      </c>
    </row>
    <row r="2342" spans="1:1" x14ac:dyDescent="0.3">
      <c r="A2342">
        <v>0.56999999999999995</v>
      </c>
    </row>
    <row r="2343" spans="1:1" x14ac:dyDescent="0.3">
      <c r="A2343">
        <v>1.38</v>
      </c>
    </row>
    <row r="2344" spans="1:1" x14ac:dyDescent="0.3">
      <c r="A2344">
        <v>23.83</v>
      </c>
    </row>
    <row r="2345" spans="1:1" x14ac:dyDescent="0.3">
      <c r="A2345">
        <v>61.72</v>
      </c>
    </row>
    <row r="2346" spans="1:1" x14ac:dyDescent="0.3">
      <c r="A2346">
        <v>47.83</v>
      </c>
    </row>
    <row r="2347" spans="1:1" x14ac:dyDescent="0.3">
      <c r="A2347">
        <v>7.02</v>
      </c>
    </row>
    <row r="2348" spans="1:1" x14ac:dyDescent="0.3">
      <c r="A2348">
        <v>24.83</v>
      </c>
    </row>
    <row r="2349" spans="1:1" x14ac:dyDescent="0.3">
      <c r="A2349">
        <v>20.58</v>
      </c>
    </row>
    <row r="2350" spans="1:1" x14ac:dyDescent="0.3">
      <c r="A2350">
        <v>34.880000000000003</v>
      </c>
    </row>
    <row r="2351" spans="1:1" x14ac:dyDescent="0.3">
      <c r="A2351">
        <v>58.8</v>
      </c>
    </row>
    <row r="2352" spans="1:1" x14ac:dyDescent="0.3">
      <c r="A2352">
        <v>39.36</v>
      </c>
    </row>
    <row r="2353" spans="1:1" x14ac:dyDescent="0.3">
      <c r="A2353">
        <v>21.35</v>
      </c>
    </row>
    <row r="2354" spans="1:1" x14ac:dyDescent="0.3">
      <c r="A2354">
        <v>0.46</v>
      </c>
    </row>
    <row r="2355" spans="1:1" x14ac:dyDescent="0.3">
      <c r="A2355">
        <v>0.08</v>
      </c>
    </row>
    <row r="2356" spans="1:1" x14ac:dyDescent="0.3">
      <c r="A2356">
        <v>0.08</v>
      </c>
    </row>
    <row r="2357" spans="1:1" x14ac:dyDescent="0.3">
      <c r="A2357">
        <v>7.0000000000000007E-2</v>
      </c>
    </row>
    <row r="2358" spans="1:1" x14ac:dyDescent="0.3">
      <c r="A2358">
        <v>7.0000000000000007E-2</v>
      </c>
    </row>
    <row r="2359" spans="1:1" x14ac:dyDescent="0.3">
      <c r="A2359">
        <v>7.0000000000000007E-2</v>
      </c>
    </row>
    <row r="2360" spans="1:1" x14ac:dyDescent="0.3">
      <c r="A2360">
        <v>0.03</v>
      </c>
    </row>
    <row r="2361" spans="1:1" x14ac:dyDescent="0.3">
      <c r="A2361">
        <v>0.1</v>
      </c>
    </row>
    <row r="2362" spans="1:1" x14ac:dyDescent="0.3">
      <c r="A2362">
        <v>0.08</v>
      </c>
    </row>
    <row r="2363" spans="1:1" x14ac:dyDescent="0.3">
      <c r="A2363">
        <v>0.06</v>
      </c>
    </row>
    <row r="2364" spans="1:1" x14ac:dyDescent="0.3">
      <c r="A2364">
        <v>0.13</v>
      </c>
    </row>
    <row r="2365" spans="1:1" x14ac:dyDescent="0.3">
      <c r="A2365">
        <v>0.84</v>
      </c>
    </row>
    <row r="2366" spans="1:1" x14ac:dyDescent="0.3">
      <c r="A2366">
        <v>0.51</v>
      </c>
    </row>
    <row r="2367" spans="1:1" x14ac:dyDescent="0.3">
      <c r="A2367">
        <v>0.31</v>
      </c>
    </row>
    <row r="2368" spans="1:1" x14ac:dyDescent="0.3">
      <c r="A2368">
        <v>0.33</v>
      </c>
    </row>
    <row r="2369" spans="1:1" x14ac:dyDescent="0.3">
      <c r="A2369">
        <v>0.34</v>
      </c>
    </row>
    <row r="2370" spans="1:1" x14ac:dyDescent="0.3">
      <c r="A2370">
        <v>3.92</v>
      </c>
    </row>
    <row r="2371" spans="1:1" x14ac:dyDescent="0.3">
      <c r="A2371">
        <v>0.43</v>
      </c>
    </row>
    <row r="2372" spans="1:1" x14ac:dyDescent="0.3">
      <c r="A2372">
        <v>0.44</v>
      </c>
    </row>
    <row r="2373" spans="1:1" x14ac:dyDescent="0.3">
      <c r="A2373">
        <v>0.27</v>
      </c>
    </row>
    <row r="2374" spans="1:1" x14ac:dyDescent="0.3">
      <c r="A2374">
        <v>1.59</v>
      </c>
    </row>
    <row r="2375" spans="1:1" x14ac:dyDescent="0.3">
      <c r="A2375">
        <v>0.28000000000000003</v>
      </c>
    </row>
    <row r="2376" spans="1:1" x14ac:dyDescent="0.3">
      <c r="A2376">
        <v>0.31</v>
      </c>
    </row>
    <row r="2377" spans="1:1" x14ac:dyDescent="0.3">
      <c r="A2377">
        <v>0.89</v>
      </c>
    </row>
    <row r="2378" spans="1:1" x14ac:dyDescent="0.3">
      <c r="A2378">
        <v>0.46</v>
      </c>
    </row>
    <row r="2379" spans="1:1" x14ac:dyDescent="0.3">
      <c r="A2379">
        <v>0.3</v>
      </c>
    </row>
    <row r="2380" spans="1:1" x14ac:dyDescent="0.3">
      <c r="A2380">
        <v>0.49</v>
      </c>
    </row>
    <row r="2381" spans="1:1" x14ac:dyDescent="0.3">
      <c r="A2381">
        <v>0.31</v>
      </c>
    </row>
    <row r="2382" spans="1:1" x14ac:dyDescent="0.3">
      <c r="A2382">
        <v>0.36</v>
      </c>
    </row>
    <row r="2383" spans="1:1" x14ac:dyDescent="0.3">
      <c r="A2383">
        <v>0.28999999999999998</v>
      </c>
    </row>
    <row r="2384" spans="1:1" x14ac:dyDescent="0.3">
      <c r="A2384">
        <v>0</v>
      </c>
    </row>
    <row r="2385" spans="1:1" x14ac:dyDescent="0.3">
      <c r="A2385">
        <v>0.28000000000000003</v>
      </c>
    </row>
    <row r="2386" spans="1:1" x14ac:dyDescent="0.3">
      <c r="A2386">
        <v>0.37</v>
      </c>
    </row>
    <row r="2387" spans="1:1" x14ac:dyDescent="0.3">
      <c r="A2387">
        <v>0.43</v>
      </c>
    </row>
    <row r="2388" spans="1:1" x14ac:dyDescent="0.3">
      <c r="A2388">
        <v>0.28000000000000003</v>
      </c>
    </row>
    <row r="2389" spans="1:1" x14ac:dyDescent="0.3">
      <c r="A2389">
        <v>65.81</v>
      </c>
    </row>
    <row r="2390" spans="1:1" x14ac:dyDescent="0.3">
      <c r="A2390">
        <v>2897.11</v>
      </c>
    </row>
    <row r="2391" spans="1:1" x14ac:dyDescent="0.3">
      <c r="A2391">
        <v>33.369999999999997</v>
      </c>
    </row>
    <row r="2392" spans="1:1" x14ac:dyDescent="0.3">
      <c r="A2392">
        <v>0.47</v>
      </c>
    </row>
    <row r="2393" spans="1:1" x14ac:dyDescent="0.3">
      <c r="A2393">
        <v>0.63</v>
      </c>
    </row>
    <row r="2394" spans="1:1" x14ac:dyDescent="0.3">
      <c r="A2394">
        <v>0.34</v>
      </c>
    </row>
    <row r="2395" spans="1:1" x14ac:dyDescent="0.3">
      <c r="A2395">
        <v>0.75</v>
      </c>
    </row>
    <row r="2396" spans="1:1" x14ac:dyDescent="0.3">
      <c r="A2396">
        <v>0.03</v>
      </c>
    </row>
    <row r="2397" spans="1:1" x14ac:dyDescent="0.3">
      <c r="A2397">
        <v>0.09</v>
      </c>
    </row>
    <row r="2398" spans="1:1" x14ac:dyDescent="0.3">
      <c r="A2398">
        <v>0.34</v>
      </c>
    </row>
    <row r="2399" spans="1:1" x14ac:dyDescent="0.3">
      <c r="A2399">
        <v>0.28999999999999998</v>
      </c>
    </row>
    <row r="2400" spans="1:1" x14ac:dyDescent="0.3">
      <c r="A2400">
        <v>0.26</v>
      </c>
    </row>
    <row r="2401" spans="1:1" x14ac:dyDescent="0.3">
      <c r="A2401">
        <v>0.36</v>
      </c>
    </row>
    <row r="2402" spans="1:1" x14ac:dyDescent="0.3">
      <c r="A2402">
        <v>0.53</v>
      </c>
    </row>
    <row r="2403" spans="1:1" x14ac:dyDescent="0.3">
      <c r="A2403">
        <v>0.2</v>
      </c>
    </row>
    <row r="2404" spans="1:1" x14ac:dyDescent="0.3">
      <c r="A2404">
        <v>0.31</v>
      </c>
    </row>
    <row r="2405" spans="1:1" x14ac:dyDescent="0.3">
      <c r="A2405">
        <v>0.2</v>
      </c>
    </row>
    <row r="2406" spans="1:1" x14ac:dyDescent="0.3">
      <c r="A2406">
        <v>0.55000000000000004</v>
      </c>
    </row>
    <row r="2407" spans="1:1" x14ac:dyDescent="0.3">
      <c r="A2407">
        <v>0.24</v>
      </c>
    </row>
    <row r="2408" spans="1:1" x14ac:dyDescent="0.3">
      <c r="A2408">
        <v>0.37</v>
      </c>
    </row>
    <row r="2409" spans="1:1" x14ac:dyDescent="0.3">
      <c r="A2409">
        <v>0.51</v>
      </c>
    </row>
    <row r="2410" spans="1:1" x14ac:dyDescent="0.3">
      <c r="A2410">
        <v>0.51</v>
      </c>
    </row>
    <row r="2411" spans="1:1" x14ac:dyDescent="0.3">
      <c r="A2411">
        <v>0.4</v>
      </c>
    </row>
    <row r="2412" spans="1:1" x14ac:dyDescent="0.3">
      <c r="A2412">
        <v>0.37</v>
      </c>
    </row>
    <row r="2413" spans="1:1" x14ac:dyDescent="0.3">
      <c r="A2413">
        <v>0.61</v>
      </c>
    </row>
    <row r="2414" spans="1:1" x14ac:dyDescent="0.3">
      <c r="A2414">
        <v>0.49</v>
      </c>
    </row>
    <row r="2415" spans="1:1" x14ac:dyDescent="0.3">
      <c r="A2415">
        <v>0.56999999999999995</v>
      </c>
    </row>
    <row r="2416" spans="1:1" x14ac:dyDescent="0.3">
      <c r="A2416">
        <v>0.54</v>
      </c>
    </row>
    <row r="2417" spans="1:1" x14ac:dyDescent="0.3">
      <c r="A2417">
        <v>0.35</v>
      </c>
    </row>
    <row r="2418" spans="1:1" x14ac:dyDescent="0.3">
      <c r="A2418">
        <v>0.39</v>
      </c>
    </row>
    <row r="2419" spans="1:1" x14ac:dyDescent="0.3">
      <c r="A2419">
        <v>0.56999999999999995</v>
      </c>
    </row>
    <row r="2420" spans="1:1" x14ac:dyDescent="0.3">
      <c r="A2420">
        <v>0.39</v>
      </c>
    </row>
    <row r="2421" spans="1:1" x14ac:dyDescent="0.3">
      <c r="A2421">
        <v>0.61</v>
      </c>
    </row>
    <row r="2422" spans="1:1" x14ac:dyDescent="0.3">
      <c r="A2422">
        <v>0.68</v>
      </c>
    </row>
    <row r="2423" spans="1:1" x14ac:dyDescent="0.3">
      <c r="A2423">
        <v>0.5</v>
      </c>
    </row>
    <row r="2424" spans="1:1" x14ac:dyDescent="0.3">
      <c r="A2424">
        <v>0.43</v>
      </c>
    </row>
    <row r="2425" spans="1:1" x14ac:dyDescent="0.3">
      <c r="A2425">
        <v>0.5</v>
      </c>
    </row>
    <row r="2426" spans="1:1" x14ac:dyDescent="0.3">
      <c r="A2426">
        <v>0.33</v>
      </c>
    </row>
    <row r="2427" spans="1:1" x14ac:dyDescent="0.3">
      <c r="A2427">
        <v>0.79</v>
      </c>
    </row>
    <row r="2428" spans="1:1" x14ac:dyDescent="0.3">
      <c r="A2428">
        <v>0.63</v>
      </c>
    </row>
    <row r="2429" spans="1:1" x14ac:dyDescent="0.3">
      <c r="A2429">
        <v>0.77</v>
      </c>
    </row>
    <row r="2430" spans="1:1" x14ac:dyDescent="0.3">
      <c r="A2430">
        <v>0.38</v>
      </c>
    </row>
    <row r="2431" spans="1:1" x14ac:dyDescent="0.3">
      <c r="A2431">
        <v>0.56999999999999995</v>
      </c>
    </row>
    <row r="2432" spans="1:1" x14ac:dyDescent="0.3">
      <c r="A2432">
        <v>0.31</v>
      </c>
    </row>
    <row r="2433" spans="1:1" x14ac:dyDescent="0.3">
      <c r="A2433">
        <v>0.27</v>
      </c>
    </row>
    <row r="2434" spans="1:1" x14ac:dyDescent="0.3">
      <c r="A2434">
        <v>0.26</v>
      </c>
    </row>
    <row r="2435" spans="1:1" x14ac:dyDescent="0.3">
      <c r="A2435">
        <v>0.01</v>
      </c>
    </row>
    <row r="2436" spans="1:1" x14ac:dyDescent="0.3">
      <c r="A2436">
        <v>0.21</v>
      </c>
    </row>
    <row r="2437" spans="1:1" x14ac:dyDescent="0.3">
      <c r="A2437">
        <v>0.52</v>
      </c>
    </row>
    <row r="2438" spans="1:1" x14ac:dyDescent="0.3">
      <c r="A2438">
        <v>1.48</v>
      </c>
    </row>
    <row r="2439" spans="1:1" x14ac:dyDescent="0.3">
      <c r="A2439">
        <v>0.18</v>
      </c>
    </row>
    <row r="2440" spans="1:1" x14ac:dyDescent="0.3">
      <c r="A2440">
        <v>0.26</v>
      </c>
    </row>
    <row r="2441" spans="1:1" x14ac:dyDescent="0.3">
      <c r="A2441">
        <v>0.31</v>
      </c>
    </row>
    <row r="2442" spans="1:1" x14ac:dyDescent="0.3">
      <c r="A2442">
        <v>0.27</v>
      </c>
    </row>
    <row r="2443" spans="1:1" x14ac:dyDescent="0.3">
      <c r="A2443">
        <v>2.68</v>
      </c>
    </row>
    <row r="2444" spans="1:1" x14ac:dyDescent="0.3">
      <c r="A2444">
        <v>0.68</v>
      </c>
    </row>
    <row r="2445" spans="1:1" x14ac:dyDescent="0.3">
      <c r="A2445">
        <v>0.54</v>
      </c>
    </row>
    <row r="2446" spans="1:1" x14ac:dyDescent="0.3">
      <c r="A2446">
        <v>0.52</v>
      </c>
    </row>
    <row r="2447" spans="1:1" x14ac:dyDescent="0.3">
      <c r="A2447">
        <v>4.25</v>
      </c>
    </row>
    <row r="2448" spans="1:1" x14ac:dyDescent="0.3">
      <c r="A2448">
        <v>0.88</v>
      </c>
    </row>
    <row r="2449" spans="1:1" x14ac:dyDescent="0.3">
      <c r="A2449">
        <v>0.36</v>
      </c>
    </row>
    <row r="2450" spans="1:1" x14ac:dyDescent="0.3">
      <c r="A2450">
        <v>4.66</v>
      </c>
    </row>
    <row r="2451" spans="1:1" x14ac:dyDescent="0.3">
      <c r="A2451">
        <v>3.5</v>
      </c>
    </row>
    <row r="2452" spans="1:1" x14ac:dyDescent="0.3">
      <c r="A2452">
        <v>0.2</v>
      </c>
    </row>
    <row r="2453" spans="1:1" x14ac:dyDescent="0.3">
      <c r="A2453">
        <v>3.17</v>
      </c>
    </row>
    <row r="2454" spans="1:1" x14ac:dyDescent="0.3">
      <c r="A2454">
        <v>0.28000000000000003</v>
      </c>
    </row>
    <row r="2455" spans="1:1" x14ac:dyDescent="0.3">
      <c r="A2455">
        <v>0.18</v>
      </c>
    </row>
    <row r="2456" spans="1:1" x14ac:dyDescent="0.3">
      <c r="A2456">
        <v>3.5</v>
      </c>
    </row>
    <row r="2457" spans="1:1" x14ac:dyDescent="0.3">
      <c r="A2457">
        <v>0.22</v>
      </c>
    </row>
    <row r="2458" spans="1:1" x14ac:dyDescent="0.3">
      <c r="A2458">
        <v>0.48</v>
      </c>
    </row>
    <row r="2459" spans="1:1" x14ac:dyDescent="0.3">
      <c r="A2459">
        <v>0.44</v>
      </c>
    </row>
    <row r="2460" spans="1:1" x14ac:dyDescent="0.3">
      <c r="A2460">
        <v>0.36</v>
      </c>
    </row>
    <row r="2461" spans="1:1" x14ac:dyDescent="0.3">
      <c r="A2461">
        <v>0.42</v>
      </c>
    </row>
    <row r="2462" spans="1:1" x14ac:dyDescent="0.3">
      <c r="A2462">
        <v>0.25</v>
      </c>
    </row>
    <row r="2463" spans="1:1" x14ac:dyDescent="0.3">
      <c r="A2463">
        <v>0.24</v>
      </c>
    </row>
    <row r="2464" spans="1:1" x14ac:dyDescent="0.3">
      <c r="A2464">
        <v>0.24</v>
      </c>
    </row>
    <row r="2465" spans="1:1" x14ac:dyDescent="0.3">
      <c r="A2465">
        <v>3.7</v>
      </c>
    </row>
    <row r="2466" spans="1:1" x14ac:dyDescent="0.3">
      <c r="A2466">
        <v>7.09</v>
      </c>
    </row>
    <row r="2467" spans="1:1" x14ac:dyDescent="0.3">
      <c r="A2467">
        <v>6.46</v>
      </c>
    </row>
    <row r="2468" spans="1:1" x14ac:dyDescent="0.3">
      <c r="A2468">
        <v>0.16</v>
      </c>
    </row>
    <row r="2469" spans="1:1" x14ac:dyDescent="0.3">
      <c r="A2469">
        <v>0.37</v>
      </c>
    </row>
    <row r="2470" spans="1:1" x14ac:dyDescent="0.3">
      <c r="A2470">
        <v>0.21</v>
      </c>
    </row>
    <row r="2471" spans="1:1" x14ac:dyDescent="0.3">
      <c r="A2471">
        <v>0.09</v>
      </c>
    </row>
    <row r="2472" spans="1:1" x14ac:dyDescent="0.3">
      <c r="A2472">
        <v>0.23</v>
      </c>
    </row>
    <row r="2473" spans="1:1" x14ac:dyDescent="0.3">
      <c r="A2473">
        <v>0.16</v>
      </c>
    </row>
    <row r="2474" spans="1:1" x14ac:dyDescent="0.3">
      <c r="A2474">
        <v>0.42</v>
      </c>
    </row>
    <row r="2475" spans="1:1" x14ac:dyDescent="0.3">
      <c r="A2475">
        <v>0.4</v>
      </c>
    </row>
    <row r="2476" spans="1:1" x14ac:dyDescent="0.3">
      <c r="A2476">
        <v>0.49</v>
      </c>
    </row>
    <row r="2477" spans="1:1" x14ac:dyDescent="0.3">
      <c r="A2477">
        <v>16.63</v>
      </c>
    </row>
    <row r="2478" spans="1:1" x14ac:dyDescent="0.3">
      <c r="A2478">
        <v>185.74</v>
      </c>
    </row>
    <row r="2479" spans="1:1" x14ac:dyDescent="0.3">
      <c r="A2479">
        <v>111.33</v>
      </c>
    </row>
    <row r="2480" spans="1:1" x14ac:dyDescent="0.3">
      <c r="A2480">
        <v>2.21</v>
      </c>
    </row>
    <row r="2481" spans="1:1" x14ac:dyDescent="0.3">
      <c r="A2481">
        <v>4.58</v>
      </c>
    </row>
    <row r="2482" spans="1:1" x14ac:dyDescent="0.3">
      <c r="A2482">
        <v>0.95</v>
      </c>
    </row>
    <row r="2483" spans="1:1" x14ac:dyDescent="0.3">
      <c r="A2483">
        <v>1.21</v>
      </c>
    </row>
    <row r="2484" spans="1:1" x14ac:dyDescent="0.3">
      <c r="A2484">
        <v>0.95</v>
      </c>
    </row>
    <row r="2485" spans="1:1" x14ac:dyDescent="0.3">
      <c r="A2485">
        <v>1.32</v>
      </c>
    </row>
    <row r="2486" spans="1:1" x14ac:dyDescent="0.3">
      <c r="A2486">
        <v>0.26</v>
      </c>
    </row>
    <row r="2487" spans="1:1" x14ac:dyDescent="0.3">
      <c r="A2487">
        <v>0.06</v>
      </c>
    </row>
    <row r="2488" spans="1:1" x14ac:dyDescent="0.3">
      <c r="A2488">
        <v>0.49</v>
      </c>
    </row>
    <row r="2489" spans="1:1" x14ac:dyDescent="0.3">
      <c r="A2489">
        <v>1.1599999999999999</v>
      </c>
    </row>
    <row r="2490" spans="1:1" x14ac:dyDescent="0.3">
      <c r="A2490">
        <v>0.3</v>
      </c>
    </row>
    <row r="2491" spans="1:1" x14ac:dyDescent="0.3">
      <c r="A2491">
        <v>0.43</v>
      </c>
    </row>
    <row r="2492" spans="1:1" x14ac:dyDescent="0.3">
      <c r="A2492">
        <v>5.34</v>
      </c>
    </row>
    <row r="2493" spans="1:1" x14ac:dyDescent="0.3">
      <c r="A2493">
        <v>19.36</v>
      </c>
    </row>
    <row r="2494" spans="1:1" x14ac:dyDescent="0.3">
      <c r="A2494">
        <v>2.58</v>
      </c>
    </row>
    <row r="2495" spans="1:1" x14ac:dyDescent="0.3">
      <c r="A2495">
        <v>0.39</v>
      </c>
    </row>
    <row r="2496" spans="1:1" x14ac:dyDescent="0.3">
      <c r="A2496">
        <v>0.79</v>
      </c>
    </row>
    <row r="2497" spans="1:1" x14ac:dyDescent="0.3">
      <c r="A2497">
        <v>0.01</v>
      </c>
    </row>
    <row r="2498" spans="1:1" x14ac:dyDescent="0.3">
      <c r="A2498">
        <v>5.52</v>
      </c>
    </row>
    <row r="2499" spans="1:1" x14ac:dyDescent="0.3">
      <c r="A2499">
        <v>0.24</v>
      </c>
    </row>
    <row r="2500" spans="1:1" x14ac:dyDescent="0.3">
      <c r="A2500">
        <v>0.22</v>
      </c>
    </row>
    <row r="2501" spans="1:1" x14ac:dyDescent="0.3">
      <c r="A2501">
        <v>0.04</v>
      </c>
    </row>
    <row r="2502" spans="1:1" x14ac:dyDescent="0.3">
      <c r="A2502">
        <v>13.77</v>
      </c>
    </row>
    <row r="2503" spans="1:1" x14ac:dyDescent="0.3">
      <c r="A2503">
        <v>35.79</v>
      </c>
    </row>
    <row r="2504" spans="1:1" x14ac:dyDescent="0.3">
      <c r="A2504">
        <v>0.68</v>
      </c>
    </row>
    <row r="2505" spans="1:1" x14ac:dyDescent="0.3">
      <c r="A2505">
        <v>1.96</v>
      </c>
    </row>
    <row r="2506" spans="1:1" x14ac:dyDescent="0.3">
      <c r="A2506">
        <v>2.1</v>
      </c>
    </row>
    <row r="2507" spans="1:1" x14ac:dyDescent="0.3">
      <c r="A2507">
        <v>3.55</v>
      </c>
    </row>
    <row r="2508" spans="1:1" x14ac:dyDescent="0.3">
      <c r="A2508">
        <v>34.83</v>
      </c>
    </row>
    <row r="2509" spans="1:1" x14ac:dyDescent="0.3">
      <c r="A2509">
        <v>0.08</v>
      </c>
    </row>
    <row r="2510" spans="1:1" x14ac:dyDescent="0.3">
      <c r="A2510">
        <v>0.05</v>
      </c>
    </row>
    <row r="2511" spans="1:1" x14ac:dyDescent="0.3">
      <c r="A2511">
        <v>0.04</v>
      </c>
    </row>
    <row r="2512" spans="1:1" x14ac:dyDescent="0.3">
      <c r="A2512">
        <v>0.04</v>
      </c>
    </row>
    <row r="2513" spans="1:1" x14ac:dyDescent="0.3">
      <c r="A2513">
        <v>0.03</v>
      </c>
    </row>
    <row r="2514" spans="1:1" x14ac:dyDescent="0.3">
      <c r="A2514">
        <v>0.02</v>
      </c>
    </row>
    <row r="2515" spans="1:1" x14ac:dyDescent="0.3">
      <c r="A2515">
        <v>0.06</v>
      </c>
    </row>
    <row r="2516" spans="1:1" x14ac:dyDescent="0.3">
      <c r="A2516">
        <v>0.04</v>
      </c>
    </row>
    <row r="2517" spans="1:1" x14ac:dyDescent="0.3">
      <c r="A2517">
        <v>0.04</v>
      </c>
    </row>
    <row r="2518" spans="1:1" x14ac:dyDescent="0.3">
      <c r="A2518">
        <v>0.05</v>
      </c>
    </row>
    <row r="2519" spans="1:1" x14ac:dyDescent="0.3">
      <c r="A2519">
        <v>0.02</v>
      </c>
    </row>
    <row r="2520" spans="1:1" x14ac:dyDescent="0.3">
      <c r="A2520">
        <v>0.04</v>
      </c>
    </row>
    <row r="2521" spans="1:1" x14ac:dyDescent="0.3">
      <c r="A2521">
        <v>0.03</v>
      </c>
    </row>
    <row r="2522" spans="1:1" x14ac:dyDescent="0.3">
      <c r="A2522">
        <v>0</v>
      </c>
    </row>
    <row r="2523" spans="1:1" x14ac:dyDescent="0.3">
      <c r="A2523">
        <v>0.08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0.13</v>
      </c>
    </row>
    <row r="2528" spans="1:1" x14ac:dyDescent="0.3">
      <c r="A2528">
        <v>1.27</v>
      </c>
    </row>
    <row r="2529" spans="1:1" x14ac:dyDescent="0.3">
      <c r="A2529">
        <v>140.08000000000001</v>
      </c>
    </row>
    <row r="2530" spans="1:1" x14ac:dyDescent="0.3">
      <c r="A2530">
        <v>85.58</v>
      </c>
    </row>
    <row r="2531" spans="1:1" x14ac:dyDescent="0.3">
      <c r="A2531">
        <v>0.06</v>
      </c>
    </row>
    <row r="2532" spans="1:1" x14ac:dyDescent="0.3">
      <c r="A2532">
        <v>0.3</v>
      </c>
    </row>
    <row r="2533" spans="1:1" x14ac:dyDescent="0.3">
      <c r="A2533">
        <v>0.19</v>
      </c>
    </row>
    <row r="2534" spans="1:1" x14ac:dyDescent="0.3">
      <c r="A2534">
        <v>19.52</v>
      </c>
    </row>
    <row r="2535" spans="1:1" x14ac:dyDescent="0.3">
      <c r="A2535">
        <v>6.54</v>
      </c>
    </row>
    <row r="2536" spans="1:1" x14ac:dyDescent="0.3">
      <c r="A2536">
        <v>1.7</v>
      </c>
    </row>
    <row r="2537" spans="1:1" x14ac:dyDescent="0.3">
      <c r="A2537">
        <v>0.93</v>
      </c>
    </row>
    <row r="2538" spans="1:1" x14ac:dyDescent="0.3">
      <c r="A2538">
        <v>7.0000000000000007E-2</v>
      </c>
    </row>
    <row r="2539" spans="1:1" x14ac:dyDescent="0.3">
      <c r="A2539">
        <v>0.45</v>
      </c>
    </row>
    <row r="2540" spans="1:1" x14ac:dyDescent="0.3">
      <c r="A2540">
        <v>0.02</v>
      </c>
    </row>
    <row r="2541" spans="1:1" x14ac:dyDescent="0.3">
      <c r="A2541">
        <v>0.02</v>
      </c>
    </row>
    <row r="2542" spans="1:1" x14ac:dyDescent="0.3">
      <c r="A2542">
        <v>0.41</v>
      </c>
    </row>
    <row r="2543" spans="1:1" x14ac:dyDescent="0.3">
      <c r="A2543">
        <v>0.05</v>
      </c>
    </row>
    <row r="2544" spans="1:1" x14ac:dyDescent="0.3">
      <c r="A2544">
        <v>0.03</v>
      </c>
    </row>
    <row r="2545" spans="1:1" x14ac:dyDescent="0.3">
      <c r="A2545">
        <v>0.01</v>
      </c>
    </row>
    <row r="2546" spans="1:1" x14ac:dyDescent="0.3">
      <c r="A2546">
        <v>0.03</v>
      </c>
    </row>
    <row r="2547" spans="1:1" x14ac:dyDescent="0.3">
      <c r="A2547">
        <v>0.04</v>
      </c>
    </row>
    <row r="2548" spans="1:1" x14ac:dyDescent="0.3">
      <c r="A2548">
        <v>0.04</v>
      </c>
    </row>
    <row r="2549" spans="1:1" x14ac:dyDescent="0.3">
      <c r="A2549">
        <v>0.66</v>
      </c>
    </row>
    <row r="2550" spans="1:1" x14ac:dyDescent="0.3">
      <c r="A2550">
        <v>0.14000000000000001</v>
      </c>
    </row>
    <row r="2551" spans="1:1" x14ac:dyDescent="0.3">
      <c r="A2551">
        <v>2.79</v>
      </c>
    </row>
    <row r="2552" spans="1:1" x14ac:dyDescent="0.3">
      <c r="A2552">
        <v>0.25</v>
      </c>
    </row>
    <row r="2553" spans="1:1" x14ac:dyDescent="0.3">
      <c r="A2553">
        <v>0.52</v>
      </c>
    </row>
    <row r="2554" spans="1:1" x14ac:dyDescent="0.3">
      <c r="A2554">
        <v>0.63</v>
      </c>
    </row>
    <row r="2555" spans="1:1" x14ac:dyDescent="0.3">
      <c r="A2555">
        <v>7.0000000000000007E-2</v>
      </c>
    </row>
    <row r="2556" spans="1:1" x14ac:dyDescent="0.3">
      <c r="A2556">
        <v>0.41</v>
      </c>
    </row>
    <row r="2557" spans="1:1" x14ac:dyDescent="0.3">
      <c r="A2557">
        <v>0.14000000000000001</v>
      </c>
    </row>
    <row r="2558" spans="1:1" x14ac:dyDescent="0.3">
      <c r="A2558">
        <v>0.28999999999999998</v>
      </c>
    </row>
    <row r="2559" spans="1:1" x14ac:dyDescent="0.3">
      <c r="A2559">
        <v>0.24</v>
      </c>
    </row>
    <row r="2560" spans="1:1" x14ac:dyDescent="0.3">
      <c r="A2560">
        <v>0.24</v>
      </c>
    </row>
    <row r="2561" spans="1:1" x14ac:dyDescent="0.3">
      <c r="A2561">
        <v>0.18</v>
      </c>
    </row>
    <row r="2562" spans="1:1" x14ac:dyDescent="0.3">
      <c r="A2562">
        <v>7.0000000000000007E-2</v>
      </c>
    </row>
    <row r="2563" spans="1:1" x14ac:dyDescent="0.3">
      <c r="A2563">
        <v>0.16</v>
      </c>
    </row>
    <row r="2564" spans="1:1" x14ac:dyDescent="0.3">
      <c r="A2564">
        <v>0.15</v>
      </c>
    </row>
    <row r="2565" spans="1:1" x14ac:dyDescent="0.3">
      <c r="A2565">
        <v>0.17</v>
      </c>
    </row>
    <row r="2566" spans="1:1" x14ac:dyDescent="0.3">
      <c r="A2566">
        <v>0.34</v>
      </c>
    </row>
    <row r="2567" spans="1:1" x14ac:dyDescent="0.3">
      <c r="A2567">
        <v>0.13</v>
      </c>
    </row>
    <row r="2568" spans="1:1" x14ac:dyDescent="0.3">
      <c r="A2568">
        <v>0.12</v>
      </c>
    </row>
    <row r="2569" spans="1:1" x14ac:dyDescent="0.3">
      <c r="A2569">
        <v>0.16</v>
      </c>
    </row>
    <row r="2570" spans="1:1" x14ac:dyDescent="0.3">
      <c r="A2570">
        <v>7.14</v>
      </c>
    </row>
    <row r="2571" spans="1:1" x14ac:dyDescent="0.3">
      <c r="A2571">
        <v>3.3</v>
      </c>
    </row>
    <row r="2572" spans="1:1" x14ac:dyDescent="0.3">
      <c r="A2572">
        <v>6.07</v>
      </c>
    </row>
    <row r="2573" spans="1:1" x14ac:dyDescent="0.3">
      <c r="A2573">
        <v>0.01</v>
      </c>
    </row>
    <row r="2574" spans="1:1" x14ac:dyDescent="0.3">
      <c r="A2574">
        <v>0.06</v>
      </c>
    </row>
    <row r="2575" spans="1:1" x14ac:dyDescent="0.3">
      <c r="A2575">
        <v>0.15</v>
      </c>
    </row>
    <row r="2576" spans="1:1" x14ac:dyDescent="0.3">
      <c r="A2576">
        <v>0.03</v>
      </c>
    </row>
    <row r="2577" spans="1:1" x14ac:dyDescent="0.3">
      <c r="A2577">
        <v>0.09</v>
      </c>
    </row>
    <row r="2578" spans="1:1" x14ac:dyDescent="0.3">
      <c r="A2578">
        <v>34.880000000000003</v>
      </c>
    </row>
    <row r="2579" spans="1:1" x14ac:dyDescent="0.3">
      <c r="A2579">
        <v>0.47</v>
      </c>
    </row>
    <row r="2580" spans="1:1" x14ac:dyDescent="0.3">
      <c r="A2580">
        <v>0.35</v>
      </c>
    </row>
    <row r="2581" spans="1:1" x14ac:dyDescent="0.3">
      <c r="A2581">
        <v>0.53</v>
      </c>
    </row>
    <row r="2582" spans="1:1" x14ac:dyDescent="0.3">
      <c r="A2582">
        <v>0.43</v>
      </c>
    </row>
    <row r="2583" spans="1:1" x14ac:dyDescent="0.3">
      <c r="A2583">
        <v>0.82</v>
      </c>
    </row>
    <row r="2584" spans="1:1" x14ac:dyDescent="0.3">
      <c r="A2584">
        <v>0.99</v>
      </c>
    </row>
    <row r="2585" spans="1:1" x14ac:dyDescent="0.3">
      <c r="A2585">
        <v>0.3</v>
      </c>
    </row>
    <row r="2586" spans="1:1" x14ac:dyDescent="0.3">
      <c r="A2586">
        <v>0.25</v>
      </c>
    </row>
    <row r="2587" spans="1:1" x14ac:dyDescent="0.3">
      <c r="A2587">
        <v>0.08</v>
      </c>
    </row>
    <row r="2588" spans="1:1" x14ac:dyDescent="0.3">
      <c r="A2588">
        <v>0.05</v>
      </c>
    </row>
    <row r="2589" spans="1:1" x14ac:dyDescent="0.3">
      <c r="A2589">
        <v>7.0000000000000007E-2</v>
      </c>
    </row>
    <row r="2590" spans="1:1" x14ac:dyDescent="0.3">
      <c r="A2590">
        <v>0.1</v>
      </c>
    </row>
    <row r="2591" spans="1:1" x14ac:dyDescent="0.3">
      <c r="A2591">
        <v>1.32</v>
      </c>
    </row>
    <row r="2592" spans="1:1" x14ac:dyDescent="0.3">
      <c r="A2592">
        <v>0.14000000000000001</v>
      </c>
    </row>
    <row r="2593" spans="1:1" x14ac:dyDescent="0.3">
      <c r="A2593">
        <v>0.31</v>
      </c>
    </row>
    <row r="2594" spans="1:1" x14ac:dyDescent="0.3">
      <c r="A2594">
        <v>0.22</v>
      </c>
    </row>
    <row r="2595" spans="1:1" x14ac:dyDescent="0.3">
      <c r="A2595">
        <v>0.22</v>
      </c>
    </row>
    <row r="2596" spans="1:1" x14ac:dyDescent="0.3">
      <c r="A2596">
        <v>0.17</v>
      </c>
    </row>
    <row r="2597" spans="1:1" x14ac:dyDescent="0.3">
      <c r="A2597">
        <v>0.16</v>
      </c>
    </row>
    <row r="2598" spans="1:1" x14ac:dyDescent="0.3">
      <c r="A2598">
        <v>0.13</v>
      </c>
    </row>
    <row r="2599" spans="1:1" x14ac:dyDescent="0.3">
      <c r="A2599">
        <v>0.12</v>
      </c>
    </row>
    <row r="2600" spans="1:1" x14ac:dyDescent="0.3">
      <c r="A2600">
        <v>0.12</v>
      </c>
    </row>
    <row r="2601" spans="1:1" x14ac:dyDescent="0.3">
      <c r="A2601">
        <v>0.12</v>
      </c>
    </row>
    <row r="2602" spans="1:1" x14ac:dyDescent="0.3">
      <c r="A2602">
        <v>0.13</v>
      </c>
    </row>
    <row r="2603" spans="1:1" x14ac:dyDescent="0.3">
      <c r="A2603">
        <v>0.12</v>
      </c>
    </row>
    <row r="2604" spans="1:1" x14ac:dyDescent="0.3">
      <c r="A2604">
        <v>0.03</v>
      </c>
    </row>
    <row r="2605" spans="1:1" x14ac:dyDescent="0.3">
      <c r="A2605">
        <v>0.04</v>
      </c>
    </row>
    <row r="2606" spans="1:1" x14ac:dyDescent="0.3">
      <c r="A2606">
        <v>0.02</v>
      </c>
    </row>
    <row r="2607" spans="1:1" x14ac:dyDescent="0.3">
      <c r="A2607">
        <v>0.04</v>
      </c>
    </row>
    <row r="2608" spans="1:1" x14ac:dyDescent="0.3">
      <c r="A2608">
        <v>0.06</v>
      </c>
    </row>
    <row r="2609" spans="1:1" x14ac:dyDescent="0.3">
      <c r="A2609">
        <v>0.02</v>
      </c>
    </row>
    <row r="2610" spans="1:1" x14ac:dyDescent="0.3">
      <c r="A2610">
        <v>0.14000000000000001</v>
      </c>
    </row>
    <row r="2611" spans="1:1" x14ac:dyDescent="0.3">
      <c r="A2611">
        <v>0.13</v>
      </c>
    </row>
    <row r="2612" spans="1:1" x14ac:dyDescent="0.3">
      <c r="A2612">
        <v>0.14000000000000001</v>
      </c>
    </row>
    <row r="2613" spans="1:1" x14ac:dyDescent="0.3">
      <c r="A2613">
        <v>54.96</v>
      </c>
    </row>
    <row r="2614" spans="1:1" x14ac:dyDescent="0.3">
      <c r="A2614">
        <v>0.15</v>
      </c>
    </row>
    <row r="2615" spans="1:1" x14ac:dyDescent="0.3">
      <c r="A2615">
        <v>0.9</v>
      </c>
    </row>
    <row r="2616" spans="1:1" x14ac:dyDescent="0.3">
      <c r="A2616">
        <v>1.56</v>
      </c>
    </row>
    <row r="2617" spans="1:1" x14ac:dyDescent="0.3">
      <c r="A2617">
        <v>1.83</v>
      </c>
    </row>
    <row r="2618" spans="1:1" x14ac:dyDescent="0.3">
      <c r="A2618">
        <v>94.79</v>
      </c>
    </row>
    <row r="2619" spans="1:1" x14ac:dyDescent="0.3">
      <c r="A2619">
        <v>0.21</v>
      </c>
    </row>
    <row r="2620" spans="1:1" x14ac:dyDescent="0.3">
      <c r="A2620">
        <v>0.21</v>
      </c>
    </row>
    <row r="2621" spans="1:1" x14ac:dyDescent="0.3">
      <c r="A2621">
        <v>0.16</v>
      </c>
    </row>
    <row r="2622" spans="1:1" x14ac:dyDescent="0.3">
      <c r="A2622">
        <v>0.39</v>
      </c>
    </row>
    <row r="2623" spans="1:1" x14ac:dyDescent="0.3">
      <c r="A2623">
        <v>0.27</v>
      </c>
    </row>
    <row r="2624" spans="1:1" x14ac:dyDescent="0.3">
      <c r="A2624">
        <v>0.6</v>
      </c>
    </row>
    <row r="2625" spans="1:1" x14ac:dyDescent="0.3">
      <c r="A2625">
        <v>2.63</v>
      </c>
    </row>
    <row r="2626" spans="1:1" x14ac:dyDescent="0.3">
      <c r="A2626">
        <v>4.1100000000000003</v>
      </c>
    </row>
    <row r="2627" spans="1:1" x14ac:dyDescent="0.3">
      <c r="A2627">
        <v>3.8</v>
      </c>
    </row>
    <row r="2628" spans="1:1" x14ac:dyDescent="0.3">
      <c r="A2628">
        <v>0.89</v>
      </c>
    </row>
    <row r="2629" spans="1:1" x14ac:dyDescent="0.3">
      <c r="A2629">
        <v>0.97</v>
      </c>
    </row>
    <row r="2630" spans="1:1" x14ac:dyDescent="0.3">
      <c r="A2630">
        <v>1</v>
      </c>
    </row>
    <row r="2631" spans="1:1" x14ac:dyDescent="0.3">
      <c r="A2631">
        <v>1.01</v>
      </c>
    </row>
    <row r="2632" spans="1:1" x14ac:dyDescent="0.3">
      <c r="A2632">
        <v>0.99</v>
      </c>
    </row>
    <row r="2633" spans="1:1" x14ac:dyDescent="0.3">
      <c r="A2633">
        <v>1.1299999999999999</v>
      </c>
    </row>
    <row r="2634" spans="1:1" x14ac:dyDescent="0.3">
      <c r="A2634">
        <v>1.1000000000000001</v>
      </c>
    </row>
    <row r="2635" spans="1:1" x14ac:dyDescent="0.3">
      <c r="A2635">
        <v>1.21</v>
      </c>
    </row>
    <row r="2636" spans="1:1" x14ac:dyDescent="0.3">
      <c r="A2636">
        <v>1.31</v>
      </c>
    </row>
    <row r="2637" spans="1:1" x14ac:dyDescent="0.3">
      <c r="A2637">
        <v>1.17</v>
      </c>
    </row>
    <row r="2638" spans="1:1" x14ac:dyDescent="0.3">
      <c r="A2638">
        <v>1.1000000000000001</v>
      </c>
    </row>
    <row r="2639" spans="1:1" x14ac:dyDescent="0.3">
      <c r="A2639">
        <v>1.1100000000000001</v>
      </c>
    </row>
    <row r="2640" spans="1:1" x14ac:dyDescent="0.3">
      <c r="A2640">
        <v>1.31</v>
      </c>
    </row>
    <row r="2641" spans="1:1" x14ac:dyDescent="0.3">
      <c r="A2641">
        <v>1.35</v>
      </c>
    </row>
    <row r="2642" spans="1:1" x14ac:dyDescent="0.3">
      <c r="A2642">
        <v>0.38</v>
      </c>
    </row>
    <row r="2643" spans="1:1" x14ac:dyDescent="0.3">
      <c r="A2643">
        <v>0.01</v>
      </c>
    </row>
    <row r="2644" spans="1:1" x14ac:dyDescent="0.3">
      <c r="A2644">
        <v>0.01</v>
      </c>
    </row>
    <row r="2645" spans="1:1" x14ac:dyDescent="0.3">
      <c r="A2645">
        <v>0</v>
      </c>
    </row>
    <row r="2646" spans="1:1" x14ac:dyDescent="0.3">
      <c r="A2646">
        <v>3.31</v>
      </c>
    </row>
    <row r="2647" spans="1:1" x14ac:dyDescent="0.3">
      <c r="A2647">
        <v>29.31</v>
      </c>
    </row>
    <row r="2648" spans="1:1" x14ac:dyDescent="0.3">
      <c r="A2648">
        <v>1.03</v>
      </c>
    </row>
    <row r="2649" spans="1:1" x14ac:dyDescent="0.3">
      <c r="A2649">
        <v>1.01</v>
      </c>
    </row>
    <row r="2650" spans="1:1" x14ac:dyDescent="0.3">
      <c r="A2650">
        <v>0.11</v>
      </c>
    </row>
    <row r="2651" spans="1:1" x14ac:dyDescent="0.3">
      <c r="A2651">
        <v>0.17</v>
      </c>
    </row>
    <row r="2652" spans="1:1" x14ac:dyDescent="0.3">
      <c r="A2652">
        <v>0.11</v>
      </c>
    </row>
    <row r="2653" spans="1:1" x14ac:dyDescent="0.3">
      <c r="A2653">
        <v>72.16</v>
      </c>
    </row>
    <row r="2654" spans="1:1" x14ac:dyDescent="0.3">
      <c r="A2654">
        <v>11.3</v>
      </c>
    </row>
    <row r="2655" spans="1:1" x14ac:dyDescent="0.3">
      <c r="A2655">
        <v>0.08</v>
      </c>
    </row>
    <row r="2656" spans="1:1" x14ac:dyDescent="0.3">
      <c r="A2656">
        <v>0.02</v>
      </c>
    </row>
    <row r="2657" spans="1:1" x14ac:dyDescent="0.3">
      <c r="A2657">
        <v>0.03</v>
      </c>
    </row>
    <row r="2658" spans="1:1" x14ac:dyDescent="0.3">
      <c r="A2658">
        <v>0.01</v>
      </c>
    </row>
    <row r="2659" spans="1:1" x14ac:dyDescent="0.3">
      <c r="A2659">
        <v>0</v>
      </c>
    </row>
    <row r="2660" spans="1:1" x14ac:dyDescent="0.3">
      <c r="A2660">
        <v>0.01</v>
      </c>
    </row>
    <row r="2661" spans="1:1" x14ac:dyDescent="0.3">
      <c r="A2661">
        <v>0.4</v>
      </c>
    </row>
    <row r="2662" spans="1:1" x14ac:dyDescent="0.3">
      <c r="A2662">
        <v>3.28</v>
      </c>
    </row>
    <row r="2663" spans="1:1" x14ac:dyDescent="0.3">
      <c r="A2663">
        <v>0.31</v>
      </c>
    </row>
    <row r="2664" spans="1:1" x14ac:dyDescent="0.3">
      <c r="A2664">
        <v>0.1</v>
      </c>
    </row>
    <row r="2665" spans="1:1" x14ac:dyDescent="0.3">
      <c r="A2665">
        <v>0.04</v>
      </c>
    </row>
    <row r="2666" spans="1:1" x14ac:dyDescent="0.3">
      <c r="A2666">
        <v>63.55</v>
      </c>
    </row>
    <row r="2667" spans="1:1" x14ac:dyDescent="0.3">
      <c r="A2667">
        <v>3.17</v>
      </c>
    </row>
    <row r="2668" spans="1:1" x14ac:dyDescent="0.3">
      <c r="A2668">
        <v>6.27</v>
      </c>
    </row>
    <row r="2669" spans="1:1" x14ac:dyDescent="0.3">
      <c r="A2669">
        <v>14.25</v>
      </c>
    </row>
    <row r="2670" spans="1:1" x14ac:dyDescent="0.3">
      <c r="A2670">
        <v>0.02</v>
      </c>
    </row>
    <row r="2671" spans="1:1" x14ac:dyDescent="0.3">
      <c r="A2671">
        <v>0.19</v>
      </c>
    </row>
    <row r="2672" spans="1:1" x14ac:dyDescent="0.3">
      <c r="A2672">
        <v>0.19</v>
      </c>
    </row>
    <row r="2673" spans="1:1" x14ac:dyDescent="0.3">
      <c r="A2673">
        <v>0.13</v>
      </c>
    </row>
    <row r="2674" spans="1:1" x14ac:dyDescent="0.3">
      <c r="A2674">
        <v>13.09</v>
      </c>
    </row>
    <row r="2675" spans="1:1" x14ac:dyDescent="0.3">
      <c r="A2675">
        <v>3.66</v>
      </c>
    </row>
    <row r="2676" spans="1:1" x14ac:dyDescent="0.3">
      <c r="A2676">
        <v>2.33</v>
      </c>
    </row>
    <row r="2677" spans="1:1" x14ac:dyDescent="0.3">
      <c r="A2677">
        <v>1.85</v>
      </c>
    </row>
    <row r="2678" spans="1:1" x14ac:dyDescent="0.3">
      <c r="A2678">
        <v>2.0499999999999998</v>
      </c>
    </row>
    <row r="2679" spans="1:1" x14ac:dyDescent="0.3">
      <c r="A2679">
        <v>2.16</v>
      </c>
    </row>
    <row r="2680" spans="1:1" x14ac:dyDescent="0.3">
      <c r="A2680">
        <v>0.64</v>
      </c>
    </row>
    <row r="2681" spans="1:1" x14ac:dyDescent="0.3">
      <c r="A2681">
        <v>0.68</v>
      </c>
    </row>
    <row r="2682" spans="1:1" x14ac:dyDescent="0.3">
      <c r="A2682">
        <v>6.39</v>
      </c>
    </row>
    <row r="2683" spans="1:1" x14ac:dyDescent="0.3">
      <c r="A2683">
        <v>15.54</v>
      </c>
    </row>
    <row r="2684" spans="1:1" x14ac:dyDescent="0.3">
      <c r="A2684">
        <v>0.26</v>
      </c>
    </row>
    <row r="2685" spans="1:1" x14ac:dyDescent="0.3">
      <c r="A2685">
        <v>0.64</v>
      </c>
    </row>
    <row r="2686" spans="1:1" x14ac:dyDescent="0.3">
      <c r="A2686">
        <v>0.33</v>
      </c>
    </row>
    <row r="2687" spans="1:1" x14ac:dyDescent="0.3">
      <c r="A2687">
        <v>0</v>
      </c>
    </row>
    <row r="2688" spans="1:1" x14ac:dyDescent="0.3">
      <c r="A2688">
        <v>0.21</v>
      </c>
    </row>
    <row r="2689" spans="1:1" x14ac:dyDescent="0.3">
      <c r="A2689">
        <v>42.36</v>
      </c>
    </row>
    <row r="2690" spans="1:1" x14ac:dyDescent="0.3">
      <c r="A2690">
        <v>59.66</v>
      </c>
    </row>
    <row r="2691" spans="1:1" x14ac:dyDescent="0.3">
      <c r="A2691">
        <v>0.08</v>
      </c>
    </row>
    <row r="2692" spans="1:1" x14ac:dyDescent="0.3">
      <c r="A2692">
        <v>0.11</v>
      </c>
    </row>
    <row r="2693" spans="1:1" x14ac:dyDescent="0.3">
      <c r="A2693">
        <v>0.06</v>
      </c>
    </row>
    <row r="2694" spans="1:1" x14ac:dyDescent="0.3">
      <c r="A2694">
        <v>79.02</v>
      </c>
    </row>
    <row r="2695" spans="1:1" x14ac:dyDescent="0.3">
      <c r="A2695">
        <v>85.97</v>
      </c>
    </row>
    <row r="2696" spans="1:1" x14ac:dyDescent="0.3">
      <c r="A2696">
        <v>0.75</v>
      </c>
    </row>
    <row r="2697" spans="1:1" x14ac:dyDescent="0.3">
      <c r="A2697">
        <v>1.22</v>
      </c>
    </row>
    <row r="2698" spans="1:1" x14ac:dyDescent="0.3">
      <c r="A2698">
        <v>1.69</v>
      </c>
    </row>
    <row r="2699" spans="1:1" x14ac:dyDescent="0.3">
      <c r="A2699">
        <v>0.33</v>
      </c>
    </row>
    <row r="2700" spans="1:1" x14ac:dyDescent="0.3">
      <c r="A2700">
        <v>7.5</v>
      </c>
    </row>
    <row r="2701" spans="1:1" x14ac:dyDescent="0.3">
      <c r="A2701">
        <v>5.39</v>
      </c>
    </row>
    <row r="2702" spans="1:1" x14ac:dyDescent="0.3">
      <c r="A2702">
        <v>449.98</v>
      </c>
    </row>
    <row r="2703" spans="1:1" x14ac:dyDescent="0.3">
      <c r="A2703">
        <v>0.43</v>
      </c>
    </row>
    <row r="2704" spans="1:1" x14ac:dyDescent="0.3">
      <c r="A2704">
        <v>0.37</v>
      </c>
    </row>
    <row r="2705" spans="1:1" x14ac:dyDescent="0.3">
      <c r="A2705">
        <v>0.62</v>
      </c>
    </row>
    <row r="2706" spans="1:1" x14ac:dyDescent="0.3">
      <c r="A2706">
        <v>1.42</v>
      </c>
    </row>
    <row r="2707" spans="1:1" x14ac:dyDescent="0.3">
      <c r="A2707">
        <v>1.6</v>
      </c>
    </row>
    <row r="2708" spans="1:1" x14ac:dyDescent="0.3">
      <c r="A2708">
        <v>4.05</v>
      </c>
    </row>
    <row r="2709" spans="1:1" x14ac:dyDescent="0.3">
      <c r="A2709">
        <v>92.31</v>
      </c>
    </row>
    <row r="2710" spans="1:1" x14ac:dyDescent="0.3">
      <c r="A2710">
        <v>0.15</v>
      </c>
    </row>
    <row r="2711" spans="1:1" x14ac:dyDescent="0.3">
      <c r="A2711">
        <v>0.54</v>
      </c>
    </row>
    <row r="2712" spans="1:1" x14ac:dyDescent="0.3">
      <c r="A2712">
        <v>0.24</v>
      </c>
    </row>
    <row r="2713" spans="1:1" x14ac:dyDescent="0.3">
      <c r="A2713">
        <v>0.08</v>
      </c>
    </row>
    <row r="2714" spans="1:1" x14ac:dyDescent="0.3">
      <c r="A2714">
        <v>0.79</v>
      </c>
    </row>
    <row r="2715" spans="1:1" x14ac:dyDescent="0.3">
      <c r="A2715">
        <v>0.33</v>
      </c>
    </row>
    <row r="2716" spans="1:1" x14ac:dyDescent="0.3">
      <c r="A2716">
        <v>0.2</v>
      </c>
    </row>
    <row r="2717" spans="1:1" x14ac:dyDescent="0.3">
      <c r="A2717">
        <v>0.16</v>
      </c>
    </row>
    <row r="2718" spans="1:1" x14ac:dyDescent="0.3">
      <c r="A2718">
        <v>0.12</v>
      </c>
    </row>
    <row r="2719" spans="1:1" x14ac:dyDescent="0.3">
      <c r="A2719">
        <v>1.68</v>
      </c>
    </row>
    <row r="2720" spans="1:1" x14ac:dyDescent="0.3">
      <c r="A2720">
        <v>0.1</v>
      </c>
    </row>
    <row r="2721" spans="1:1" x14ac:dyDescent="0.3">
      <c r="A2721">
        <v>0.79</v>
      </c>
    </row>
    <row r="2722" spans="1:1" x14ac:dyDescent="0.3">
      <c r="A2722">
        <v>7.0000000000000007E-2</v>
      </c>
    </row>
    <row r="2723" spans="1:1" x14ac:dyDescent="0.3">
      <c r="A2723">
        <v>0.56000000000000005</v>
      </c>
    </row>
    <row r="2724" spans="1:1" x14ac:dyDescent="0.3">
      <c r="A2724">
        <v>0.13</v>
      </c>
    </row>
    <row r="2725" spans="1:1" x14ac:dyDescent="0.3">
      <c r="A2725">
        <v>0.2</v>
      </c>
    </row>
    <row r="2726" spans="1:1" x14ac:dyDescent="0.3">
      <c r="A2726">
        <v>0.53</v>
      </c>
    </row>
    <row r="2727" spans="1:1" x14ac:dyDescent="0.3">
      <c r="A2727">
        <v>0.57999999999999996</v>
      </c>
    </row>
    <row r="2728" spans="1:1" x14ac:dyDescent="0.3">
      <c r="A2728">
        <v>0.37</v>
      </c>
    </row>
    <row r="2729" spans="1:1" x14ac:dyDescent="0.3">
      <c r="A2729">
        <v>0.28000000000000003</v>
      </c>
    </row>
    <row r="2730" spans="1:1" x14ac:dyDescent="0.3">
      <c r="A2730">
        <v>0.27</v>
      </c>
    </row>
    <row r="2731" spans="1:1" x14ac:dyDescent="0.3">
      <c r="A2731">
        <v>0.24</v>
      </c>
    </row>
    <row r="2732" spans="1:1" x14ac:dyDescent="0.3">
      <c r="A2732">
        <v>0.1</v>
      </c>
    </row>
    <row r="2733" spans="1:1" x14ac:dyDescent="0.3">
      <c r="A2733">
        <v>0.06</v>
      </c>
    </row>
    <row r="2734" spans="1:1" x14ac:dyDescent="0.3">
      <c r="A2734">
        <v>7.0000000000000007E-2</v>
      </c>
    </row>
    <row r="2735" spans="1:1" x14ac:dyDescent="0.3">
      <c r="A2735">
        <v>6.44</v>
      </c>
    </row>
    <row r="2736" spans="1:1" x14ac:dyDescent="0.3">
      <c r="A2736">
        <v>0.94</v>
      </c>
    </row>
    <row r="2737" spans="1:1" x14ac:dyDescent="0.3">
      <c r="A2737">
        <v>3.5</v>
      </c>
    </row>
    <row r="2738" spans="1:1" x14ac:dyDescent="0.3">
      <c r="A2738">
        <v>2.0499999999999998</v>
      </c>
    </row>
    <row r="2739" spans="1:1" x14ac:dyDescent="0.3">
      <c r="A2739">
        <v>0.54</v>
      </c>
    </row>
    <row r="2740" spans="1:1" x14ac:dyDescent="0.3">
      <c r="A2740">
        <v>1.1200000000000001</v>
      </c>
    </row>
    <row r="2741" spans="1:1" x14ac:dyDescent="0.3">
      <c r="A2741">
        <v>0.62</v>
      </c>
    </row>
    <row r="2742" spans="1:1" x14ac:dyDescent="0.3">
      <c r="A2742">
        <v>0.44</v>
      </c>
    </row>
    <row r="2743" spans="1:1" x14ac:dyDescent="0.3">
      <c r="A2743">
        <v>30.71</v>
      </c>
    </row>
    <row r="2744" spans="1:1" x14ac:dyDescent="0.3">
      <c r="A2744">
        <v>0.75</v>
      </c>
    </row>
    <row r="2745" spans="1:1" x14ac:dyDescent="0.3">
      <c r="A2745">
        <v>1.21</v>
      </c>
    </row>
    <row r="2746" spans="1:1" x14ac:dyDescent="0.3">
      <c r="A2746">
        <v>1.1200000000000001</v>
      </c>
    </row>
    <row r="2747" spans="1:1" x14ac:dyDescent="0.3">
      <c r="A2747">
        <v>0.95</v>
      </c>
    </row>
    <row r="2748" spans="1:1" x14ac:dyDescent="0.3">
      <c r="A2748">
        <v>0.82</v>
      </c>
    </row>
    <row r="2749" spans="1:1" x14ac:dyDescent="0.3">
      <c r="A2749">
        <v>0.1</v>
      </c>
    </row>
    <row r="2750" spans="1:1" x14ac:dyDescent="0.3">
      <c r="A2750">
        <v>57.57</v>
      </c>
    </row>
    <row r="2751" spans="1:1" x14ac:dyDescent="0.3">
      <c r="A2751">
        <v>2.93</v>
      </c>
    </row>
    <row r="2752" spans="1:1" x14ac:dyDescent="0.3">
      <c r="A2752">
        <v>0.2</v>
      </c>
    </row>
    <row r="2753" spans="1:1" x14ac:dyDescent="0.3">
      <c r="A2753">
        <v>2.4900000000000002</v>
      </c>
    </row>
    <row r="2754" spans="1:1" x14ac:dyDescent="0.3">
      <c r="A2754">
        <v>0.31</v>
      </c>
    </row>
    <row r="2755" spans="1:1" x14ac:dyDescent="0.3">
      <c r="A2755">
        <v>6.99</v>
      </c>
    </row>
    <row r="2756" spans="1:1" x14ac:dyDescent="0.3">
      <c r="A2756">
        <v>0.98</v>
      </c>
    </row>
    <row r="2757" spans="1:1" x14ac:dyDescent="0.3">
      <c r="A2757">
        <v>0.49</v>
      </c>
    </row>
    <row r="2758" spans="1:1" x14ac:dyDescent="0.3">
      <c r="A2758">
        <v>1347.83</v>
      </c>
    </row>
    <row r="2759" spans="1:1" x14ac:dyDescent="0.3">
      <c r="A2759">
        <v>1.49</v>
      </c>
    </row>
    <row r="2760" spans="1:1" x14ac:dyDescent="0.3">
      <c r="A2760">
        <v>24.31</v>
      </c>
    </row>
    <row r="2761" spans="1:1" x14ac:dyDescent="0.3">
      <c r="A2761">
        <v>1.43</v>
      </c>
    </row>
    <row r="2762" spans="1:1" x14ac:dyDescent="0.3">
      <c r="A2762">
        <v>1.36</v>
      </c>
    </row>
    <row r="2763" spans="1:1" x14ac:dyDescent="0.3">
      <c r="A2763">
        <v>2.62</v>
      </c>
    </row>
    <row r="2764" spans="1:1" x14ac:dyDescent="0.3">
      <c r="A2764">
        <v>6.77</v>
      </c>
    </row>
    <row r="2765" spans="1:1" x14ac:dyDescent="0.3">
      <c r="A2765">
        <v>1.31</v>
      </c>
    </row>
    <row r="2766" spans="1:1" x14ac:dyDescent="0.3">
      <c r="A2766">
        <v>1.19</v>
      </c>
    </row>
    <row r="2767" spans="1:1" x14ac:dyDescent="0.3">
      <c r="A2767">
        <v>1.27</v>
      </c>
    </row>
    <row r="2768" spans="1:1" x14ac:dyDescent="0.3">
      <c r="A2768">
        <v>1.93</v>
      </c>
    </row>
    <row r="2769" spans="1:1" x14ac:dyDescent="0.3">
      <c r="A2769">
        <v>2.11</v>
      </c>
    </row>
    <row r="2770" spans="1:1" x14ac:dyDescent="0.3">
      <c r="A2770">
        <v>2.31</v>
      </c>
    </row>
    <row r="2771" spans="1:1" x14ac:dyDescent="0.3">
      <c r="A2771">
        <v>10.130000000000001</v>
      </c>
    </row>
    <row r="2772" spans="1:1" x14ac:dyDescent="0.3">
      <c r="A2772">
        <v>1.26</v>
      </c>
    </row>
    <row r="2773" spans="1:1" x14ac:dyDescent="0.3">
      <c r="A2773">
        <v>0.88</v>
      </c>
    </row>
    <row r="2774" spans="1:1" x14ac:dyDescent="0.3">
      <c r="A2774">
        <v>0.56999999999999995</v>
      </c>
    </row>
    <row r="2775" spans="1:1" x14ac:dyDescent="0.3">
      <c r="A2775">
        <v>1.24</v>
      </c>
    </row>
    <row r="2776" spans="1:1" x14ac:dyDescent="0.3">
      <c r="A2776">
        <v>1.43</v>
      </c>
    </row>
    <row r="2777" spans="1:1" x14ac:dyDescent="0.3">
      <c r="A2777">
        <v>0.27</v>
      </c>
    </row>
    <row r="2778" spans="1:1" x14ac:dyDescent="0.3">
      <c r="A2778">
        <v>0.37</v>
      </c>
    </row>
    <row r="2779" spans="1:1" x14ac:dyDescent="0.3">
      <c r="A2779">
        <v>0.46</v>
      </c>
    </row>
    <row r="2780" spans="1:1" x14ac:dyDescent="0.3">
      <c r="A2780">
        <v>0.05</v>
      </c>
    </row>
    <row r="2781" spans="1:1" x14ac:dyDescent="0.3">
      <c r="A2781">
        <v>0.16</v>
      </c>
    </row>
    <row r="2782" spans="1:1" x14ac:dyDescent="0.3">
      <c r="A2782">
        <v>0.05</v>
      </c>
    </row>
    <row r="2783" spans="1:1" x14ac:dyDescent="0.3">
      <c r="A2783">
        <v>165.86</v>
      </c>
    </row>
    <row r="2784" spans="1:1" x14ac:dyDescent="0.3">
      <c r="A2784">
        <v>0.94</v>
      </c>
    </row>
    <row r="2785" spans="1:1" x14ac:dyDescent="0.3">
      <c r="A2785">
        <v>26.55</v>
      </c>
    </row>
    <row r="2786" spans="1:1" x14ac:dyDescent="0.3">
      <c r="A2786">
        <v>0.43</v>
      </c>
    </row>
    <row r="2787" spans="1:1" x14ac:dyDescent="0.3">
      <c r="A2787">
        <v>57.72</v>
      </c>
    </row>
    <row r="2788" spans="1:1" x14ac:dyDescent="0.3">
      <c r="A2788">
        <v>0.42</v>
      </c>
    </row>
    <row r="2789" spans="1:1" x14ac:dyDescent="0.3">
      <c r="A2789">
        <v>0.61</v>
      </c>
    </row>
    <row r="2790" spans="1:1" x14ac:dyDescent="0.3">
      <c r="A2790">
        <v>2.4500000000000002</v>
      </c>
    </row>
    <row r="2791" spans="1:1" x14ac:dyDescent="0.3">
      <c r="A2791">
        <v>155.41999999999999</v>
      </c>
    </row>
    <row r="2792" spans="1:1" x14ac:dyDescent="0.3">
      <c r="A2792">
        <v>731.18</v>
      </c>
    </row>
    <row r="2793" spans="1:1" x14ac:dyDescent="0.3">
      <c r="A2793">
        <v>18.54</v>
      </c>
    </row>
    <row r="2794" spans="1:1" x14ac:dyDescent="0.3">
      <c r="A2794">
        <v>64.58</v>
      </c>
    </row>
    <row r="2795" spans="1:1" x14ac:dyDescent="0.3">
      <c r="A2795">
        <v>5.88</v>
      </c>
    </row>
    <row r="2796" spans="1:1" x14ac:dyDescent="0.3">
      <c r="A2796">
        <v>197.6</v>
      </c>
    </row>
    <row r="2797" spans="1:1" x14ac:dyDescent="0.3">
      <c r="A2797">
        <v>29.97</v>
      </c>
    </row>
    <row r="2798" spans="1:1" x14ac:dyDescent="0.3">
      <c r="A2798">
        <v>42.56</v>
      </c>
    </row>
    <row r="2799" spans="1:1" x14ac:dyDescent="0.3">
      <c r="A2799">
        <v>63.75</v>
      </c>
    </row>
    <row r="2800" spans="1:1" x14ac:dyDescent="0.3">
      <c r="A2800">
        <v>42</v>
      </c>
    </row>
    <row r="2801" spans="1:1" x14ac:dyDescent="0.3">
      <c r="A2801">
        <v>63.13</v>
      </c>
    </row>
    <row r="2802" spans="1:1" x14ac:dyDescent="0.3">
      <c r="A2802">
        <v>2.16</v>
      </c>
    </row>
    <row r="2803" spans="1:1" x14ac:dyDescent="0.3">
      <c r="A2803">
        <v>2.65</v>
      </c>
    </row>
    <row r="2804" spans="1:1" x14ac:dyDescent="0.3">
      <c r="A2804">
        <v>1.46</v>
      </c>
    </row>
    <row r="2805" spans="1:1" x14ac:dyDescent="0.3">
      <c r="A2805">
        <v>19.489999999999998</v>
      </c>
    </row>
    <row r="2806" spans="1:1" x14ac:dyDescent="0.3">
      <c r="A2806">
        <v>0.14000000000000001</v>
      </c>
    </row>
    <row r="2807" spans="1:1" x14ac:dyDescent="0.3">
      <c r="A2807">
        <v>0.08</v>
      </c>
    </row>
    <row r="2808" spans="1:1" x14ac:dyDescent="0.3">
      <c r="A2808">
        <v>0.35</v>
      </c>
    </row>
    <row r="2809" spans="1:1" x14ac:dyDescent="0.3">
      <c r="A2809">
        <v>0.18</v>
      </c>
    </row>
    <row r="2810" spans="1:1" x14ac:dyDescent="0.3">
      <c r="A2810">
        <v>0.15</v>
      </c>
    </row>
    <row r="2811" spans="1:1" x14ac:dyDescent="0.3">
      <c r="A2811">
        <v>0.28000000000000003</v>
      </c>
    </row>
    <row r="2812" spans="1:1" x14ac:dyDescent="0.3">
      <c r="A2812">
        <v>0.28000000000000003</v>
      </c>
    </row>
    <row r="2813" spans="1:1" x14ac:dyDescent="0.3">
      <c r="A2813">
        <v>0.17</v>
      </c>
    </row>
    <row r="2814" spans="1:1" x14ac:dyDescent="0.3">
      <c r="A2814">
        <v>0.16</v>
      </c>
    </row>
    <row r="2815" spans="1:1" x14ac:dyDescent="0.3">
      <c r="A2815">
        <v>0.31</v>
      </c>
    </row>
    <row r="2816" spans="1:1" x14ac:dyDescent="0.3">
      <c r="A2816">
        <v>1.06</v>
      </c>
    </row>
    <row r="2817" spans="1:1" x14ac:dyDescent="0.3">
      <c r="A2817">
        <v>0.97</v>
      </c>
    </row>
    <row r="2818" spans="1:1" x14ac:dyDescent="0.3">
      <c r="A2818">
        <v>1.07</v>
      </c>
    </row>
    <row r="2819" spans="1:1" x14ac:dyDescent="0.3">
      <c r="A2819">
        <v>0.97</v>
      </c>
    </row>
    <row r="2820" spans="1:1" x14ac:dyDescent="0.3">
      <c r="A2820">
        <v>1.17</v>
      </c>
    </row>
    <row r="2821" spans="1:1" x14ac:dyDescent="0.3">
      <c r="A2821">
        <v>0.09</v>
      </c>
    </row>
    <row r="2822" spans="1:1" x14ac:dyDescent="0.3">
      <c r="A2822">
        <v>0.05</v>
      </c>
    </row>
    <row r="2823" spans="1:1" x14ac:dyDescent="0.3">
      <c r="A2823">
        <v>0.19</v>
      </c>
    </row>
    <row r="2824" spans="1:1" x14ac:dyDescent="0.3">
      <c r="A2824">
        <v>0.41</v>
      </c>
    </row>
    <row r="2825" spans="1:1" x14ac:dyDescent="0.3">
      <c r="A2825">
        <v>0.81</v>
      </c>
    </row>
    <row r="2826" spans="1:1" x14ac:dyDescent="0.3">
      <c r="A2826">
        <v>0.25</v>
      </c>
    </row>
    <row r="2827" spans="1:1" x14ac:dyDescent="0.3">
      <c r="A2827">
        <v>1.06</v>
      </c>
    </row>
    <row r="2828" spans="1:1" x14ac:dyDescent="0.3">
      <c r="A2828">
        <v>0.26</v>
      </c>
    </row>
    <row r="2829" spans="1:1" x14ac:dyDescent="0.3">
      <c r="A2829">
        <v>0.34</v>
      </c>
    </row>
    <row r="2830" spans="1:1" x14ac:dyDescent="0.3">
      <c r="A2830">
        <v>0.23</v>
      </c>
    </row>
    <row r="2831" spans="1:1" x14ac:dyDescent="0.3">
      <c r="A2831">
        <v>0.9</v>
      </c>
    </row>
    <row r="2832" spans="1:1" x14ac:dyDescent="0.3">
      <c r="A2832">
        <v>0.41</v>
      </c>
    </row>
    <row r="2833" spans="1:1" x14ac:dyDescent="0.3">
      <c r="A2833">
        <v>0.7</v>
      </c>
    </row>
    <row r="2834" spans="1:1" x14ac:dyDescent="0.3">
      <c r="A2834">
        <v>0.44</v>
      </c>
    </row>
    <row r="2835" spans="1:1" x14ac:dyDescent="0.3">
      <c r="A2835">
        <v>0.25</v>
      </c>
    </row>
    <row r="2836" spans="1:1" x14ac:dyDescent="0.3">
      <c r="A2836">
        <v>0.44</v>
      </c>
    </row>
    <row r="2837" spans="1:1" x14ac:dyDescent="0.3">
      <c r="A2837">
        <v>0.37</v>
      </c>
    </row>
    <row r="2838" spans="1:1" x14ac:dyDescent="0.3">
      <c r="A2838">
        <v>0.33</v>
      </c>
    </row>
    <row r="2839" spans="1:1" x14ac:dyDescent="0.3">
      <c r="A2839">
        <v>0.41</v>
      </c>
    </row>
    <row r="2840" spans="1:1" x14ac:dyDescent="0.3">
      <c r="A2840">
        <v>0.19</v>
      </c>
    </row>
    <row r="2841" spans="1:1" x14ac:dyDescent="0.3">
      <c r="A2841">
        <v>0.37</v>
      </c>
    </row>
    <row r="2842" spans="1:1" x14ac:dyDescent="0.3">
      <c r="A2842">
        <v>0.43</v>
      </c>
    </row>
    <row r="2843" spans="1:1" x14ac:dyDescent="0.3">
      <c r="A2843">
        <v>0.26</v>
      </c>
    </row>
    <row r="2844" spans="1:1" x14ac:dyDescent="0.3">
      <c r="A2844">
        <v>0.77</v>
      </c>
    </row>
    <row r="2845" spans="1:1" x14ac:dyDescent="0.3">
      <c r="A2845">
        <v>0.53</v>
      </c>
    </row>
    <row r="2846" spans="1:1" x14ac:dyDescent="0.3">
      <c r="A2846">
        <v>0.24</v>
      </c>
    </row>
    <row r="2847" spans="1:1" x14ac:dyDescent="0.3">
      <c r="A2847">
        <v>0.14000000000000001</v>
      </c>
    </row>
    <row r="2848" spans="1:1" x14ac:dyDescent="0.3">
      <c r="A2848">
        <v>0.25</v>
      </c>
    </row>
    <row r="2849" spans="1:1" x14ac:dyDescent="0.3">
      <c r="A2849">
        <v>1.25</v>
      </c>
    </row>
    <row r="2850" spans="1:1" x14ac:dyDescent="0.3">
      <c r="A2850">
        <v>1.25</v>
      </c>
    </row>
    <row r="2851" spans="1:1" x14ac:dyDescent="0.3">
      <c r="A2851">
        <v>1.19</v>
      </c>
    </row>
    <row r="2852" spans="1:1" x14ac:dyDescent="0.3">
      <c r="A2852">
        <v>0.53</v>
      </c>
    </row>
    <row r="2853" spans="1:1" x14ac:dyDescent="0.3">
      <c r="A2853">
        <v>1.27</v>
      </c>
    </row>
    <row r="2854" spans="1:1" x14ac:dyDescent="0.3">
      <c r="A2854">
        <v>0.96</v>
      </c>
    </row>
    <row r="2855" spans="1:1" x14ac:dyDescent="0.3">
      <c r="A2855">
        <v>0.42</v>
      </c>
    </row>
    <row r="2856" spans="1:1" x14ac:dyDescent="0.3">
      <c r="A2856">
        <v>0.43</v>
      </c>
    </row>
    <row r="2857" spans="1:1" x14ac:dyDescent="0.3">
      <c r="A2857">
        <v>0.49</v>
      </c>
    </row>
    <row r="2858" spans="1:1" x14ac:dyDescent="0.3">
      <c r="A2858">
        <v>0.4</v>
      </c>
    </row>
    <row r="2859" spans="1:1" x14ac:dyDescent="0.3">
      <c r="A2859">
        <v>0.42</v>
      </c>
    </row>
    <row r="2860" spans="1:1" x14ac:dyDescent="0.3">
      <c r="A2860">
        <v>0.97</v>
      </c>
    </row>
    <row r="2861" spans="1:1" x14ac:dyDescent="0.3">
      <c r="A2861">
        <v>0.2</v>
      </c>
    </row>
    <row r="2862" spans="1:1" x14ac:dyDescent="0.3">
      <c r="A2862">
        <v>0.22</v>
      </c>
    </row>
    <row r="2863" spans="1:1" x14ac:dyDescent="0.3">
      <c r="A2863">
        <v>0.16</v>
      </c>
    </row>
    <row r="2864" spans="1:1" x14ac:dyDescent="0.3">
      <c r="A2864">
        <v>0.3</v>
      </c>
    </row>
    <row r="2865" spans="1:1" x14ac:dyDescent="0.3">
      <c r="A2865">
        <v>0.24</v>
      </c>
    </row>
    <row r="2866" spans="1:1" x14ac:dyDescent="0.3">
      <c r="A2866">
        <v>0.26</v>
      </c>
    </row>
    <row r="2867" spans="1:1" x14ac:dyDescent="0.3">
      <c r="A2867">
        <v>0.23</v>
      </c>
    </row>
    <row r="2868" spans="1:1" x14ac:dyDescent="0.3">
      <c r="A2868">
        <v>0.49</v>
      </c>
    </row>
    <row r="2869" spans="1:1" x14ac:dyDescent="0.3">
      <c r="A2869">
        <v>0.62</v>
      </c>
    </row>
    <row r="2870" spans="1:1" x14ac:dyDescent="0.3">
      <c r="A2870">
        <v>0.34</v>
      </c>
    </row>
    <row r="2871" spans="1:1" x14ac:dyDescent="0.3">
      <c r="A2871">
        <v>0.39</v>
      </c>
    </row>
    <row r="2872" spans="1:1" x14ac:dyDescent="0.3">
      <c r="A2872">
        <v>0.33</v>
      </c>
    </row>
    <row r="2873" spans="1:1" x14ac:dyDescent="0.3">
      <c r="A2873">
        <v>0.42</v>
      </c>
    </row>
    <row r="2874" spans="1:1" x14ac:dyDescent="0.3">
      <c r="A2874">
        <v>0.31</v>
      </c>
    </row>
    <row r="2875" spans="1:1" x14ac:dyDescent="0.3">
      <c r="A2875">
        <v>0.39</v>
      </c>
    </row>
    <row r="2876" spans="1:1" x14ac:dyDescent="0.3">
      <c r="A2876">
        <v>0.48</v>
      </c>
    </row>
    <row r="2877" spans="1:1" x14ac:dyDescent="0.3">
      <c r="A2877">
        <v>0.28999999999999998</v>
      </c>
    </row>
    <row r="2878" spans="1:1" x14ac:dyDescent="0.3">
      <c r="A2878">
        <v>0.17</v>
      </c>
    </row>
    <row r="2879" spans="1:1" x14ac:dyDescent="0.3">
      <c r="A2879">
        <v>0.39</v>
      </c>
    </row>
    <row r="2880" spans="1:1" x14ac:dyDescent="0.3">
      <c r="A2880">
        <v>0.33</v>
      </c>
    </row>
    <row r="2881" spans="1:1" x14ac:dyDescent="0.3">
      <c r="A2881">
        <v>0.25</v>
      </c>
    </row>
    <row r="2882" spans="1:1" x14ac:dyDescent="0.3">
      <c r="A2882">
        <v>0.38</v>
      </c>
    </row>
    <row r="2883" spans="1:1" x14ac:dyDescent="0.3">
      <c r="A2883">
        <v>0.22</v>
      </c>
    </row>
    <row r="2884" spans="1:1" x14ac:dyDescent="0.3">
      <c r="A2884">
        <v>0.37</v>
      </c>
    </row>
    <row r="2885" spans="1:1" x14ac:dyDescent="0.3">
      <c r="A2885">
        <v>0.28000000000000003</v>
      </c>
    </row>
    <row r="2886" spans="1:1" x14ac:dyDescent="0.3">
      <c r="A2886">
        <v>0.35</v>
      </c>
    </row>
    <row r="2887" spans="1:1" x14ac:dyDescent="0.3">
      <c r="A2887">
        <v>0.24</v>
      </c>
    </row>
    <row r="2888" spans="1:1" x14ac:dyDescent="0.3">
      <c r="A2888">
        <v>0.18</v>
      </c>
    </row>
    <row r="2889" spans="1:1" x14ac:dyDescent="0.3">
      <c r="A2889">
        <v>1.3</v>
      </c>
    </row>
    <row r="2890" spans="1:1" x14ac:dyDescent="0.3">
      <c r="A2890">
        <v>1.95</v>
      </c>
    </row>
    <row r="2891" spans="1:1" x14ac:dyDescent="0.3">
      <c r="A2891">
        <v>1.36</v>
      </c>
    </row>
    <row r="2892" spans="1:1" x14ac:dyDescent="0.3">
      <c r="A2892">
        <v>0.66</v>
      </c>
    </row>
    <row r="2893" spans="1:1" x14ac:dyDescent="0.3">
      <c r="A2893">
        <v>0.2</v>
      </c>
    </row>
    <row r="2894" spans="1:1" x14ac:dyDescent="0.3">
      <c r="A2894">
        <v>0.28000000000000003</v>
      </c>
    </row>
    <row r="2895" spans="1:1" x14ac:dyDescent="0.3">
      <c r="A2895">
        <v>0.41</v>
      </c>
    </row>
    <row r="2896" spans="1:1" x14ac:dyDescent="0.3">
      <c r="A2896">
        <v>0.31</v>
      </c>
    </row>
    <row r="2897" spans="1:1" x14ac:dyDescent="0.3">
      <c r="A2897">
        <v>0.25</v>
      </c>
    </row>
    <row r="2898" spans="1:1" x14ac:dyDescent="0.3">
      <c r="A2898">
        <v>0.56000000000000005</v>
      </c>
    </row>
    <row r="2899" spans="1:1" x14ac:dyDescent="0.3">
      <c r="A2899">
        <v>0.38</v>
      </c>
    </row>
    <row r="2900" spans="1:1" x14ac:dyDescent="0.3">
      <c r="A2900">
        <v>0.61</v>
      </c>
    </row>
    <row r="2901" spans="1:1" x14ac:dyDescent="0.3">
      <c r="A2901">
        <v>0.22</v>
      </c>
    </row>
    <row r="2902" spans="1:1" x14ac:dyDescent="0.3">
      <c r="A2902">
        <v>0.45</v>
      </c>
    </row>
    <row r="2903" spans="1:1" x14ac:dyDescent="0.3">
      <c r="A2903">
        <v>0.77</v>
      </c>
    </row>
    <row r="2904" spans="1:1" x14ac:dyDescent="0.3">
      <c r="A2904">
        <v>3.59</v>
      </c>
    </row>
    <row r="2905" spans="1:1" x14ac:dyDescent="0.3">
      <c r="A2905">
        <v>0.77</v>
      </c>
    </row>
    <row r="2906" spans="1:1" x14ac:dyDescent="0.3">
      <c r="A2906">
        <v>0.77</v>
      </c>
    </row>
    <row r="2907" spans="1:1" x14ac:dyDescent="0.3">
      <c r="A2907">
        <v>0.48</v>
      </c>
    </row>
    <row r="2908" spans="1:1" x14ac:dyDescent="0.3">
      <c r="A2908">
        <v>0.74</v>
      </c>
    </row>
    <row r="2909" spans="1:1" x14ac:dyDescent="0.3">
      <c r="A2909">
        <v>0.22</v>
      </c>
    </row>
    <row r="2910" spans="1:1" x14ac:dyDescent="0.3">
      <c r="A2910">
        <v>0.16</v>
      </c>
    </row>
    <row r="2911" spans="1:1" x14ac:dyDescent="0.3">
      <c r="A2911">
        <v>0.72</v>
      </c>
    </row>
    <row r="2912" spans="1:1" x14ac:dyDescent="0.3">
      <c r="A2912">
        <v>2.5099999999999998</v>
      </c>
    </row>
    <row r="2913" spans="1:1" x14ac:dyDescent="0.3">
      <c r="A2913">
        <v>26.65</v>
      </c>
    </row>
    <row r="2914" spans="1:1" x14ac:dyDescent="0.3">
      <c r="A2914">
        <v>77.48</v>
      </c>
    </row>
    <row r="2915" spans="1:1" x14ac:dyDescent="0.3">
      <c r="A2915">
        <v>706.25</v>
      </c>
    </row>
    <row r="2916" spans="1:1" x14ac:dyDescent="0.3">
      <c r="A2916">
        <v>39.67</v>
      </c>
    </row>
    <row r="2917" spans="1:1" x14ac:dyDescent="0.3">
      <c r="A2917">
        <v>0.04</v>
      </c>
    </row>
    <row r="2918" spans="1:1" x14ac:dyDescent="0.3">
      <c r="A2918">
        <v>0.1</v>
      </c>
    </row>
    <row r="2919" spans="1:1" x14ac:dyDescent="0.3">
      <c r="A2919">
        <v>0.09</v>
      </c>
    </row>
    <row r="2920" spans="1:1" x14ac:dyDescent="0.3">
      <c r="A2920">
        <v>0.12</v>
      </c>
    </row>
    <row r="2921" spans="1:1" x14ac:dyDescent="0.3">
      <c r="A2921">
        <v>0.21</v>
      </c>
    </row>
    <row r="2922" spans="1:1" x14ac:dyDescent="0.3">
      <c r="A2922">
        <v>0.09</v>
      </c>
    </row>
    <row r="2923" spans="1:1" x14ac:dyDescent="0.3">
      <c r="A2923">
        <v>0.04</v>
      </c>
    </row>
    <row r="2924" spans="1:1" x14ac:dyDescent="0.3">
      <c r="A2924">
        <v>0.05</v>
      </c>
    </row>
    <row r="2925" spans="1:1" x14ac:dyDescent="0.3">
      <c r="A2925">
        <v>0.06</v>
      </c>
    </row>
    <row r="2926" spans="1:1" x14ac:dyDescent="0.3">
      <c r="A2926">
        <v>0.61</v>
      </c>
    </row>
    <row r="2927" spans="1:1" x14ac:dyDescent="0.3">
      <c r="A2927">
        <v>0.76</v>
      </c>
    </row>
    <row r="2928" spans="1:1" x14ac:dyDescent="0.3">
      <c r="A2928">
        <v>0.06</v>
      </c>
    </row>
    <row r="2929" spans="1:1" x14ac:dyDescent="0.3">
      <c r="A2929">
        <v>0.05</v>
      </c>
    </row>
    <row r="2930" spans="1:1" x14ac:dyDescent="0.3">
      <c r="A2930">
        <v>0.06</v>
      </c>
    </row>
    <row r="2931" spans="1:1" x14ac:dyDescent="0.3">
      <c r="A2931">
        <v>15.68</v>
      </c>
    </row>
    <row r="2932" spans="1:1" x14ac:dyDescent="0.3">
      <c r="A2932">
        <v>10.25</v>
      </c>
    </row>
    <row r="2933" spans="1:1" x14ac:dyDescent="0.3">
      <c r="A2933">
        <v>10.92</v>
      </c>
    </row>
    <row r="2934" spans="1:1" x14ac:dyDescent="0.3">
      <c r="A2934">
        <v>10.55</v>
      </c>
    </row>
    <row r="2935" spans="1:1" x14ac:dyDescent="0.3">
      <c r="A2935">
        <v>15.63</v>
      </c>
    </row>
    <row r="2936" spans="1:1" x14ac:dyDescent="0.3">
      <c r="A2936">
        <v>11.83</v>
      </c>
    </row>
    <row r="2937" spans="1:1" x14ac:dyDescent="0.3">
      <c r="A2937">
        <v>13.6</v>
      </c>
    </row>
    <row r="2938" spans="1:1" x14ac:dyDescent="0.3">
      <c r="A2938">
        <v>0.28999999999999998</v>
      </c>
    </row>
    <row r="2939" spans="1:1" x14ac:dyDescent="0.3">
      <c r="A2939">
        <v>40.89</v>
      </c>
    </row>
    <row r="2940" spans="1:1" x14ac:dyDescent="0.3">
      <c r="A2940">
        <v>37.1</v>
      </c>
    </row>
    <row r="2941" spans="1:1" x14ac:dyDescent="0.3">
      <c r="A2941">
        <v>1.1200000000000001</v>
      </c>
    </row>
    <row r="2942" spans="1:1" x14ac:dyDescent="0.3">
      <c r="A2942">
        <v>0.36</v>
      </c>
    </row>
    <row r="2943" spans="1:1" x14ac:dyDescent="0.3">
      <c r="A2943">
        <v>0.12</v>
      </c>
    </row>
    <row r="2944" spans="1:1" x14ac:dyDescent="0.3">
      <c r="A2944">
        <v>3.73</v>
      </c>
    </row>
    <row r="2945" spans="1:1" x14ac:dyDescent="0.3">
      <c r="A2945">
        <v>5.15</v>
      </c>
    </row>
    <row r="2946" spans="1:1" x14ac:dyDescent="0.3">
      <c r="A2946">
        <v>7.13</v>
      </c>
    </row>
    <row r="2947" spans="1:1" x14ac:dyDescent="0.3">
      <c r="A2947">
        <v>7.38</v>
      </c>
    </row>
    <row r="2948" spans="1:1" x14ac:dyDescent="0.3">
      <c r="A2948">
        <v>7.16</v>
      </c>
    </row>
    <row r="2949" spans="1:1" x14ac:dyDescent="0.3">
      <c r="A2949">
        <v>10.09</v>
      </c>
    </row>
    <row r="2950" spans="1:1" x14ac:dyDescent="0.3">
      <c r="A2950">
        <v>8.69</v>
      </c>
    </row>
    <row r="2951" spans="1:1" x14ac:dyDescent="0.3">
      <c r="A2951">
        <v>8.5</v>
      </c>
    </row>
    <row r="2952" spans="1:1" x14ac:dyDescent="0.3">
      <c r="A2952">
        <v>0.08</v>
      </c>
    </row>
    <row r="2953" spans="1:1" x14ac:dyDescent="0.3">
      <c r="A2953">
        <v>2.59</v>
      </c>
    </row>
    <row r="2954" spans="1:1" x14ac:dyDescent="0.3">
      <c r="A2954">
        <v>7.0000000000000007E-2</v>
      </c>
    </row>
    <row r="2955" spans="1:1" x14ac:dyDescent="0.3">
      <c r="A2955">
        <v>0.05</v>
      </c>
    </row>
    <row r="2956" spans="1:1" x14ac:dyDescent="0.3">
      <c r="A2956">
        <v>0.3</v>
      </c>
    </row>
    <row r="2957" spans="1:1" x14ac:dyDescent="0.3">
      <c r="A2957">
        <v>0.09</v>
      </c>
    </row>
    <row r="2958" spans="1:1" x14ac:dyDescent="0.3">
      <c r="A2958">
        <v>0.12</v>
      </c>
    </row>
    <row r="2959" spans="1:1" x14ac:dyDescent="0.3">
      <c r="A2959">
        <v>0.06</v>
      </c>
    </row>
    <row r="2960" spans="1:1" x14ac:dyDescent="0.3">
      <c r="A2960">
        <v>0.5</v>
      </c>
    </row>
    <row r="2961" spans="1:1" x14ac:dyDescent="0.3">
      <c r="A2961">
        <v>0.27</v>
      </c>
    </row>
    <row r="2962" spans="1:1" x14ac:dyDescent="0.3">
      <c r="A2962">
        <v>0.34</v>
      </c>
    </row>
    <row r="2963" spans="1:1" x14ac:dyDescent="0.3">
      <c r="A2963">
        <v>0.41</v>
      </c>
    </row>
    <row r="2964" spans="1:1" x14ac:dyDescent="0.3">
      <c r="A2964">
        <v>0.17</v>
      </c>
    </row>
    <row r="2965" spans="1:1" x14ac:dyDescent="0.3">
      <c r="A2965">
        <v>0.19</v>
      </c>
    </row>
    <row r="2966" spans="1:1" x14ac:dyDescent="0.3">
      <c r="A2966">
        <v>0.11</v>
      </c>
    </row>
    <row r="2967" spans="1:1" x14ac:dyDescent="0.3">
      <c r="A2967">
        <v>0.2</v>
      </c>
    </row>
    <row r="2968" spans="1:1" x14ac:dyDescent="0.3">
      <c r="A2968">
        <v>0.17</v>
      </c>
    </row>
    <row r="2969" spans="1:1" x14ac:dyDescent="0.3">
      <c r="A2969">
        <v>1.99</v>
      </c>
    </row>
    <row r="2970" spans="1:1" x14ac:dyDescent="0.3">
      <c r="A2970">
        <v>0.41</v>
      </c>
    </row>
    <row r="2971" spans="1:1" x14ac:dyDescent="0.3">
      <c r="A2971">
        <v>0.11</v>
      </c>
    </row>
    <row r="2972" spans="1:1" x14ac:dyDescent="0.3">
      <c r="A2972">
        <v>0.11</v>
      </c>
    </row>
    <row r="2973" spans="1:1" x14ac:dyDescent="0.3">
      <c r="A2973">
        <v>0.1</v>
      </c>
    </row>
    <row r="2974" spans="1:1" x14ac:dyDescent="0.3">
      <c r="A2974">
        <v>0.12</v>
      </c>
    </row>
    <row r="2975" spans="1:1" x14ac:dyDescent="0.3">
      <c r="A2975">
        <v>0.74</v>
      </c>
    </row>
    <row r="2976" spans="1:1" x14ac:dyDescent="0.3">
      <c r="A2976">
        <v>0.88</v>
      </c>
    </row>
    <row r="2977" spans="1:1" x14ac:dyDescent="0.3">
      <c r="A2977">
        <v>0.24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0.28000000000000003</v>
      </c>
    </row>
    <row r="2982" spans="1:1" x14ac:dyDescent="0.3">
      <c r="A2982">
        <v>0.23</v>
      </c>
    </row>
    <row r="2983" spans="1:1" x14ac:dyDescent="0.3">
      <c r="A2983">
        <v>0.41</v>
      </c>
    </row>
    <row r="2984" spans="1:1" x14ac:dyDescent="0.3">
      <c r="A2984">
        <v>12.9</v>
      </c>
    </row>
    <row r="2985" spans="1:1" x14ac:dyDescent="0.3">
      <c r="A2985">
        <v>4.7</v>
      </c>
    </row>
    <row r="2986" spans="1:1" x14ac:dyDescent="0.3">
      <c r="A2986">
        <v>2.5299999999999998</v>
      </c>
    </row>
    <row r="2987" spans="1:1" x14ac:dyDescent="0.3">
      <c r="A2987">
        <v>2.95</v>
      </c>
    </row>
    <row r="2988" spans="1:1" x14ac:dyDescent="0.3">
      <c r="A2988">
        <v>0.21</v>
      </c>
    </row>
    <row r="2989" spans="1:1" x14ac:dyDescent="0.3">
      <c r="A2989">
        <v>0.12</v>
      </c>
    </row>
    <row r="2990" spans="1:1" x14ac:dyDescent="0.3">
      <c r="A2990">
        <v>0.08</v>
      </c>
    </row>
    <row r="2991" spans="1:1" x14ac:dyDescent="0.3">
      <c r="A2991">
        <v>7.0000000000000007E-2</v>
      </c>
    </row>
    <row r="2992" spans="1:1" x14ac:dyDescent="0.3">
      <c r="A2992">
        <v>0.12</v>
      </c>
    </row>
    <row r="2993" spans="1:1" x14ac:dyDescent="0.3">
      <c r="A2993">
        <v>0.16</v>
      </c>
    </row>
    <row r="2994" spans="1:1" x14ac:dyDescent="0.3">
      <c r="A2994">
        <v>0.2</v>
      </c>
    </row>
    <row r="2995" spans="1:1" x14ac:dyDescent="0.3">
      <c r="A2995">
        <v>0.11</v>
      </c>
    </row>
    <row r="2996" spans="1:1" x14ac:dyDescent="0.3">
      <c r="A2996">
        <v>0.2</v>
      </c>
    </row>
    <row r="2997" spans="1:1" x14ac:dyDescent="0.3">
      <c r="A2997">
        <v>7.0000000000000007E-2</v>
      </c>
    </row>
    <row r="2998" spans="1:1" x14ac:dyDescent="0.3">
      <c r="A2998">
        <v>0.1</v>
      </c>
    </row>
    <row r="2999" spans="1:1" x14ac:dyDescent="0.3">
      <c r="A2999">
        <v>0.06</v>
      </c>
    </row>
    <row r="3000" spans="1:1" x14ac:dyDescent="0.3">
      <c r="A3000">
        <v>0.09</v>
      </c>
    </row>
    <row r="3001" spans="1:1" x14ac:dyDescent="0.3">
      <c r="A3001">
        <v>0.17</v>
      </c>
    </row>
    <row r="3002" spans="1:1" x14ac:dyDescent="0.3">
      <c r="A3002">
        <v>0.17</v>
      </c>
    </row>
    <row r="3003" spans="1:1" x14ac:dyDescent="0.3">
      <c r="A3003">
        <v>0.16</v>
      </c>
    </row>
    <row r="3004" spans="1:1" x14ac:dyDescent="0.3">
      <c r="A3004">
        <v>0.11</v>
      </c>
    </row>
    <row r="3005" spans="1:1" x14ac:dyDescent="0.3">
      <c r="A3005">
        <v>87.7</v>
      </c>
    </row>
    <row r="3006" spans="1:1" x14ac:dyDescent="0.3">
      <c r="A3006">
        <v>48.14</v>
      </c>
    </row>
    <row r="3007" spans="1:1" x14ac:dyDescent="0.3">
      <c r="A3007">
        <v>1.4</v>
      </c>
    </row>
    <row r="3008" spans="1:1" x14ac:dyDescent="0.3">
      <c r="A3008">
        <v>15.16</v>
      </c>
    </row>
    <row r="3009" spans="1:1" x14ac:dyDescent="0.3">
      <c r="A3009">
        <v>14.29</v>
      </c>
    </row>
    <row r="3010" spans="1:1" x14ac:dyDescent="0.3">
      <c r="A3010">
        <v>25.41</v>
      </c>
    </row>
    <row r="3011" spans="1:1" x14ac:dyDescent="0.3">
      <c r="A3011">
        <v>16.02</v>
      </c>
    </row>
    <row r="3012" spans="1:1" x14ac:dyDescent="0.3">
      <c r="A3012">
        <v>13.13</v>
      </c>
    </row>
    <row r="3013" spans="1:1" x14ac:dyDescent="0.3">
      <c r="A3013">
        <v>15.84</v>
      </c>
    </row>
    <row r="3014" spans="1:1" x14ac:dyDescent="0.3">
      <c r="A3014">
        <v>19.75</v>
      </c>
    </row>
    <row r="3015" spans="1:1" x14ac:dyDescent="0.3">
      <c r="A3015">
        <v>18.670000000000002</v>
      </c>
    </row>
    <row r="3016" spans="1:1" x14ac:dyDescent="0.3">
      <c r="A3016">
        <v>33.090000000000003</v>
      </c>
    </row>
    <row r="3017" spans="1:1" x14ac:dyDescent="0.3">
      <c r="A3017">
        <v>33.04</v>
      </c>
    </row>
    <row r="3018" spans="1:1" x14ac:dyDescent="0.3">
      <c r="A3018">
        <v>15.76</v>
      </c>
    </row>
    <row r="3019" spans="1:1" x14ac:dyDescent="0.3">
      <c r="A3019">
        <v>31.38</v>
      </c>
    </row>
    <row r="3020" spans="1:1" x14ac:dyDescent="0.3">
      <c r="A3020">
        <v>33.29</v>
      </c>
    </row>
    <row r="3021" spans="1:1" x14ac:dyDescent="0.3">
      <c r="A3021">
        <v>1.81</v>
      </c>
    </row>
    <row r="3022" spans="1:1" x14ac:dyDescent="0.3">
      <c r="A3022">
        <v>0.46</v>
      </c>
    </row>
    <row r="3023" spans="1:1" x14ac:dyDescent="0.3">
      <c r="A3023">
        <v>0.74</v>
      </c>
    </row>
    <row r="3024" spans="1:1" x14ac:dyDescent="0.3">
      <c r="A3024">
        <v>1.04</v>
      </c>
    </row>
    <row r="3025" spans="1:1" x14ac:dyDescent="0.3">
      <c r="A3025">
        <v>0.79</v>
      </c>
    </row>
    <row r="3026" spans="1:1" x14ac:dyDescent="0.3">
      <c r="A3026">
        <v>1.27</v>
      </c>
    </row>
    <row r="3027" spans="1:1" x14ac:dyDescent="0.3">
      <c r="A3027">
        <v>0.11</v>
      </c>
    </row>
    <row r="3028" spans="1:1" x14ac:dyDescent="0.3">
      <c r="A3028">
        <v>0.18</v>
      </c>
    </row>
    <row r="3029" spans="1:1" x14ac:dyDescent="0.3">
      <c r="A3029">
        <v>0.02</v>
      </c>
    </row>
    <row r="3030" spans="1:1" x14ac:dyDescent="0.3">
      <c r="A3030">
        <v>0.06</v>
      </c>
    </row>
    <row r="3031" spans="1:1" x14ac:dyDescent="0.3">
      <c r="A3031">
        <v>0.04</v>
      </c>
    </row>
    <row r="3032" spans="1:1" x14ac:dyDescent="0.3">
      <c r="A3032">
        <v>1.3</v>
      </c>
    </row>
    <row r="3033" spans="1:1" x14ac:dyDescent="0.3">
      <c r="A3033">
        <v>0.8</v>
      </c>
    </row>
    <row r="3034" spans="1:1" x14ac:dyDescent="0.3">
      <c r="A3034">
        <v>0</v>
      </c>
    </row>
    <row r="3035" spans="1:1" x14ac:dyDescent="0.3">
      <c r="A3035">
        <v>0.32</v>
      </c>
    </row>
    <row r="3036" spans="1:1" x14ac:dyDescent="0.3">
      <c r="A3036">
        <v>0.34</v>
      </c>
    </row>
    <row r="3037" spans="1:1" x14ac:dyDescent="0.3">
      <c r="A3037">
        <v>0.31</v>
      </c>
    </row>
    <row r="3038" spans="1:1" x14ac:dyDescent="0.3">
      <c r="A3038">
        <v>0.54</v>
      </c>
    </row>
    <row r="3039" spans="1:1" x14ac:dyDescent="0.3">
      <c r="A3039">
        <v>0.52</v>
      </c>
    </row>
    <row r="3040" spans="1:1" x14ac:dyDescent="0.3">
      <c r="A3040">
        <v>0.6</v>
      </c>
    </row>
    <row r="3041" spans="1:1" x14ac:dyDescent="0.3">
      <c r="A3041">
        <v>1.17</v>
      </c>
    </row>
    <row r="3042" spans="1:1" x14ac:dyDescent="0.3">
      <c r="A3042">
        <v>3.23</v>
      </c>
    </row>
    <row r="3043" spans="1:1" x14ac:dyDescent="0.3">
      <c r="A3043">
        <v>3.04</v>
      </c>
    </row>
    <row r="3044" spans="1:1" x14ac:dyDescent="0.3">
      <c r="A3044">
        <v>1.64</v>
      </c>
    </row>
    <row r="3045" spans="1:1" x14ac:dyDescent="0.3">
      <c r="A3045">
        <v>0.08</v>
      </c>
    </row>
    <row r="3046" spans="1:1" x14ac:dyDescent="0.3">
      <c r="A3046">
        <v>0.12</v>
      </c>
    </row>
    <row r="3047" spans="1:1" x14ac:dyDescent="0.3">
      <c r="A3047">
        <v>0.18</v>
      </c>
    </row>
    <row r="3048" spans="1:1" x14ac:dyDescent="0.3">
      <c r="A3048">
        <v>0.38</v>
      </c>
    </row>
    <row r="3049" spans="1:1" x14ac:dyDescent="0.3">
      <c r="A3049">
        <v>0.36</v>
      </c>
    </row>
    <row r="3050" spans="1:1" x14ac:dyDescent="0.3">
      <c r="A3050">
        <v>0.32</v>
      </c>
    </row>
    <row r="3051" spans="1:1" x14ac:dyDescent="0.3">
      <c r="A3051">
        <v>1.67</v>
      </c>
    </row>
    <row r="3052" spans="1:1" x14ac:dyDescent="0.3">
      <c r="A3052">
        <v>0.1</v>
      </c>
    </row>
    <row r="3053" spans="1:1" x14ac:dyDescent="0.3">
      <c r="A3053">
        <v>0.15</v>
      </c>
    </row>
    <row r="3054" spans="1:1" x14ac:dyDescent="0.3">
      <c r="A3054">
        <v>0.16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3.41</v>
      </c>
    </row>
    <row r="3058" spans="1:1" x14ac:dyDescent="0.3">
      <c r="A3058">
        <v>0.46</v>
      </c>
    </row>
    <row r="3059" spans="1:1" x14ac:dyDescent="0.3">
      <c r="A3059">
        <v>0.51</v>
      </c>
    </row>
    <row r="3060" spans="1:1" x14ac:dyDescent="0.3">
      <c r="A3060">
        <v>0.47</v>
      </c>
    </row>
    <row r="3061" spans="1:1" x14ac:dyDescent="0.3">
      <c r="A3061">
        <v>1</v>
      </c>
    </row>
    <row r="3062" spans="1:1" x14ac:dyDescent="0.3">
      <c r="A3062">
        <v>0.93</v>
      </c>
    </row>
    <row r="3063" spans="1:1" x14ac:dyDescent="0.3">
      <c r="A3063">
        <v>0.06</v>
      </c>
    </row>
    <row r="3064" spans="1:1" x14ac:dyDescent="0.3">
      <c r="A3064">
        <v>0.06</v>
      </c>
    </row>
    <row r="3065" spans="1:1" x14ac:dyDescent="0.3">
      <c r="A3065">
        <v>131.91999999999999</v>
      </c>
    </row>
    <row r="3066" spans="1:1" x14ac:dyDescent="0.3">
      <c r="A3066">
        <v>142.86000000000001</v>
      </c>
    </row>
    <row r="3067" spans="1:1" x14ac:dyDescent="0.3">
      <c r="A3067">
        <v>5.44</v>
      </c>
    </row>
    <row r="3068" spans="1:1" x14ac:dyDescent="0.3">
      <c r="A3068">
        <v>0.23</v>
      </c>
    </row>
    <row r="3069" spans="1:1" x14ac:dyDescent="0.3">
      <c r="A3069">
        <v>2.15</v>
      </c>
    </row>
    <row r="3070" spans="1:1" x14ac:dyDescent="0.3">
      <c r="A3070">
        <v>2.44</v>
      </c>
    </row>
    <row r="3071" spans="1:1" x14ac:dyDescent="0.3">
      <c r="A3071">
        <v>1.97</v>
      </c>
    </row>
    <row r="3072" spans="1:1" x14ac:dyDescent="0.3">
      <c r="A3072">
        <v>2.0299999999999998</v>
      </c>
    </row>
    <row r="3073" spans="1:1" x14ac:dyDescent="0.3">
      <c r="A3073">
        <v>2.06</v>
      </c>
    </row>
    <row r="3074" spans="1:1" x14ac:dyDescent="0.3">
      <c r="A3074">
        <v>3.05</v>
      </c>
    </row>
    <row r="3075" spans="1:1" x14ac:dyDescent="0.3">
      <c r="A3075">
        <v>2.82</v>
      </c>
    </row>
    <row r="3076" spans="1:1" x14ac:dyDescent="0.3">
      <c r="A3076">
        <v>2.4900000000000002</v>
      </c>
    </row>
    <row r="3077" spans="1:1" x14ac:dyDescent="0.3">
      <c r="A3077">
        <v>2.4900000000000002</v>
      </c>
    </row>
    <row r="3078" spans="1:1" x14ac:dyDescent="0.3">
      <c r="A3078">
        <v>3.08</v>
      </c>
    </row>
    <row r="3079" spans="1:1" x14ac:dyDescent="0.3">
      <c r="A3079">
        <v>1.94</v>
      </c>
    </row>
    <row r="3080" spans="1:1" x14ac:dyDescent="0.3">
      <c r="A3080">
        <v>2.62</v>
      </c>
    </row>
    <row r="3081" spans="1:1" x14ac:dyDescent="0.3">
      <c r="A3081">
        <v>2.68</v>
      </c>
    </row>
    <row r="3082" spans="1:1" x14ac:dyDescent="0.3">
      <c r="A3082">
        <v>1.78</v>
      </c>
    </row>
    <row r="3083" spans="1:1" x14ac:dyDescent="0.3">
      <c r="A3083">
        <v>2.2400000000000002</v>
      </c>
    </row>
    <row r="3084" spans="1:1" x14ac:dyDescent="0.3">
      <c r="A3084">
        <v>2.5499999999999998</v>
      </c>
    </row>
    <row r="3085" spans="1:1" x14ac:dyDescent="0.3">
      <c r="A3085">
        <v>2.83</v>
      </c>
    </row>
    <row r="3086" spans="1:1" x14ac:dyDescent="0.3">
      <c r="A3086">
        <v>2.33</v>
      </c>
    </row>
    <row r="3087" spans="1:1" x14ac:dyDescent="0.3">
      <c r="A3087">
        <v>1.82</v>
      </c>
    </row>
    <row r="3088" spans="1:1" x14ac:dyDescent="0.3">
      <c r="A3088">
        <v>2.37</v>
      </c>
    </row>
    <row r="3089" spans="1:1" x14ac:dyDescent="0.3">
      <c r="A3089">
        <v>2.13</v>
      </c>
    </row>
    <row r="3090" spans="1:1" x14ac:dyDescent="0.3">
      <c r="A3090">
        <v>2.9</v>
      </c>
    </row>
    <row r="3091" spans="1:1" x14ac:dyDescent="0.3">
      <c r="A3091">
        <v>3.66</v>
      </c>
    </row>
    <row r="3092" spans="1:1" x14ac:dyDescent="0.3">
      <c r="A3092">
        <v>2.1</v>
      </c>
    </row>
    <row r="3093" spans="1:1" x14ac:dyDescent="0.3">
      <c r="A3093">
        <v>2.41</v>
      </c>
    </row>
    <row r="3094" spans="1:1" x14ac:dyDescent="0.3">
      <c r="A3094">
        <v>2.69</v>
      </c>
    </row>
    <row r="3095" spans="1:1" x14ac:dyDescent="0.3">
      <c r="A3095">
        <v>2.7</v>
      </c>
    </row>
    <row r="3096" spans="1:1" x14ac:dyDescent="0.3">
      <c r="A3096">
        <v>0.19</v>
      </c>
    </row>
    <row r="3097" spans="1:1" x14ac:dyDescent="0.3">
      <c r="A3097">
        <v>0.37</v>
      </c>
    </row>
    <row r="3098" spans="1:1" x14ac:dyDescent="0.3">
      <c r="A3098">
        <v>0.3</v>
      </c>
    </row>
    <row r="3099" spans="1:1" x14ac:dyDescent="0.3">
      <c r="A3099">
        <v>0.16</v>
      </c>
    </row>
    <row r="3100" spans="1:1" x14ac:dyDescent="0.3">
      <c r="A3100">
        <v>0.25</v>
      </c>
    </row>
    <row r="3101" spans="1:1" x14ac:dyDescent="0.3">
      <c r="A3101">
        <v>0.44</v>
      </c>
    </row>
    <row r="3102" spans="1:1" x14ac:dyDescent="0.3">
      <c r="A3102">
        <v>0.5</v>
      </c>
    </row>
    <row r="3103" spans="1:1" x14ac:dyDescent="0.3">
      <c r="A3103">
        <v>0.47</v>
      </c>
    </row>
    <row r="3104" spans="1:1" x14ac:dyDescent="0.3">
      <c r="A3104">
        <v>0.42</v>
      </c>
    </row>
    <row r="3105" spans="1:1" x14ac:dyDescent="0.3">
      <c r="A3105">
        <v>0.38</v>
      </c>
    </row>
    <row r="3106" spans="1:1" x14ac:dyDescent="0.3">
      <c r="A3106">
        <v>0.4</v>
      </c>
    </row>
    <row r="3107" spans="1:1" x14ac:dyDescent="0.3">
      <c r="A3107">
        <v>0.3</v>
      </c>
    </row>
    <row r="3108" spans="1:1" x14ac:dyDescent="0.3">
      <c r="A3108">
        <v>0.5</v>
      </c>
    </row>
    <row r="3109" spans="1:1" x14ac:dyDescent="0.3">
      <c r="A3109">
        <v>0.56000000000000005</v>
      </c>
    </row>
    <row r="3110" spans="1:1" x14ac:dyDescent="0.3">
      <c r="A3110">
        <v>0.46</v>
      </c>
    </row>
    <row r="3111" spans="1:1" x14ac:dyDescent="0.3">
      <c r="A3111">
        <v>0.41</v>
      </c>
    </row>
    <row r="3112" spans="1:1" x14ac:dyDescent="0.3">
      <c r="A3112">
        <v>11.29</v>
      </c>
    </row>
    <row r="3113" spans="1:1" x14ac:dyDescent="0.3">
      <c r="A3113">
        <v>113.27</v>
      </c>
    </row>
    <row r="3114" spans="1:1" x14ac:dyDescent="0.3">
      <c r="A3114">
        <v>10.42</v>
      </c>
    </row>
    <row r="3115" spans="1:1" x14ac:dyDescent="0.3">
      <c r="A3115">
        <v>15.65</v>
      </c>
    </row>
    <row r="3116" spans="1:1" x14ac:dyDescent="0.3">
      <c r="A3116">
        <v>0.22</v>
      </c>
    </row>
    <row r="3117" spans="1:1" x14ac:dyDescent="0.3">
      <c r="A3117">
        <v>31.66</v>
      </c>
    </row>
    <row r="3118" spans="1:1" x14ac:dyDescent="0.3">
      <c r="A3118">
        <v>18.61</v>
      </c>
    </row>
    <row r="3119" spans="1:1" x14ac:dyDescent="0.3">
      <c r="A3119">
        <v>72.959999999999994</v>
      </c>
    </row>
    <row r="3120" spans="1:1" x14ac:dyDescent="0.3">
      <c r="A3120">
        <v>5.14</v>
      </c>
    </row>
    <row r="3121" spans="1:1" x14ac:dyDescent="0.3">
      <c r="A3121">
        <v>0.04</v>
      </c>
    </row>
    <row r="3122" spans="1:1" x14ac:dyDescent="0.3">
      <c r="A3122">
        <v>0.11</v>
      </c>
    </row>
    <row r="3123" spans="1:1" x14ac:dyDescent="0.3">
      <c r="A3123">
        <v>0.45</v>
      </c>
    </row>
    <row r="3124" spans="1:1" x14ac:dyDescent="0.3">
      <c r="A3124">
        <v>0.06</v>
      </c>
    </row>
    <row r="3125" spans="1:1" x14ac:dyDescent="0.3">
      <c r="A3125">
        <v>0.05</v>
      </c>
    </row>
    <row r="3126" spans="1:1" x14ac:dyDescent="0.3">
      <c r="A3126">
        <v>0.25</v>
      </c>
    </row>
    <row r="3127" spans="1:1" x14ac:dyDescent="0.3">
      <c r="A3127">
        <v>0.06</v>
      </c>
    </row>
    <row r="3128" spans="1:1" x14ac:dyDescent="0.3">
      <c r="A3128">
        <v>0.11</v>
      </c>
    </row>
    <row r="3129" spans="1:1" x14ac:dyDescent="0.3">
      <c r="A3129">
        <v>0.08</v>
      </c>
    </row>
    <row r="3130" spans="1:1" x14ac:dyDescent="0.3">
      <c r="A3130">
        <v>0.13</v>
      </c>
    </row>
    <row r="3131" spans="1:1" x14ac:dyDescent="0.3">
      <c r="A3131">
        <v>701.93</v>
      </c>
    </row>
    <row r="3132" spans="1:1" x14ac:dyDescent="0.3">
      <c r="A3132">
        <v>38.78</v>
      </c>
    </row>
    <row r="3133" spans="1:1" x14ac:dyDescent="0.3">
      <c r="A3133">
        <v>13.73</v>
      </c>
    </row>
    <row r="3134" spans="1:1" x14ac:dyDescent="0.3">
      <c r="A3134">
        <v>27.3</v>
      </c>
    </row>
    <row r="3135" spans="1:1" x14ac:dyDescent="0.3">
      <c r="A3135">
        <v>0.04</v>
      </c>
    </row>
    <row r="3136" spans="1:1" x14ac:dyDescent="0.3">
      <c r="A3136">
        <v>17.52</v>
      </c>
    </row>
    <row r="3137" spans="1:1" x14ac:dyDescent="0.3">
      <c r="A3137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antioxidants</vt:lpstr>
      <vt:lpstr>Outlier Testing</vt:lpstr>
      <vt:lpstr>Boxchart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Jeawills</cp:lastModifiedBy>
  <dcterms:created xsi:type="dcterms:W3CDTF">2018-05-11T16:07:25Z</dcterms:created>
  <dcterms:modified xsi:type="dcterms:W3CDTF">2020-10-03T19:52:07Z</dcterms:modified>
</cp:coreProperties>
</file>